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3CD151CA-7821-DA4F-ACFB-36FB26A0DAC8}" xr6:coauthVersionLast="43" xr6:coauthVersionMax="43" xr10:uidLastSave="{00000000-0000-0000-0000-000000000000}"/>
  <workbookProtection workbookAlgorithmName="SHA-512" workbookHashValue="ujwsDR7dbZQ21kbhBk+HgNKGuChAyqAx7MdVr+PG1hfc+xLaUTbrssxsEpwkAdyZKJdOl0GBobiq8nmJFj/auw==" workbookSaltValue="+U/ZKSUEY6LtBill3/LpLw==" workbookSpinCount="100000" lockStructure="1"/>
  <bookViews>
    <workbookView xWindow="25600" yWindow="-3060" windowWidth="38400" windowHeight="21600" activeTab="2" xr2:uid="{00000000-000D-0000-FFFF-FFFF00000000}"/>
  </bookViews>
  <sheets>
    <sheet name="Instructions" sheetId="10" r:id="rId1"/>
    <sheet name="Index &amp; Average Scores" sheetId="9" r:id="rId2"/>
    <sheet name="RFI" sheetId="8" r:id="rId3"/>
    <sheet name="Company Information" sheetId="2" r:id="rId4"/>
    <sheet name="P2P" sheetId="3" state="hidden" r:id="rId5"/>
    <sheet name="Sourcing" sheetId="4" state="hidden" r:id="rId6"/>
    <sheet name="Spend Analytics" sheetId="5" state="hidden" r:id="rId7"/>
    <sheet name="SXM" sheetId="6" state="hidden" r:id="rId8"/>
    <sheet name="CLM" sheetId="7" state="hidden" r:id="rId9"/>
  </sheets>
  <definedNames>
    <definedName name="_xlnm._FilterDatabase" localSheetId="2" hidden="1">RFI!$A$1:$A$1186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8" i="8" l="1"/>
  <c r="AA8" i="8"/>
  <c r="Z9" i="8"/>
  <c r="AA9" i="8"/>
  <c r="Z10" i="8"/>
  <c r="AA10" i="8"/>
  <c r="Z11" i="8"/>
  <c r="AA11" i="8"/>
  <c r="Z12" i="8"/>
  <c r="AA12" i="8"/>
  <c r="Z16" i="8"/>
  <c r="AA16" i="8"/>
  <c r="Z17" i="8"/>
  <c r="AA17" i="8"/>
  <c r="Z18" i="8"/>
  <c r="AA18" i="8"/>
  <c r="Z19" i="8"/>
  <c r="AA19" i="8"/>
  <c r="Z20" i="8"/>
  <c r="AA20" i="8"/>
  <c r="Z24" i="8"/>
  <c r="AA24" i="8"/>
  <c r="Z25" i="8"/>
  <c r="AA25" i="8"/>
  <c r="Z26" i="8"/>
  <c r="AA26" i="8"/>
  <c r="Z27" i="8"/>
  <c r="AA27" i="8"/>
  <c r="Z28" i="8"/>
  <c r="AA28" i="8"/>
  <c r="Z32" i="8"/>
  <c r="AA32" i="8"/>
  <c r="Z33" i="8"/>
  <c r="AA33" i="8"/>
  <c r="Z34" i="8"/>
  <c r="AA34" i="8"/>
  <c r="Z35" i="8"/>
  <c r="AA35" i="8"/>
  <c r="Z36" i="8"/>
  <c r="AA36" i="8"/>
  <c r="Z37" i="8"/>
  <c r="AA37" i="8"/>
  <c r="Z38" i="8"/>
  <c r="AA38" i="8"/>
  <c r="Z39" i="8"/>
  <c r="AA39" i="8"/>
  <c r="Z40" i="8"/>
  <c r="AA40" i="8"/>
  <c r="Z41" i="8"/>
  <c r="AA41" i="8"/>
  <c r="Z42" i="8"/>
  <c r="AA42" i="8"/>
  <c r="Z47" i="8"/>
  <c r="AA47" i="8"/>
  <c r="Z48" i="8"/>
  <c r="AA48" i="8"/>
  <c r="Z49" i="8"/>
  <c r="AA49" i="8"/>
  <c r="Z50" i="8"/>
  <c r="AA50" i="8"/>
  <c r="Z51" i="8"/>
  <c r="AA51" i="8"/>
  <c r="Z52" i="8"/>
  <c r="AA52" i="8"/>
  <c r="Z53" i="8"/>
  <c r="AA53" i="8"/>
  <c r="Z57" i="8"/>
  <c r="AA57" i="8"/>
  <c r="Z58" i="8"/>
  <c r="AA58" i="8"/>
  <c r="Z59" i="8"/>
  <c r="AA59" i="8"/>
  <c r="Z60" i="8"/>
  <c r="AA60" i="8"/>
  <c r="Z61" i="8"/>
  <c r="AA61" i="8"/>
  <c r="Z62" i="8"/>
  <c r="AA62" i="8"/>
  <c r="Z66" i="8"/>
  <c r="AA66" i="8"/>
  <c r="Z67" i="8"/>
  <c r="AA67" i="8"/>
  <c r="Z68" i="8"/>
  <c r="AA68" i="8"/>
  <c r="Z69" i="8"/>
  <c r="AA69" i="8"/>
  <c r="Z70" i="8"/>
  <c r="AA70" i="8"/>
  <c r="Z74" i="8"/>
  <c r="AA74" i="8"/>
  <c r="Z75" i="8"/>
  <c r="AA75" i="8"/>
  <c r="Z76" i="8"/>
  <c r="AA76" i="8"/>
  <c r="Z77" i="8"/>
  <c r="AA77" i="8"/>
  <c r="Z78" i="8"/>
  <c r="AA78" i="8"/>
  <c r="Z82" i="8"/>
  <c r="AA82" i="8"/>
  <c r="Z83" i="8"/>
  <c r="AA83" i="8"/>
  <c r="Z84" i="8"/>
  <c r="AA84" i="8"/>
  <c r="Z85" i="8"/>
  <c r="AA85" i="8"/>
  <c r="Z86" i="8"/>
  <c r="AA86" i="8"/>
  <c r="Z87" i="8"/>
  <c r="AA87" i="8"/>
  <c r="Z88" i="8"/>
  <c r="AA88" i="8"/>
  <c r="Z93" i="8"/>
  <c r="AA93" i="8"/>
  <c r="Z94" i="8"/>
  <c r="AA94" i="8"/>
  <c r="Z95" i="8"/>
  <c r="AA95" i="8"/>
  <c r="Z96" i="8"/>
  <c r="AA96" i="8"/>
  <c r="Z97" i="8"/>
  <c r="AA97" i="8"/>
  <c r="Z101" i="8"/>
  <c r="AA101" i="8"/>
  <c r="Z102" i="8"/>
  <c r="AA102" i="8"/>
  <c r="Z106" i="8"/>
  <c r="AA106" i="8"/>
  <c r="Z107" i="8"/>
  <c r="AA107" i="8"/>
  <c r="Z108" i="8"/>
  <c r="AA108" i="8"/>
  <c r="Z113" i="8"/>
  <c r="AA113" i="8"/>
  <c r="Z114" i="8"/>
  <c r="AA114" i="8"/>
  <c r="Z115" i="8"/>
  <c r="AA115" i="8"/>
  <c r="Z116" i="8"/>
  <c r="AA116" i="8"/>
  <c r="Z117" i="8"/>
  <c r="AA117" i="8"/>
  <c r="Z118" i="8"/>
  <c r="AA118" i="8"/>
  <c r="Z119" i="8"/>
  <c r="AA119" i="8"/>
  <c r="Z123" i="8"/>
  <c r="AA123" i="8"/>
  <c r="Z124" i="8"/>
  <c r="AA124" i="8"/>
  <c r="Z125" i="8"/>
  <c r="AA125" i="8"/>
  <c r="Z130" i="8"/>
  <c r="AA130" i="8"/>
  <c r="Z131" i="8"/>
  <c r="AA131" i="8"/>
  <c r="Z132" i="8"/>
  <c r="AA132" i="8"/>
  <c r="Z133" i="8"/>
  <c r="AA133" i="8"/>
  <c r="Z134" i="8"/>
  <c r="AA134" i="8"/>
  <c r="Z135" i="8"/>
  <c r="AA135" i="8"/>
  <c r="Z136" i="8"/>
  <c r="AA136" i="8"/>
  <c r="Z140" i="8"/>
  <c r="AA140" i="8"/>
  <c r="Z141" i="8"/>
  <c r="AA141" i="8"/>
  <c r="Z142" i="8"/>
  <c r="AA142" i="8"/>
  <c r="Z143" i="8"/>
  <c r="AA143" i="8"/>
  <c r="Z144" i="8"/>
  <c r="AA144" i="8"/>
  <c r="Z145" i="8"/>
  <c r="AA145" i="8"/>
  <c r="Z146" i="8"/>
  <c r="AA146" i="8"/>
  <c r="Z147" i="8"/>
  <c r="AA147" i="8"/>
  <c r="Z148" i="8"/>
  <c r="AA148" i="8"/>
  <c r="Z149" i="8"/>
  <c r="AA149" i="8"/>
  <c r="Z150" i="8"/>
  <c r="AA150" i="8"/>
  <c r="Z151" i="8"/>
  <c r="AA151" i="8"/>
  <c r="Z152" i="8"/>
  <c r="AA152" i="8"/>
  <c r="Z153" i="8"/>
  <c r="AA153" i="8"/>
  <c r="Z154" i="8"/>
  <c r="AA154" i="8"/>
  <c r="Z155" i="8"/>
  <c r="AA155" i="8"/>
  <c r="Z156" i="8"/>
  <c r="AA156" i="8"/>
  <c r="Z160" i="8"/>
  <c r="AA160" i="8"/>
  <c r="Z161" i="8"/>
  <c r="AA161" i="8"/>
  <c r="Z162" i="8"/>
  <c r="AA162" i="8"/>
  <c r="Z163" i="8"/>
  <c r="AA163" i="8"/>
  <c r="Z164" i="8"/>
  <c r="AA164" i="8"/>
  <c r="Z165" i="8"/>
  <c r="AA165" i="8"/>
  <c r="Z166" i="8"/>
  <c r="AA166" i="8"/>
  <c r="Z167" i="8"/>
  <c r="AA167" i="8"/>
  <c r="Z168" i="8"/>
  <c r="AA168" i="8"/>
  <c r="Z169" i="8"/>
  <c r="AA169" i="8"/>
  <c r="Z170" i="8"/>
  <c r="AA170" i="8"/>
  <c r="Z171" i="8"/>
  <c r="AA171" i="8"/>
  <c r="Z172" i="8"/>
  <c r="AA172" i="8"/>
  <c r="Z173" i="8"/>
  <c r="AA173" i="8"/>
  <c r="Z174" i="8"/>
  <c r="AA174" i="8"/>
  <c r="Z178" i="8"/>
  <c r="AA178" i="8"/>
  <c r="Z179" i="8"/>
  <c r="AA179" i="8"/>
  <c r="Z180" i="8"/>
  <c r="AA180" i="8"/>
  <c r="Z181" i="8"/>
  <c r="AA181" i="8"/>
  <c r="Z182" i="8"/>
  <c r="AA182" i="8"/>
  <c r="Z186" i="8"/>
  <c r="AA186" i="8"/>
  <c r="Z187" i="8"/>
  <c r="AA187" i="8"/>
  <c r="Z188" i="8"/>
  <c r="AA188" i="8"/>
  <c r="Z189" i="8"/>
  <c r="AA189" i="8"/>
  <c r="Z190" i="8"/>
  <c r="AA190" i="8"/>
  <c r="Z191" i="8"/>
  <c r="AA191" i="8"/>
  <c r="Z192" i="8"/>
  <c r="AA192" i="8"/>
  <c r="Z193" i="8"/>
  <c r="AA193" i="8"/>
  <c r="Z197" i="8"/>
  <c r="AA197" i="8"/>
  <c r="Z198" i="8"/>
  <c r="AA198" i="8"/>
  <c r="Z199" i="8"/>
  <c r="AA199" i="8"/>
  <c r="Z200" i="8"/>
  <c r="AA200" i="8"/>
  <c r="Z201" i="8"/>
  <c r="AA201" i="8"/>
  <c r="Z202" i="8"/>
  <c r="AA202" i="8"/>
  <c r="Z203" i="8"/>
  <c r="AA203" i="8"/>
  <c r="Z204" i="8"/>
  <c r="AA204" i="8"/>
  <c r="Z205" i="8"/>
  <c r="AA205" i="8"/>
  <c r="Z206" i="8"/>
  <c r="AA206" i="8"/>
  <c r="Z207" i="8"/>
  <c r="AA207" i="8"/>
  <c r="Z208" i="8"/>
  <c r="AA208" i="8"/>
  <c r="Z209" i="8"/>
  <c r="AA209" i="8"/>
  <c r="Z213" i="8"/>
  <c r="AA213" i="8"/>
  <c r="Z214" i="8"/>
  <c r="AA214" i="8"/>
  <c r="Z215" i="8"/>
  <c r="AA215" i="8"/>
  <c r="Z216" i="8"/>
  <c r="AA216" i="8"/>
  <c r="Z217" i="8"/>
  <c r="AA217" i="8"/>
  <c r="Z218" i="8"/>
  <c r="AA218" i="8"/>
  <c r="Z219" i="8"/>
  <c r="AA219" i="8"/>
  <c r="Z225" i="8"/>
  <c r="AA225" i="8"/>
  <c r="Z226" i="8"/>
  <c r="AA226" i="8"/>
  <c r="Z227" i="8"/>
  <c r="AA227" i="8"/>
  <c r="Z232" i="8"/>
  <c r="AA232" i="8"/>
  <c r="Z233" i="8"/>
  <c r="AA233" i="8"/>
  <c r="Z238" i="8"/>
  <c r="AA238" i="8"/>
  <c r="Z239" i="8"/>
  <c r="AA239" i="8"/>
  <c r="Z240" i="8"/>
  <c r="AA240" i="8"/>
  <c r="Z241" i="8"/>
  <c r="AA241" i="8"/>
  <c r="Z242" i="8"/>
  <c r="AA242" i="8"/>
  <c r="Z246" i="8"/>
  <c r="AA246" i="8"/>
  <c r="Z247" i="8"/>
  <c r="AA247" i="8"/>
  <c r="Z248" i="8"/>
  <c r="AA248" i="8"/>
  <c r="Z249" i="8"/>
  <c r="AA249" i="8"/>
  <c r="Z250" i="8"/>
  <c r="AA250" i="8"/>
  <c r="Z251" i="8"/>
  <c r="AA251" i="8"/>
  <c r="Z252" i="8"/>
  <c r="AA252" i="8"/>
  <c r="Z253" i="8"/>
  <c r="AA253" i="8"/>
  <c r="Z258" i="8"/>
  <c r="AA258" i="8"/>
  <c r="Z259" i="8"/>
  <c r="AA259" i="8"/>
  <c r="Z260" i="8"/>
  <c r="AA260" i="8"/>
  <c r="Z264" i="8"/>
  <c r="AA264" i="8"/>
  <c r="Z265" i="8"/>
  <c r="AA265" i="8"/>
  <c r="Z266" i="8"/>
  <c r="AA266" i="8"/>
  <c r="Z267" i="8"/>
  <c r="AA267" i="8"/>
  <c r="Z271" i="8"/>
  <c r="AA271" i="8"/>
  <c r="Z272" i="8"/>
  <c r="AA272" i="8"/>
  <c r="Z273" i="8"/>
  <c r="AA273" i="8"/>
  <c r="Z274" i="8"/>
  <c r="AA274" i="8"/>
  <c r="Z278" i="8"/>
  <c r="AA278" i="8"/>
  <c r="Z279" i="8"/>
  <c r="AA279" i="8"/>
  <c r="Z280" i="8"/>
  <c r="AA280" i="8"/>
  <c r="Z281" i="8"/>
  <c r="AA281" i="8"/>
  <c r="Z282" i="8"/>
  <c r="AA282" i="8"/>
  <c r="Z283" i="8"/>
  <c r="AA283" i="8"/>
  <c r="Z284" i="8"/>
  <c r="AA284" i="8"/>
  <c r="Z285" i="8"/>
  <c r="AA285" i="8"/>
  <c r="Z286" i="8"/>
  <c r="AA286" i="8"/>
  <c r="Z287" i="8"/>
  <c r="AA287" i="8"/>
  <c r="Z291" i="8"/>
  <c r="AA291" i="8"/>
  <c r="Z292" i="8"/>
  <c r="AA292" i="8"/>
  <c r="Z293" i="8"/>
  <c r="AA293" i="8"/>
  <c r="Z294" i="8"/>
  <c r="AA294" i="8"/>
  <c r="Z295" i="8"/>
  <c r="AA295" i="8"/>
  <c r="Z296" i="8"/>
  <c r="AA296" i="8"/>
  <c r="Z297" i="8"/>
  <c r="AA297" i="8"/>
  <c r="Z298" i="8"/>
  <c r="AA298" i="8"/>
  <c r="Z302" i="8"/>
  <c r="AA302" i="8"/>
  <c r="Z307" i="8"/>
  <c r="AA307" i="8"/>
  <c r="Z308" i="8"/>
  <c r="AA308" i="8"/>
  <c r="Z309" i="8"/>
  <c r="AA309" i="8"/>
  <c r="Z310" i="8"/>
  <c r="AA310" i="8"/>
  <c r="Z311" i="8"/>
  <c r="AA311" i="8"/>
  <c r="Z315" i="8"/>
  <c r="AA315" i="8"/>
  <c r="Z316" i="8"/>
  <c r="AA316" i="8"/>
  <c r="Z320" i="8"/>
  <c r="AA320" i="8"/>
  <c r="Z321" i="8"/>
  <c r="AA321" i="8"/>
  <c r="Z326" i="8"/>
  <c r="AA326" i="8"/>
  <c r="Z330" i="8"/>
  <c r="AA330" i="8"/>
  <c r="Z331" i="8"/>
  <c r="AA331" i="8"/>
  <c r="Z335" i="8"/>
  <c r="AA335" i="8"/>
  <c r="Z339" i="8"/>
  <c r="AA339" i="8"/>
  <c r="Z340" i="8"/>
  <c r="AA340" i="8"/>
  <c r="Z341" i="8"/>
  <c r="AA341" i="8"/>
  <c r="Z345" i="8"/>
  <c r="AA345" i="8"/>
  <c r="Z350" i="8"/>
  <c r="AA350" i="8"/>
  <c r="Z351" i="8"/>
  <c r="AA351" i="8"/>
  <c r="Z352" i="8"/>
  <c r="AA352" i="8"/>
  <c r="Z353" i="8"/>
  <c r="AA353" i="8"/>
  <c r="Z354" i="8"/>
  <c r="AA354" i="8"/>
  <c r="Z355" i="8"/>
  <c r="AA355" i="8"/>
  <c r="Z356" i="8"/>
  <c r="AA356" i="8"/>
  <c r="Z357" i="8"/>
  <c r="AA357" i="8"/>
  <c r="Z358" i="8"/>
  <c r="AA358" i="8"/>
  <c r="Z359" i="8"/>
  <c r="AA359" i="8"/>
  <c r="Z360" i="8"/>
  <c r="AA360" i="8"/>
  <c r="Z361" i="8"/>
  <c r="AA361" i="8"/>
  <c r="Z362" i="8"/>
  <c r="AA362" i="8"/>
  <c r="Z363" i="8"/>
  <c r="AA363" i="8"/>
  <c r="Z364" i="8"/>
  <c r="AA364" i="8"/>
  <c r="Z365" i="8"/>
  <c r="AA365" i="8"/>
  <c r="Z366" i="8"/>
  <c r="AA366" i="8"/>
  <c r="Z367" i="8"/>
  <c r="AA367" i="8"/>
  <c r="Z368" i="8"/>
  <c r="AA368" i="8"/>
  <c r="Z372" i="8"/>
  <c r="AA372" i="8"/>
  <c r="Z376" i="8"/>
  <c r="AA376" i="8"/>
  <c r="Z377" i="8"/>
  <c r="AA377" i="8"/>
  <c r="Z378" i="8"/>
  <c r="AA378" i="8"/>
  <c r="Z384" i="8"/>
  <c r="AA384" i="8"/>
  <c r="Z385" i="8"/>
  <c r="AA385" i="8"/>
  <c r="Z386" i="8"/>
  <c r="AA386" i="8"/>
  <c r="Z387" i="8"/>
  <c r="AA387" i="8"/>
  <c r="Z388" i="8"/>
  <c r="AA388" i="8"/>
  <c r="Z389" i="8"/>
  <c r="AA389" i="8"/>
  <c r="Z390" i="8"/>
  <c r="AA390" i="8"/>
  <c r="Z391" i="8"/>
  <c r="AA391" i="8"/>
  <c r="Z392" i="8"/>
  <c r="AA392" i="8"/>
  <c r="Z393" i="8"/>
  <c r="AA393" i="8"/>
  <c r="Z394" i="8"/>
  <c r="AA394" i="8"/>
  <c r="Z395" i="8"/>
  <c r="AA395" i="8"/>
  <c r="Z396" i="8"/>
  <c r="AA396" i="8"/>
  <c r="Z397" i="8"/>
  <c r="AA397" i="8"/>
  <c r="Z401" i="8"/>
  <c r="AA401" i="8"/>
  <c r="Z402" i="8"/>
  <c r="AA402" i="8"/>
  <c r="Z403" i="8"/>
  <c r="AA403" i="8"/>
  <c r="Z404" i="8"/>
  <c r="AA404" i="8"/>
  <c r="Z405" i="8"/>
  <c r="AA405" i="8"/>
  <c r="Z406" i="8"/>
  <c r="AA406" i="8"/>
  <c r="Z407" i="8"/>
  <c r="AA407" i="8"/>
  <c r="Z412" i="8"/>
  <c r="AA412" i="8"/>
  <c r="Z413" i="8"/>
  <c r="AA413" i="8"/>
  <c r="Z414" i="8"/>
  <c r="AA414" i="8"/>
  <c r="Z415" i="8"/>
  <c r="AA415" i="8"/>
  <c r="Z416" i="8"/>
  <c r="AA416" i="8"/>
  <c r="Z417" i="8"/>
  <c r="AA417" i="8"/>
  <c r="Z418" i="8"/>
  <c r="AA418" i="8"/>
  <c r="Z419" i="8"/>
  <c r="AA419" i="8"/>
  <c r="Z420" i="8"/>
  <c r="AA420" i="8"/>
  <c r="Z421" i="8"/>
  <c r="AA421" i="8"/>
  <c r="Z422" i="8"/>
  <c r="AA422" i="8"/>
  <c r="Z423" i="8"/>
  <c r="AA423" i="8"/>
  <c r="Z424" i="8"/>
  <c r="AA424" i="8"/>
  <c r="Z425" i="8"/>
  <c r="AA425" i="8"/>
  <c r="Z426" i="8"/>
  <c r="AA426" i="8"/>
  <c r="Z427" i="8"/>
  <c r="AA427" i="8"/>
  <c r="Z428" i="8"/>
  <c r="AA428" i="8"/>
  <c r="Z429" i="8"/>
  <c r="AA429" i="8"/>
  <c r="Z430" i="8"/>
  <c r="AA430" i="8"/>
  <c r="Z431" i="8"/>
  <c r="AA431" i="8"/>
  <c r="Z432" i="8"/>
  <c r="AA432" i="8"/>
  <c r="Z436" i="8"/>
  <c r="AA436" i="8"/>
  <c r="Z437" i="8"/>
  <c r="AA437" i="8"/>
  <c r="Z438" i="8"/>
  <c r="AA438" i="8"/>
  <c r="Z439" i="8"/>
  <c r="AA439" i="8"/>
  <c r="Z443" i="8"/>
  <c r="AA443" i="8"/>
  <c r="Z444" i="8"/>
  <c r="AA444" i="8"/>
  <c r="Z445" i="8"/>
  <c r="AA445" i="8"/>
  <c r="Z446" i="8"/>
  <c r="AA446" i="8"/>
  <c r="Z447" i="8"/>
  <c r="AA447" i="8"/>
  <c r="Z448" i="8"/>
  <c r="AA448" i="8"/>
  <c r="Z452" i="8"/>
  <c r="AA452" i="8"/>
  <c r="Z453" i="8"/>
  <c r="AA453" i="8"/>
  <c r="Z454" i="8"/>
  <c r="AA454" i="8"/>
  <c r="Z455" i="8"/>
  <c r="AA455" i="8"/>
  <c r="Z456" i="8"/>
  <c r="AA456" i="8"/>
  <c r="Z457" i="8"/>
  <c r="AA457" i="8"/>
  <c r="Z458" i="8"/>
  <c r="AA458" i="8"/>
  <c r="Z459" i="8"/>
  <c r="AA459" i="8"/>
  <c r="Z460" i="8"/>
  <c r="AA460" i="8"/>
  <c r="Z461" i="8"/>
  <c r="AA461" i="8"/>
  <c r="Z462" i="8"/>
  <c r="AA462" i="8"/>
  <c r="Z467" i="8"/>
  <c r="AA467" i="8"/>
  <c r="Z468" i="8"/>
  <c r="AA468" i="8"/>
  <c r="Z469" i="8"/>
  <c r="AA469" i="8"/>
  <c r="Z470" i="8"/>
  <c r="AA470" i="8"/>
  <c r="Z471" i="8"/>
  <c r="AA471" i="8"/>
  <c r="Z472" i="8"/>
  <c r="AA472" i="8"/>
  <c r="Z473" i="8"/>
  <c r="AA473" i="8"/>
  <c r="Z474" i="8"/>
  <c r="AA474" i="8"/>
  <c r="Z475" i="8"/>
  <c r="AA475" i="8"/>
  <c r="Z479" i="8"/>
  <c r="AA479" i="8"/>
  <c r="Z480" i="8"/>
  <c r="AA480" i="8"/>
  <c r="Z481" i="8"/>
  <c r="AA481" i="8"/>
  <c r="Z482" i="8"/>
  <c r="AA482" i="8"/>
  <c r="Z483" i="8"/>
  <c r="AA483" i="8"/>
  <c r="Z484" i="8"/>
  <c r="AA484" i="8"/>
  <c r="Z485" i="8"/>
  <c r="AA485" i="8"/>
  <c r="Z486" i="8"/>
  <c r="AA486" i="8"/>
  <c r="Z490" i="8"/>
  <c r="AA490" i="8"/>
  <c r="Z491" i="8"/>
  <c r="AA491" i="8"/>
  <c r="Z492" i="8"/>
  <c r="AA492" i="8"/>
  <c r="Z493" i="8"/>
  <c r="AA493" i="8"/>
  <c r="Z494" i="8"/>
  <c r="AA494" i="8"/>
  <c r="Z499" i="8"/>
  <c r="AA499" i="8"/>
  <c r="Z500" i="8"/>
  <c r="AA500" i="8"/>
  <c r="Z501" i="8"/>
  <c r="AA501" i="8"/>
  <c r="Z502" i="8"/>
  <c r="AA502" i="8"/>
  <c r="Z503" i="8"/>
  <c r="AA503" i="8"/>
  <c r="Z504" i="8"/>
  <c r="AA504" i="8"/>
  <c r="Z505" i="8"/>
  <c r="AA505" i="8"/>
  <c r="Z506" i="8"/>
  <c r="AA506" i="8"/>
  <c r="Z511" i="8"/>
  <c r="AA511" i="8"/>
  <c r="Z512" i="8"/>
  <c r="AA512" i="8"/>
  <c r="Z513" i="8"/>
  <c r="AA513" i="8"/>
  <c r="Z514" i="8"/>
  <c r="AA514" i="8"/>
  <c r="Z515" i="8"/>
  <c r="AA515" i="8"/>
  <c r="Z516" i="8"/>
  <c r="AA516" i="8"/>
  <c r="Z521" i="8"/>
  <c r="AA521" i="8"/>
  <c r="Z522" i="8"/>
  <c r="AA522" i="8"/>
  <c r="Z523" i="8"/>
  <c r="AA523" i="8"/>
  <c r="Z524" i="8"/>
  <c r="AA524" i="8"/>
  <c r="Z525" i="8"/>
  <c r="AA525" i="8"/>
  <c r="Z526" i="8"/>
  <c r="AA526" i="8"/>
  <c r="Z527" i="8"/>
  <c r="AA527" i="8"/>
  <c r="Z528" i="8"/>
  <c r="AA528" i="8"/>
  <c r="Z529" i="8"/>
  <c r="AA529" i="8"/>
  <c r="Z530" i="8"/>
  <c r="AA530" i="8"/>
  <c r="Z531" i="8"/>
  <c r="AA531" i="8"/>
  <c r="Z532" i="8"/>
  <c r="AA532" i="8"/>
  <c r="Z533" i="8"/>
  <c r="AA533" i="8"/>
  <c r="Z534" i="8"/>
  <c r="AA534" i="8"/>
  <c r="Z535" i="8"/>
  <c r="AA535" i="8"/>
  <c r="Z536" i="8"/>
  <c r="AA536" i="8"/>
  <c r="Z537" i="8"/>
  <c r="AA537" i="8"/>
  <c r="Z538" i="8"/>
  <c r="AA538" i="8"/>
  <c r="Z539" i="8"/>
  <c r="AA539" i="8"/>
  <c r="Z540" i="8"/>
  <c r="AA540" i="8"/>
  <c r="Z541" i="8"/>
  <c r="AA541" i="8"/>
  <c r="Z546" i="8"/>
  <c r="AA546" i="8"/>
  <c r="Z547" i="8"/>
  <c r="AA547" i="8"/>
  <c r="Z548" i="8"/>
  <c r="AA548" i="8"/>
  <c r="Z549" i="8"/>
  <c r="AA549" i="8"/>
  <c r="Z550" i="8"/>
  <c r="AA550" i="8"/>
  <c r="Z554" i="8"/>
  <c r="AA554" i="8"/>
  <c r="Z555" i="8"/>
  <c r="AA555" i="8"/>
  <c r="Z556" i="8"/>
  <c r="AA556" i="8"/>
  <c r="Z557" i="8"/>
  <c r="AA557" i="8"/>
  <c r="Z558" i="8"/>
  <c r="AA558" i="8"/>
  <c r="Z562" i="8"/>
  <c r="AA562" i="8"/>
  <c r="Z563" i="8"/>
  <c r="AA563" i="8"/>
  <c r="Z564" i="8"/>
  <c r="AA564" i="8"/>
  <c r="Z565" i="8"/>
  <c r="AA565" i="8"/>
  <c r="Z570" i="8"/>
  <c r="AA570" i="8"/>
  <c r="Z571" i="8"/>
  <c r="AA571" i="8"/>
  <c r="Z572" i="8"/>
  <c r="AA572" i="8"/>
  <c r="Z573" i="8"/>
  <c r="AA573" i="8"/>
  <c r="Z574" i="8"/>
  <c r="AA574" i="8"/>
  <c r="Z575" i="8"/>
  <c r="AA575" i="8"/>
  <c r="Z576" i="8"/>
  <c r="AA576" i="8"/>
  <c r="Z577" i="8"/>
  <c r="AA577" i="8"/>
  <c r="Z578" i="8"/>
  <c r="AA578" i="8"/>
  <c r="Z579" i="8"/>
  <c r="AA579" i="8"/>
  <c r="Z580" i="8"/>
  <c r="AA580" i="8"/>
  <c r="Z581" i="8"/>
  <c r="AA581" i="8"/>
  <c r="Z582" i="8"/>
  <c r="AA582" i="8"/>
  <c r="Z583" i="8"/>
  <c r="AA583" i="8"/>
  <c r="Z584" i="8"/>
  <c r="AA584" i="8"/>
  <c r="Z585" i="8"/>
  <c r="AA585" i="8"/>
  <c r="Z586" i="8"/>
  <c r="AA586" i="8"/>
  <c r="Z587" i="8"/>
  <c r="AA587" i="8"/>
  <c r="Z593" i="8"/>
  <c r="AA593" i="8"/>
  <c r="Z594" i="8"/>
  <c r="AA594" i="8"/>
  <c r="Z595" i="8"/>
  <c r="AA595" i="8"/>
  <c r="Z596" i="8"/>
  <c r="AA596" i="8"/>
  <c r="Z597" i="8"/>
  <c r="AA597" i="8"/>
  <c r="Z598" i="8"/>
  <c r="AA598" i="8"/>
  <c r="Z599" i="8"/>
  <c r="AA599" i="8"/>
  <c r="Z600" i="8"/>
  <c r="AA600" i="8"/>
  <c r="Z604" i="8"/>
  <c r="AA604" i="8"/>
  <c r="Z605" i="8"/>
  <c r="AA605" i="8"/>
  <c r="Z606" i="8"/>
  <c r="AA606" i="8"/>
  <c r="Z607" i="8"/>
  <c r="AA607" i="8"/>
  <c r="Z608" i="8"/>
  <c r="AA608" i="8"/>
  <c r="Z609" i="8"/>
  <c r="AA609" i="8"/>
  <c r="Z610" i="8"/>
  <c r="AA610" i="8"/>
  <c r="Z611" i="8"/>
  <c r="AA611" i="8"/>
  <c r="Z612" i="8"/>
  <c r="AA612" i="8"/>
  <c r="Z613" i="8"/>
  <c r="AA613" i="8"/>
  <c r="Z614" i="8"/>
  <c r="AA614" i="8"/>
  <c r="Z620" i="8"/>
  <c r="AA620" i="8"/>
  <c r="Z621" i="8"/>
  <c r="AA621" i="8"/>
  <c r="Z623" i="8"/>
  <c r="AA623" i="8"/>
  <c r="Z624" i="8"/>
  <c r="AA624" i="8"/>
  <c r="Z626" i="8"/>
  <c r="AA626" i="8"/>
  <c r="Z627" i="8"/>
  <c r="AA627" i="8"/>
  <c r="Z628" i="8"/>
  <c r="AA628" i="8"/>
  <c r="Z629" i="8"/>
  <c r="AA629" i="8"/>
  <c r="Z630" i="8"/>
  <c r="AA630" i="8"/>
  <c r="Z634" i="8"/>
  <c r="AA634" i="8"/>
  <c r="Z635" i="8"/>
  <c r="AA635" i="8"/>
  <c r="Z636" i="8"/>
  <c r="AA636" i="8"/>
  <c r="Z637" i="8"/>
  <c r="AA637" i="8"/>
  <c r="Z638" i="8"/>
  <c r="AA638" i="8"/>
  <c r="Z639" i="8"/>
  <c r="AA639" i="8"/>
  <c r="Z640" i="8"/>
  <c r="AA640" i="8"/>
  <c r="Z641" i="8"/>
  <c r="AA641" i="8"/>
  <c r="Z642" i="8"/>
  <c r="AA642" i="8"/>
  <c r="Z647" i="8"/>
  <c r="AA647" i="8"/>
  <c r="Z648" i="8"/>
  <c r="AA648" i="8"/>
  <c r="Z649" i="8"/>
  <c r="AA649" i="8"/>
  <c r="Z653" i="8"/>
  <c r="AA653" i="8"/>
  <c r="Z654" i="8"/>
  <c r="AA654" i="8"/>
  <c r="Z655" i="8"/>
  <c r="AA655" i="8"/>
  <c r="Z657" i="8"/>
  <c r="AA657" i="8"/>
  <c r="Z658" i="8"/>
  <c r="AA658" i="8"/>
  <c r="Z659" i="8"/>
  <c r="AA659" i="8"/>
  <c r="Z663" i="8"/>
  <c r="AA663" i="8"/>
  <c r="Z664" i="8"/>
  <c r="AA664" i="8"/>
  <c r="Z665" i="8"/>
  <c r="AA665" i="8"/>
  <c r="Z667" i="8"/>
  <c r="AA667" i="8"/>
  <c r="Z671" i="8"/>
  <c r="AA671" i="8"/>
  <c r="Z672" i="8"/>
  <c r="AA672" i="8"/>
  <c r="Z673" i="8"/>
  <c r="AA673" i="8"/>
  <c r="Z678" i="8"/>
  <c r="AA678" i="8"/>
  <c r="Z679" i="8"/>
  <c r="AA679" i="8"/>
  <c r="Z683" i="8"/>
  <c r="AA683" i="8"/>
  <c r="Z684" i="8"/>
  <c r="AA684" i="8"/>
  <c r="Z685" i="8"/>
  <c r="AA685" i="8"/>
  <c r="Z691" i="8"/>
  <c r="AA691" i="8"/>
  <c r="Z692" i="8"/>
  <c r="AA692" i="8"/>
  <c r="Z693" i="8"/>
  <c r="AA693" i="8"/>
  <c r="Z694" i="8"/>
  <c r="AA694" i="8"/>
  <c r="Z695" i="8"/>
  <c r="AA695" i="8"/>
  <c r="Z696" i="8"/>
  <c r="AA696" i="8"/>
  <c r="Z697" i="8"/>
  <c r="AA697" i="8"/>
  <c r="Z698" i="8"/>
  <c r="AA698" i="8"/>
  <c r="Z699" i="8"/>
  <c r="AA699" i="8"/>
  <c r="Z700" i="8"/>
  <c r="AA700" i="8"/>
  <c r="Z704" i="8"/>
  <c r="AA704" i="8"/>
  <c r="Z705" i="8"/>
  <c r="AA705" i="8"/>
  <c r="Z706" i="8"/>
  <c r="AA706" i="8"/>
  <c r="Z710" i="8"/>
  <c r="AA710" i="8"/>
  <c r="Z711" i="8"/>
  <c r="AA711" i="8"/>
  <c r="Z712" i="8"/>
  <c r="AA712" i="8"/>
  <c r="Z713" i="8"/>
  <c r="AA713" i="8"/>
  <c r="Z714" i="8"/>
  <c r="AA714" i="8"/>
  <c r="Z715" i="8"/>
  <c r="AA715" i="8"/>
  <c r="Z719" i="8"/>
  <c r="AA719" i="8"/>
  <c r="Z723" i="8"/>
  <c r="AA723" i="8"/>
  <c r="Z727" i="8"/>
  <c r="AA727" i="8"/>
  <c r="Z731" i="8"/>
  <c r="AA731" i="8"/>
  <c r="Z735" i="8"/>
  <c r="AA735" i="8"/>
  <c r="Z739" i="8"/>
  <c r="AA739" i="8"/>
  <c r="Z744" i="8"/>
  <c r="AA744" i="8"/>
  <c r="Z745" i="8"/>
  <c r="AA745" i="8"/>
  <c r="Z746" i="8"/>
  <c r="AA746" i="8"/>
  <c r="Z747" i="8"/>
  <c r="AA747" i="8"/>
  <c r="Z751" i="8"/>
  <c r="AA751" i="8"/>
  <c r="Z752" i="8"/>
  <c r="AA752" i="8"/>
  <c r="Z756" i="8"/>
  <c r="AA756" i="8"/>
  <c r="Z757" i="8"/>
  <c r="AA757" i="8"/>
  <c r="Z758" i="8"/>
  <c r="AA758" i="8"/>
  <c r="Z762" i="8"/>
  <c r="AA762" i="8"/>
  <c r="Z763" i="8"/>
  <c r="AA763" i="8"/>
  <c r="Z764" i="8"/>
  <c r="AA764" i="8"/>
  <c r="Z765" i="8"/>
  <c r="AA765" i="8"/>
  <c r="Z766" i="8"/>
  <c r="AA766" i="8"/>
  <c r="Z767" i="8"/>
  <c r="AA767" i="8"/>
  <c r="Z768" i="8"/>
  <c r="AA768" i="8"/>
  <c r="Z772" i="8"/>
  <c r="AA772" i="8"/>
  <c r="Z773" i="8"/>
  <c r="AA773" i="8"/>
  <c r="Z774" i="8"/>
  <c r="AA774" i="8"/>
  <c r="Z775" i="8"/>
  <c r="AA775" i="8"/>
  <c r="Z779" i="8"/>
  <c r="AA779" i="8"/>
  <c r="Z780" i="8"/>
  <c r="AA780" i="8"/>
  <c r="Z781" i="8"/>
  <c r="AA781" i="8"/>
  <c r="Z782" i="8"/>
  <c r="AA782" i="8"/>
  <c r="Z783" i="8"/>
  <c r="AA783" i="8"/>
  <c r="Z784" i="8"/>
  <c r="AA784" i="8"/>
  <c r="Z785" i="8"/>
  <c r="AA785" i="8"/>
  <c r="Z786" i="8"/>
  <c r="AA786" i="8"/>
  <c r="Z787" i="8"/>
  <c r="AA787" i="8"/>
  <c r="Z788" i="8"/>
  <c r="AA788" i="8"/>
  <c r="Z789" i="8"/>
  <c r="AA789" i="8"/>
  <c r="Z790" i="8"/>
  <c r="AA790" i="8"/>
  <c r="Z794" i="8"/>
  <c r="AA794" i="8"/>
  <c r="Z795" i="8"/>
  <c r="AA795" i="8"/>
  <c r="Z796" i="8"/>
  <c r="AA796" i="8"/>
  <c r="Z800" i="8"/>
  <c r="AA800" i="8"/>
  <c r="Z801" i="8"/>
  <c r="AA801" i="8"/>
  <c r="Z802" i="8"/>
  <c r="AA802" i="8"/>
  <c r="Z803" i="8"/>
  <c r="AA803" i="8"/>
  <c r="Z804" i="8"/>
  <c r="AA804" i="8"/>
  <c r="Z808" i="8"/>
  <c r="AA808" i="8"/>
  <c r="Z809" i="8"/>
  <c r="AA809" i="8"/>
  <c r="Z810" i="8"/>
  <c r="AA810" i="8"/>
  <c r="Z811" i="8"/>
  <c r="AA811" i="8"/>
  <c r="Z812" i="8"/>
  <c r="AA812" i="8"/>
  <c r="Z813" i="8"/>
  <c r="AA813" i="8"/>
  <c r="Z814" i="8"/>
  <c r="AA814" i="8"/>
  <c r="Z815" i="8"/>
  <c r="AA815" i="8"/>
  <c r="Z816" i="8"/>
  <c r="AA816" i="8"/>
  <c r="Z820" i="8"/>
  <c r="AA820" i="8"/>
  <c r="Z821" i="8"/>
  <c r="AA821" i="8"/>
  <c r="Z822" i="8"/>
  <c r="AA822" i="8"/>
  <c r="Z826" i="8"/>
  <c r="AA826" i="8"/>
  <c r="Z827" i="8"/>
  <c r="AA827" i="8"/>
  <c r="Z828" i="8"/>
  <c r="AA828" i="8"/>
  <c r="Z829" i="8"/>
  <c r="AA829" i="8"/>
  <c r="Z830" i="8"/>
  <c r="AA830" i="8"/>
  <c r="Z831" i="8"/>
  <c r="AA831" i="8"/>
  <c r="Z832" i="8"/>
  <c r="AA832" i="8"/>
  <c r="Z833" i="8"/>
  <c r="AA833" i="8"/>
  <c r="Z837" i="8"/>
  <c r="AA837" i="8"/>
  <c r="Z841" i="8"/>
  <c r="AA841" i="8"/>
  <c r="Z842" i="8"/>
  <c r="AA842" i="8"/>
  <c r="Z846" i="8"/>
  <c r="AA846" i="8"/>
  <c r="Z847" i="8"/>
  <c r="AA847" i="8"/>
  <c r="Z848" i="8"/>
  <c r="AA848" i="8"/>
  <c r="Z849" i="8"/>
  <c r="AA849" i="8"/>
  <c r="Z853" i="8"/>
  <c r="AA853" i="8"/>
  <c r="Z857" i="8"/>
  <c r="AA857" i="8"/>
  <c r="Z861" i="8"/>
  <c r="AA861" i="8"/>
  <c r="Z866" i="8"/>
  <c r="AA866" i="8"/>
  <c r="Z867" i="8"/>
  <c r="AA867" i="8"/>
  <c r="Z871" i="8"/>
  <c r="AA871" i="8"/>
  <c r="Z872" i="8"/>
  <c r="AA872" i="8"/>
  <c r="Z873" i="8"/>
  <c r="AA873" i="8"/>
  <c r="Z874" i="8"/>
  <c r="AA874" i="8"/>
  <c r="Z875" i="8"/>
  <c r="AA875" i="8"/>
  <c r="Z876" i="8"/>
  <c r="AA876" i="8"/>
  <c r="Z877" i="8"/>
  <c r="AA877" i="8"/>
  <c r="Z878" i="8"/>
  <c r="AA878" i="8"/>
  <c r="Z882" i="8"/>
  <c r="AA882" i="8"/>
  <c r="Z886" i="8"/>
  <c r="AA886" i="8"/>
  <c r="Z887" i="8"/>
  <c r="AA887" i="8"/>
  <c r="Z888" i="8"/>
  <c r="AA888" i="8"/>
  <c r="Z889" i="8"/>
  <c r="AA889" i="8"/>
  <c r="Z890" i="8"/>
  <c r="AA890" i="8"/>
  <c r="Z894" i="8"/>
  <c r="AA894" i="8"/>
  <c r="Z898" i="8"/>
  <c r="AA898" i="8"/>
  <c r="Z902" i="8"/>
  <c r="AA902" i="8"/>
  <c r="Z903" i="8"/>
  <c r="AA903" i="8"/>
  <c r="Z904" i="8"/>
  <c r="AA904" i="8"/>
  <c r="Z908" i="8"/>
  <c r="AA908" i="8"/>
  <c r="Z912" i="8"/>
  <c r="AA912" i="8"/>
  <c r="Z916" i="8"/>
  <c r="AA916" i="8"/>
  <c r="Z921" i="8"/>
  <c r="AA921" i="8"/>
  <c r="Z925" i="8"/>
  <c r="AA925" i="8"/>
  <c r="Z926" i="8"/>
  <c r="AA926" i="8"/>
  <c r="Z930" i="8"/>
  <c r="AA930" i="8"/>
  <c r="Z931" i="8"/>
  <c r="AA931" i="8"/>
  <c r="Z932" i="8"/>
  <c r="AA932" i="8"/>
  <c r="Z933" i="8"/>
  <c r="AA933" i="8"/>
  <c r="Z934" i="8"/>
  <c r="AA934" i="8"/>
  <c r="Z935" i="8"/>
  <c r="AA935" i="8"/>
  <c r="Z939" i="8"/>
  <c r="AA939" i="8"/>
  <c r="Z943" i="8"/>
  <c r="AA943" i="8"/>
  <c r="Z947" i="8"/>
  <c r="AA947" i="8"/>
  <c r="Z953" i="8"/>
  <c r="AA953" i="8"/>
  <c r="Z954" i="8"/>
  <c r="AA954" i="8"/>
  <c r="Z955" i="8"/>
  <c r="AA955" i="8"/>
  <c r="Z959" i="8"/>
  <c r="AA959" i="8"/>
  <c r="Z960" i="8"/>
  <c r="AA960" i="8"/>
  <c r="Z961" i="8"/>
  <c r="AA961" i="8"/>
  <c r="Z962" i="8"/>
  <c r="AA962" i="8"/>
  <c r="Z963" i="8"/>
  <c r="AA963" i="8"/>
  <c r="Z964" i="8"/>
  <c r="AA964" i="8"/>
  <c r="Z965" i="8"/>
  <c r="AA965" i="8"/>
  <c r="Z966" i="8"/>
  <c r="AA966" i="8"/>
  <c r="Z967" i="8"/>
  <c r="AA967" i="8"/>
  <c r="Z968" i="8"/>
  <c r="AA968" i="8"/>
  <c r="Z969" i="8"/>
  <c r="AA969" i="8"/>
  <c r="Z970" i="8"/>
  <c r="AA970" i="8"/>
  <c r="Z974" i="8"/>
  <c r="AA974" i="8"/>
  <c r="Z975" i="8"/>
  <c r="AA975" i="8"/>
  <c r="Z976" i="8"/>
  <c r="AA976" i="8"/>
  <c r="Z980" i="8"/>
  <c r="AA980" i="8"/>
  <c r="Z981" i="8"/>
  <c r="AA981" i="8"/>
  <c r="Z982" i="8"/>
  <c r="AA982" i="8"/>
  <c r="Z983" i="8"/>
  <c r="AA983" i="8"/>
  <c r="Z984" i="8"/>
  <c r="AA984" i="8"/>
  <c r="Z985" i="8"/>
  <c r="AA985" i="8"/>
  <c r="Z986" i="8"/>
  <c r="AA986" i="8"/>
  <c r="Z987" i="8"/>
  <c r="AA987" i="8"/>
  <c r="Z988" i="8"/>
  <c r="AA988" i="8"/>
  <c r="Z989" i="8"/>
  <c r="AA989" i="8"/>
  <c r="Z993" i="8"/>
  <c r="AA993" i="8"/>
  <c r="Z994" i="8"/>
  <c r="AA994" i="8"/>
  <c r="Z995" i="8"/>
  <c r="AA995" i="8"/>
  <c r="Z996" i="8"/>
  <c r="AA996" i="8"/>
  <c r="Z997" i="8"/>
  <c r="AA997" i="8"/>
  <c r="Z998" i="8"/>
  <c r="AA998" i="8"/>
  <c r="Z999" i="8"/>
  <c r="AA999" i="8"/>
  <c r="Z1000" i="8"/>
  <c r="AA1000" i="8"/>
  <c r="Z1001" i="8"/>
  <c r="AA1001" i="8"/>
  <c r="Z1002" i="8"/>
  <c r="AA1002" i="8"/>
  <c r="Z1006" i="8"/>
  <c r="AA1006" i="8"/>
  <c r="Z1007" i="8"/>
  <c r="AA1007" i="8"/>
  <c r="Z1008" i="8"/>
  <c r="AA1008" i="8"/>
  <c r="Z1009" i="8"/>
  <c r="AA1009" i="8"/>
  <c r="Z1013" i="8"/>
  <c r="AA1013" i="8"/>
  <c r="Z1014" i="8"/>
  <c r="AA1014" i="8"/>
  <c r="Z1015" i="8"/>
  <c r="AA1015" i="8"/>
  <c r="Z1016" i="8"/>
  <c r="AA1016" i="8"/>
  <c r="Z1017" i="8"/>
  <c r="AA1017" i="8"/>
  <c r="Z1018" i="8"/>
  <c r="AA1018" i="8"/>
  <c r="Z1022" i="8"/>
  <c r="AA1022" i="8"/>
  <c r="Z1026" i="8"/>
  <c r="AA1026" i="8"/>
  <c r="Z1030" i="8"/>
  <c r="AA1030" i="8"/>
  <c r="Z1035" i="8"/>
  <c r="AA1035" i="8"/>
  <c r="Z1036" i="8"/>
  <c r="AA1036" i="8"/>
  <c r="Z1037" i="8"/>
  <c r="AA1037" i="8"/>
  <c r="Z1041" i="8"/>
  <c r="AA1041" i="8"/>
  <c r="Z1042" i="8"/>
  <c r="AA1042" i="8"/>
  <c r="Z1043" i="8"/>
  <c r="AA1043" i="8"/>
  <c r="Z1044" i="8"/>
  <c r="AA1044" i="8"/>
  <c r="Z1045" i="8"/>
  <c r="AA1045" i="8"/>
  <c r="Z1046" i="8"/>
  <c r="AA1046" i="8"/>
  <c r="Z1050" i="8"/>
  <c r="AA1050" i="8"/>
  <c r="Z1051" i="8"/>
  <c r="AA1051" i="8"/>
  <c r="Z1052" i="8"/>
  <c r="AA1052" i="8"/>
  <c r="Z1053" i="8"/>
  <c r="AA1053" i="8"/>
  <c r="Z1057" i="8"/>
  <c r="AA1057" i="8"/>
  <c r="Z1058" i="8"/>
  <c r="AA1058" i="8"/>
  <c r="Z1059" i="8"/>
  <c r="AA1059" i="8"/>
  <c r="Z1060" i="8"/>
  <c r="AA1060" i="8"/>
  <c r="Z1061" i="8"/>
  <c r="AA1061" i="8"/>
  <c r="Z1062" i="8"/>
  <c r="AA1062" i="8"/>
  <c r="Z1063" i="8"/>
  <c r="AA1063" i="8"/>
  <c r="Z1064" i="8"/>
  <c r="AA1064" i="8"/>
  <c r="Z1065" i="8"/>
  <c r="AA1065" i="8"/>
  <c r="Z1066" i="8"/>
  <c r="AA1066" i="8"/>
  <c r="Z1067" i="8"/>
  <c r="AA1067" i="8"/>
  <c r="Z1068" i="8"/>
  <c r="AA1068" i="8"/>
  <c r="Z1069" i="8"/>
  <c r="AA1069" i="8"/>
  <c r="Z1070" i="8"/>
  <c r="AA1070" i="8"/>
  <c r="Z1071" i="8"/>
  <c r="AA1071" i="8"/>
  <c r="Z1072" i="8"/>
  <c r="AA1072" i="8"/>
  <c r="Z1076" i="8"/>
  <c r="AA1076" i="8"/>
  <c r="Z1080" i="8"/>
  <c r="AA1080" i="8"/>
  <c r="Z1085" i="8"/>
  <c r="AA1085" i="8"/>
  <c r="Z1086" i="8"/>
  <c r="AA1086" i="8"/>
  <c r="Z1087" i="8"/>
  <c r="AA1087" i="8"/>
  <c r="Z1088" i="8"/>
  <c r="AA1088" i="8"/>
  <c r="Z1089" i="8"/>
  <c r="AA1089" i="8"/>
  <c r="Z1090" i="8"/>
  <c r="AA1090" i="8"/>
  <c r="Z1091" i="8"/>
  <c r="AA1091" i="8"/>
  <c r="Z1095" i="8"/>
  <c r="AA1095" i="8"/>
  <c r="Z1096" i="8"/>
  <c r="AA1096" i="8"/>
  <c r="Z1097" i="8"/>
  <c r="AA1097" i="8"/>
  <c r="Z1098" i="8"/>
  <c r="AA1098" i="8"/>
  <c r="Z1099" i="8"/>
  <c r="AA1099" i="8"/>
  <c r="Z1100" i="8"/>
  <c r="AA1100" i="8"/>
  <c r="Z1104" i="8"/>
  <c r="AA1104" i="8"/>
  <c r="Z1105" i="8"/>
  <c r="AA1105" i="8"/>
  <c r="Z1106" i="8"/>
  <c r="AA1106" i="8"/>
  <c r="Z1107" i="8"/>
  <c r="AA1107" i="8"/>
  <c r="Z1108" i="8"/>
  <c r="AA1108" i="8"/>
  <c r="Z1109" i="8"/>
  <c r="AA1109" i="8"/>
  <c r="Z1110" i="8"/>
  <c r="AA1110" i="8"/>
  <c r="Z1111" i="8"/>
  <c r="AA1111" i="8"/>
  <c r="Z1112" i="8"/>
  <c r="AA1112" i="8"/>
  <c r="Z1113" i="8"/>
  <c r="AA1113" i="8"/>
  <c r="D25" i="9" l="1"/>
  <c r="E25" i="9"/>
  <c r="D24" i="9"/>
  <c r="E24" i="9"/>
  <c r="D23" i="9"/>
  <c r="E23" i="9"/>
  <c r="D22" i="9"/>
  <c r="E22" i="9"/>
  <c r="G167" i="9"/>
  <c r="G166" i="9"/>
  <c r="G165" i="9"/>
  <c r="J164" i="9"/>
  <c r="G164" i="9"/>
  <c r="G163" i="9"/>
  <c r="G162" i="9"/>
  <c r="G161" i="9"/>
  <c r="G160" i="9"/>
  <c r="G159" i="9"/>
  <c r="G158" i="9"/>
  <c r="J157" i="9"/>
  <c r="G157" i="9"/>
  <c r="G156" i="9"/>
  <c r="G155" i="9"/>
  <c r="G154" i="9"/>
  <c r="G153" i="9"/>
  <c r="G152" i="9"/>
  <c r="G151" i="9"/>
  <c r="G150" i="9"/>
  <c r="G149" i="9"/>
  <c r="G148" i="9"/>
  <c r="G147" i="9"/>
  <c r="J146" i="9"/>
  <c r="G146" i="9"/>
  <c r="G145" i="9"/>
  <c r="G144" i="9"/>
  <c r="G143" i="9"/>
  <c r="G142" i="9"/>
  <c r="G141" i="9"/>
  <c r="G140" i="9"/>
  <c r="G139" i="9"/>
  <c r="J138" i="9"/>
  <c r="G138" i="9"/>
  <c r="G137" i="9"/>
  <c r="G136" i="9"/>
  <c r="G135" i="9"/>
  <c r="G134" i="9"/>
  <c r="G133" i="9"/>
  <c r="G132" i="9"/>
  <c r="G131" i="9"/>
  <c r="G130" i="9"/>
  <c r="G129" i="9"/>
  <c r="G128" i="9"/>
  <c r="J127" i="9"/>
  <c r="G127" i="9"/>
  <c r="G126" i="9"/>
  <c r="G125" i="9"/>
  <c r="G124" i="9"/>
  <c r="G123" i="9"/>
  <c r="G122" i="9"/>
  <c r="G121" i="9"/>
  <c r="G120" i="9"/>
  <c r="G119" i="9"/>
  <c r="G118" i="9"/>
  <c r="G117" i="9"/>
  <c r="G116" i="9"/>
  <c r="G115" i="9"/>
  <c r="G114" i="9"/>
  <c r="G113" i="9"/>
  <c r="G112" i="9"/>
  <c r="G111" i="9"/>
  <c r="G110" i="9"/>
  <c r="J109" i="9"/>
  <c r="G109" i="9"/>
  <c r="G108" i="9"/>
  <c r="G107" i="9"/>
  <c r="G106" i="9"/>
  <c r="G105" i="9"/>
  <c r="G104" i="9"/>
  <c r="G103" i="9"/>
  <c r="G102" i="9"/>
  <c r="G101" i="9"/>
  <c r="G100" i="9"/>
  <c r="J99" i="9"/>
  <c r="G99" i="9"/>
  <c r="G98" i="9"/>
  <c r="G97" i="9"/>
  <c r="G96" i="9"/>
  <c r="J95" i="9"/>
  <c r="G95" i="9"/>
  <c r="G94" i="9"/>
  <c r="G93" i="9"/>
  <c r="G92" i="9"/>
  <c r="G91" i="9"/>
  <c r="J90" i="9"/>
  <c r="G90" i="9"/>
  <c r="G89" i="9"/>
  <c r="G88" i="9"/>
  <c r="J87" i="9"/>
  <c r="G87" i="9"/>
  <c r="G86" i="9"/>
  <c r="G85" i="9"/>
  <c r="G84" i="9"/>
  <c r="J83" i="9"/>
  <c r="K81" i="9" s="1"/>
  <c r="G83" i="9"/>
  <c r="G82" i="9"/>
  <c r="G81" i="9"/>
  <c r="G80" i="9"/>
  <c r="G79" i="9"/>
  <c r="G78" i="9"/>
  <c r="J77" i="9"/>
  <c r="K75" i="9" s="1"/>
  <c r="G77" i="9"/>
  <c r="G76" i="9"/>
  <c r="G75" i="9"/>
  <c r="G74" i="9"/>
  <c r="J73" i="9"/>
  <c r="G73" i="9"/>
  <c r="G72" i="9"/>
  <c r="J71" i="9"/>
  <c r="G71" i="9"/>
  <c r="G70" i="9"/>
  <c r="G69" i="9"/>
  <c r="G68" i="9"/>
  <c r="J67" i="9"/>
  <c r="G67" i="9"/>
  <c r="G66" i="9"/>
  <c r="G65" i="9"/>
  <c r="G64" i="9"/>
  <c r="G63" i="9"/>
  <c r="J62" i="9"/>
  <c r="G62" i="9"/>
  <c r="G61" i="9"/>
  <c r="G60" i="9"/>
  <c r="J59" i="9"/>
  <c r="G59" i="9"/>
  <c r="G58" i="9"/>
  <c r="G57" i="9"/>
  <c r="G56" i="9"/>
  <c r="G55" i="9"/>
  <c r="K54" i="9"/>
  <c r="G54" i="9"/>
  <c r="G53" i="9"/>
  <c r="G52" i="9"/>
  <c r="G51" i="9"/>
  <c r="G50" i="9"/>
  <c r="G49" i="9"/>
  <c r="J48" i="9"/>
  <c r="G48" i="9"/>
  <c r="G47" i="9"/>
  <c r="G46" i="9"/>
  <c r="G45" i="9"/>
  <c r="J44" i="9"/>
  <c r="G44" i="9"/>
  <c r="G43" i="9"/>
  <c r="G42" i="9"/>
  <c r="G41" i="9"/>
  <c r="G40" i="9"/>
  <c r="G39" i="9"/>
  <c r="G38" i="9"/>
  <c r="J37" i="9"/>
  <c r="G37" i="9"/>
  <c r="G36" i="9"/>
  <c r="G35" i="9"/>
  <c r="J34" i="9"/>
  <c r="G34" i="9"/>
  <c r="G33" i="9"/>
  <c r="J32" i="9"/>
  <c r="G32" i="9"/>
  <c r="G31" i="9"/>
  <c r="J30" i="9"/>
  <c r="G30" i="9"/>
  <c r="G29" i="9"/>
  <c r="G28" i="9"/>
  <c r="G27" i="9"/>
  <c r="G26" i="9"/>
  <c r="G25" i="9"/>
  <c r="G24" i="9"/>
  <c r="G23" i="9"/>
  <c r="G22" i="9"/>
  <c r="J21" i="9"/>
  <c r="G21" i="9"/>
  <c r="G20" i="9"/>
  <c r="G19" i="9"/>
  <c r="J18" i="9"/>
  <c r="G18" i="9"/>
  <c r="G17" i="9"/>
  <c r="G16" i="9"/>
  <c r="G15" i="9"/>
  <c r="J14" i="9"/>
  <c r="G14" i="9"/>
  <c r="G13" i="9"/>
  <c r="G12" i="9"/>
  <c r="G11" i="9"/>
  <c r="G10" i="9"/>
  <c r="G9" i="9"/>
  <c r="J8" i="9"/>
  <c r="G8" i="9"/>
  <c r="G7" i="9"/>
  <c r="G6" i="9"/>
  <c r="G5" i="9"/>
  <c r="G4" i="9"/>
  <c r="J3" i="9"/>
  <c r="G3" i="9"/>
  <c r="G2" i="9"/>
  <c r="K98" i="9" l="1"/>
  <c r="K145" i="9"/>
  <c r="K86" i="9"/>
  <c r="K2" i="9"/>
  <c r="K29" i="9"/>
  <c r="K58" i="9"/>
  <c r="D1080" i="8"/>
  <c r="E163" i="9"/>
  <c r="D1079" i="8"/>
  <c r="D1078" i="8"/>
  <c r="D1077" i="8"/>
  <c r="E162" i="9"/>
  <c r="D162" i="9"/>
  <c r="E156" i="9"/>
  <c r="D156" i="9"/>
  <c r="D155" i="9"/>
  <c r="E154" i="9"/>
  <c r="D154" i="9"/>
  <c r="E152" i="9"/>
  <c r="D152" i="9"/>
  <c r="E144" i="9"/>
  <c r="D144" i="9"/>
  <c r="E143" i="9"/>
  <c r="D143" i="9"/>
  <c r="E142" i="9"/>
  <c r="D142" i="9"/>
  <c r="E140" i="9"/>
  <c r="D140" i="9"/>
  <c r="E139" i="9"/>
  <c r="D139" i="9"/>
  <c r="D136" i="9"/>
  <c r="D133" i="9"/>
  <c r="E126" i="9"/>
  <c r="D126" i="9"/>
  <c r="E125" i="9"/>
  <c r="D125" i="9"/>
  <c r="E124" i="9"/>
  <c r="D124" i="9"/>
  <c r="E122" i="9"/>
  <c r="D122" i="9"/>
  <c r="E121" i="9"/>
  <c r="D121" i="9"/>
  <c r="E115" i="9"/>
  <c r="D115" i="9"/>
  <c r="E111" i="9"/>
  <c r="D111" i="9"/>
  <c r="E108" i="9"/>
  <c r="D108" i="9"/>
  <c r="E107" i="9"/>
  <c r="D107" i="9"/>
  <c r="E106" i="9"/>
  <c r="D106" i="9"/>
  <c r="E105" i="9"/>
  <c r="D105" i="9"/>
  <c r="E104" i="9"/>
  <c r="D104" i="9"/>
  <c r="E103" i="9"/>
  <c r="D103" i="9"/>
  <c r="E97" i="9"/>
  <c r="D97" i="9"/>
  <c r="E93" i="9"/>
  <c r="D93" i="9"/>
  <c r="G592" i="8"/>
  <c r="G591" i="8"/>
  <c r="E80" i="9"/>
  <c r="D80" i="9"/>
  <c r="E65" i="9"/>
  <c r="D65" i="9"/>
  <c r="E64" i="9"/>
  <c r="D64" i="9"/>
  <c r="E61" i="9"/>
  <c r="D61" i="9"/>
  <c r="E56" i="9"/>
  <c r="D56" i="9"/>
  <c r="E53" i="9"/>
  <c r="D53" i="9"/>
  <c r="E51" i="9"/>
  <c r="D51" i="9"/>
  <c r="E50" i="9"/>
  <c r="D50" i="9"/>
  <c r="E43" i="9"/>
  <c r="D43" i="9"/>
  <c r="E36" i="9"/>
  <c r="E20" i="9"/>
  <c r="D20" i="9"/>
  <c r="E16" i="9"/>
  <c r="D16" i="9"/>
  <c r="E13" i="9"/>
  <c r="D13" i="9"/>
  <c r="E10" i="9"/>
  <c r="D10" i="9"/>
  <c r="E5" i="9"/>
  <c r="D5" i="9"/>
  <c r="AA7" i="8"/>
  <c r="Z7" i="8"/>
  <c r="D36" i="9" l="1"/>
  <c r="D99" i="9"/>
  <c r="D98" i="9"/>
  <c r="D100" i="9"/>
  <c r="E38" i="9"/>
  <c r="E37" i="9"/>
  <c r="E100" i="9"/>
  <c r="E99" i="9"/>
  <c r="E98" i="9"/>
  <c r="E146" i="9"/>
  <c r="E145" i="9"/>
  <c r="D6" i="9"/>
  <c r="D8" i="9"/>
  <c r="D9" i="9"/>
  <c r="D19" i="9"/>
  <c r="D18" i="9"/>
  <c r="D33" i="9"/>
  <c r="D32" i="9"/>
  <c r="D42" i="9"/>
  <c r="D47" i="9"/>
  <c r="D67" i="9"/>
  <c r="D68" i="9"/>
  <c r="D75" i="9"/>
  <c r="D76" i="9"/>
  <c r="D91" i="9"/>
  <c r="D90" i="9"/>
  <c r="D92" i="9"/>
  <c r="D94" i="9"/>
  <c r="D95" i="9"/>
  <c r="D96" i="9"/>
  <c r="D116" i="9"/>
  <c r="D117" i="9"/>
  <c r="D119" i="9"/>
  <c r="D120" i="9"/>
  <c r="D131" i="9"/>
  <c r="D138" i="9"/>
  <c r="D147" i="9"/>
  <c r="D148" i="9"/>
  <c r="D151" i="9"/>
  <c r="D153" i="9"/>
  <c r="E82" i="9"/>
  <c r="E81" i="9"/>
  <c r="E6" i="9"/>
  <c r="E8" i="9"/>
  <c r="E9" i="9"/>
  <c r="E19" i="9"/>
  <c r="E18" i="9"/>
  <c r="E32" i="9"/>
  <c r="E33" i="9"/>
  <c r="E42" i="9"/>
  <c r="E47" i="9"/>
  <c r="E67" i="9"/>
  <c r="E68" i="9"/>
  <c r="E75" i="9"/>
  <c r="E76" i="9"/>
  <c r="E91" i="9"/>
  <c r="E90" i="9"/>
  <c r="E92" i="9"/>
  <c r="E94" i="9"/>
  <c r="E95" i="9"/>
  <c r="E96" i="9"/>
  <c r="E116" i="9"/>
  <c r="E117" i="9"/>
  <c r="E119" i="9"/>
  <c r="E120" i="9"/>
  <c r="E131" i="9"/>
  <c r="E133" i="9"/>
  <c r="E136" i="9"/>
  <c r="E138" i="9"/>
  <c r="E147" i="9"/>
  <c r="E148" i="9"/>
  <c r="E151" i="9"/>
  <c r="E153" i="9"/>
  <c r="D7" i="9"/>
  <c r="D11" i="9"/>
  <c r="D17" i="9"/>
  <c r="D27" i="9"/>
  <c r="D31" i="9"/>
  <c r="D30" i="9"/>
  <c r="D29" i="9"/>
  <c r="D45" i="9"/>
  <c r="D44" i="9"/>
  <c r="D59" i="9"/>
  <c r="D58" i="9"/>
  <c r="D60" i="9"/>
  <c r="D66" i="9"/>
  <c r="D69" i="9"/>
  <c r="D70" i="9"/>
  <c r="D78" i="9"/>
  <c r="D77" i="9"/>
  <c r="D87" i="9"/>
  <c r="D86" i="9"/>
  <c r="D88" i="9"/>
  <c r="D109" i="9"/>
  <c r="D127" i="9"/>
  <c r="D129" i="9"/>
  <c r="D149" i="9"/>
  <c r="D150" i="9"/>
  <c r="D157" i="9"/>
  <c r="D160" i="9"/>
  <c r="D164" i="9"/>
  <c r="D167" i="9"/>
  <c r="D82" i="9"/>
  <c r="D81" i="9"/>
  <c r="D146" i="9"/>
  <c r="D145" i="9"/>
  <c r="E3" i="9"/>
  <c r="E2" i="9"/>
  <c r="E4" i="9"/>
  <c r="E7" i="9"/>
  <c r="E11" i="9"/>
  <c r="E17" i="9"/>
  <c r="E27" i="9"/>
  <c r="E31" i="9"/>
  <c r="E30" i="9"/>
  <c r="E29" i="9"/>
  <c r="E44" i="9"/>
  <c r="E45" i="9"/>
  <c r="E59" i="9"/>
  <c r="E58" i="9"/>
  <c r="E60" i="9"/>
  <c r="E66" i="9"/>
  <c r="E69" i="9"/>
  <c r="E70" i="9"/>
  <c r="E78" i="9"/>
  <c r="E77" i="9"/>
  <c r="E87" i="9"/>
  <c r="E88" i="9"/>
  <c r="E86" i="9"/>
  <c r="E109" i="9"/>
  <c r="E127" i="9"/>
  <c r="E129" i="9"/>
  <c r="E149" i="9"/>
  <c r="E150" i="9"/>
  <c r="E155" i="9"/>
  <c r="E157" i="9"/>
  <c r="E160" i="9"/>
  <c r="E164" i="9"/>
  <c r="E167" i="9"/>
  <c r="D38" i="9"/>
  <c r="D37" i="9"/>
  <c r="D12" i="9"/>
  <c r="D15" i="9"/>
  <c r="D14" i="9"/>
  <c r="D26" i="9"/>
  <c r="D21" i="9"/>
  <c r="D28" i="9"/>
  <c r="D35" i="9"/>
  <c r="D34" i="9"/>
  <c r="D39" i="9"/>
  <c r="D40" i="9"/>
  <c r="D41" i="9"/>
  <c r="D46" i="9"/>
  <c r="D49" i="9"/>
  <c r="D48" i="9"/>
  <c r="D52" i="9"/>
  <c r="D55" i="9"/>
  <c r="D54" i="9"/>
  <c r="D57" i="9"/>
  <c r="D63" i="9"/>
  <c r="D62" i="9"/>
  <c r="D71" i="9"/>
  <c r="D72" i="9"/>
  <c r="D74" i="9"/>
  <c r="D73" i="9"/>
  <c r="D79" i="9"/>
  <c r="D83" i="9"/>
  <c r="D84" i="9"/>
  <c r="D85" i="9"/>
  <c r="D89" i="9"/>
  <c r="D101" i="9"/>
  <c r="D102" i="9"/>
  <c r="D110" i="9"/>
  <c r="D112" i="9"/>
  <c r="D113" i="9"/>
  <c r="D114" i="9"/>
  <c r="D118" i="9"/>
  <c r="D123" i="9"/>
  <c r="D128" i="9"/>
  <c r="D130" i="9"/>
  <c r="D132" i="9"/>
  <c r="D134" i="9"/>
  <c r="D135" i="9"/>
  <c r="D137" i="9"/>
  <c r="D141" i="9"/>
  <c r="D158" i="9"/>
  <c r="D159" i="9"/>
  <c r="D161" i="9"/>
  <c r="D165" i="9"/>
  <c r="D166" i="9"/>
  <c r="D3" i="9"/>
  <c r="D2" i="9"/>
  <c r="D4" i="9"/>
  <c r="E12" i="9"/>
  <c r="E15" i="9"/>
  <c r="E14" i="9"/>
  <c r="E26" i="9"/>
  <c r="E21" i="9"/>
  <c r="E28" i="9"/>
  <c r="E35" i="9"/>
  <c r="E34" i="9"/>
  <c r="E39" i="9"/>
  <c r="E40" i="9"/>
  <c r="E41" i="9"/>
  <c r="E46" i="9"/>
  <c r="E48" i="9"/>
  <c r="E49" i="9"/>
  <c r="E52" i="9"/>
  <c r="E55" i="9"/>
  <c r="E54" i="9"/>
  <c r="E57" i="9"/>
  <c r="E63" i="9"/>
  <c r="E62" i="9"/>
  <c r="E71" i="9"/>
  <c r="E72" i="9"/>
  <c r="E74" i="9"/>
  <c r="E73" i="9"/>
  <c r="E79" i="9"/>
  <c r="E83" i="9"/>
  <c r="E84" i="9"/>
  <c r="E85" i="9"/>
  <c r="E89" i="9"/>
  <c r="E101" i="9"/>
  <c r="E102" i="9"/>
  <c r="E110" i="9"/>
  <c r="E112" i="9"/>
  <c r="E113" i="9"/>
  <c r="E114" i="9"/>
  <c r="E118" i="9"/>
  <c r="E123" i="9"/>
  <c r="E128" i="9"/>
  <c r="E130" i="9"/>
  <c r="E132" i="9"/>
  <c r="E134" i="9"/>
  <c r="E135" i="9"/>
  <c r="E137" i="9"/>
  <c r="E141" i="9"/>
  <c r="E158" i="9"/>
  <c r="E159" i="9"/>
  <c r="E161" i="9"/>
  <c r="D163" i="9"/>
  <c r="E165" i="9"/>
  <c r="E166" i="9"/>
  <c r="F10" i="7"/>
  <c r="F6" i="7"/>
  <c r="Y131" i="7"/>
  <c r="X131" i="7"/>
  <c r="Y126" i="7"/>
  <c r="X126" i="7"/>
  <c r="Y125" i="7"/>
  <c r="X125" i="7"/>
  <c r="Y124" i="7"/>
  <c r="X124" i="7"/>
  <c r="F9" i="7" s="1"/>
  <c r="Y123" i="7"/>
  <c r="X123" i="7"/>
  <c r="Y118" i="7"/>
  <c r="X118" i="7"/>
  <c r="Y117" i="7"/>
  <c r="X117" i="7"/>
  <c r="Y116" i="7"/>
  <c r="X116" i="7"/>
  <c r="Y115" i="7"/>
  <c r="X115" i="7"/>
  <c r="Y114" i="7"/>
  <c r="X114" i="7"/>
  <c r="Y111" i="7"/>
  <c r="X111" i="7"/>
  <c r="Y110" i="7"/>
  <c r="X110" i="7"/>
  <c r="Y109" i="7"/>
  <c r="X109" i="7"/>
  <c r="Y108" i="7"/>
  <c r="X108" i="7"/>
  <c r="Y107" i="7"/>
  <c r="X107" i="7"/>
  <c r="Y106" i="7"/>
  <c r="X106" i="7"/>
  <c r="Y105" i="7"/>
  <c r="X105" i="7"/>
  <c r="Y104" i="7"/>
  <c r="X104" i="7"/>
  <c r="Y103" i="7"/>
  <c r="X103" i="7"/>
  <c r="Y102" i="7"/>
  <c r="X102" i="7"/>
  <c r="Y101" i="7"/>
  <c r="X101" i="7"/>
  <c r="Y100" i="7"/>
  <c r="X100" i="7"/>
  <c r="Y99" i="7"/>
  <c r="X99" i="7"/>
  <c r="Y98" i="7"/>
  <c r="X98" i="7"/>
  <c r="Y97" i="7"/>
  <c r="X97" i="7"/>
  <c r="Y96" i="7"/>
  <c r="X96" i="7"/>
  <c r="Y95" i="7"/>
  <c r="X95" i="7"/>
  <c r="F8" i="7" s="1"/>
  <c r="Y89" i="7"/>
  <c r="X89" i="7"/>
  <c r="Y88" i="7"/>
  <c r="X88" i="7"/>
  <c r="Y87" i="7"/>
  <c r="X87" i="7"/>
  <c r="Y84" i="7"/>
  <c r="X84" i="7"/>
  <c r="Y83" i="7"/>
  <c r="X83" i="7"/>
  <c r="F7" i="7" s="1"/>
  <c r="Y77" i="7"/>
  <c r="X77" i="7"/>
  <c r="Y76" i="7"/>
  <c r="X76" i="7"/>
  <c r="Y75" i="7"/>
  <c r="X75" i="7"/>
  <c r="Y72" i="7"/>
  <c r="X72" i="7"/>
  <c r="Y70" i="7"/>
  <c r="X70" i="7"/>
  <c r="Y69" i="7"/>
  <c r="X69" i="7"/>
  <c r="Y68" i="7"/>
  <c r="X68" i="7"/>
  <c r="Y67" i="7"/>
  <c r="X67" i="7"/>
  <c r="Y66" i="7"/>
  <c r="X66" i="7"/>
  <c r="Y65" i="7"/>
  <c r="X65" i="7"/>
  <c r="Y62" i="7"/>
  <c r="X62" i="7"/>
  <c r="Y61" i="7"/>
  <c r="X61" i="7"/>
  <c r="Y60" i="7"/>
  <c r="X60" i="7"/>
  <c r="Y59" i="7"/>
  <c r="X59" i="7"/>
  <c r="Y57" i="7"/>
  <c r="X57" i="7"/>
  <c r="Y56" i="7"/>
  <c r="X56" i="7"/>
  <c r="Y55" i="7"/>
  <c r="X55" i="7"/>
  <c r="Y52" i="7"/>
  <c r="X52" i="7"/>
  <c r="Y51" i="7"/>
  <c r="X51" i="7"/>
  <c r="Y50" i="7"/>
  <c r="X50" i="7"/>
  <c r="Y44" i="7"/>
  <c r="X44" i="7"/>
  <c r="Y43" i="7"/>
  <c r="X43" i="7"/>
  <c r="Y42" i="7"/>
  <c r="X42" i="7"/>
  <c r="Y41" i="7"/>
  <c r="X41" i="7"/>
  <c r="Y40" i="7"/>
  <c r="X40" i="7"/>
  <c r="Y39" i="7"/>
  <c r="X39" i="7"/>
  <c r="Y38" i="7"/>
  <c r="X38" i="7"/>
  <c r="Y37" i="7"/>
  <c r="X37" i="7"/>
  <c r="Y36" i="7"/>
  <c r="X36" i="7"/>
  <c r="Y33" i="7"/>
  <c r="X33" i="7"/>
  <c r="Y32" i="7"/>
  <c r="X32" i="7"/>
  <c r="Y31" i="7"/>
  <c r="X31" i="7"/>
  <c r="Y30" i="7"/>
  <c r="X30" i="7"/>
  <c r="Y29" i="7"/>
  <c r="X29" i="7"/>
  <c r="Y28" i="7"/>
  <c r="X28" i="7"/>
  <c r="Y27" i="7"/>
  <c r="X27" i="7"/>
  <c r="Y25" i="7"/>
  <c r="X25" i="7"/>
  <c r="Y24" i="7"/>
  <c r="X24" i="7"/>
  <c r="Y22" i="7"/>
  <c r="X22" i="7"/>
  <c r="Y21" i="7"/>
  <c r="X21" i="7"/>
  <c r="F5" i="7" s="1"/>
  <c r="F11" i="7" s="1"/>
  <c r="S186" i="6"/>
  <c r="R186" i="6"/>
  <c r="S184" i="6"/>
  <c r="R184" i="6"/>
  <c r="S182" i="6"/>
  <c r="R182" i="6"/>
  <c r="S180" i="6"/>
  <c r="R180" i="6"/>
  <c r="E11" i="6" s="1"/>
  <c r="S175" i="6"/>
  <c r="R175" i="6"/>
  <c r="S174" i="6"/>
  <c r="R174" i="6"/>
  <c r="S173" i="6"/>
  <c r="R173" i="6"/>
  <c r="S171" i="6"/>
  <c r="R171" i="6"/>
  <c r="S169" i="6"/>
  <c r="R169" i="6"/>
  <c r="S167" i="6"/>
  <c r="R167" i="6"/>
  <c r="S165" i="6"/>
  <c r="R165" i="6"/>
  <c r="S163" i="6"/>
  <c r="R163" i="6"/>
  <c r="E10" i="6" s="1"/>
  <c r="S158" i="6"/>
  <c r="R158" i="6"/>
  <c r="S156" i="6"/>
  <c r="R156" i="6"/>
  <c r="S154" i="6"/>
  <c r="R154" i="6"/>
  <c r="S152" i="6"/>
  <c r="R152" i="6"/>
  <c r="S150" i="6"/>
  <c r="R150" i="6"/>
  <c r="S148" i="6"/>
  <c r="R148" i="6"/>
  <c r="S146" i="6"/>
  <c r="R146" i="6"/>
  <c r="S144" i="6"/>
  <c r="R144" i="6"/>
  <c r="S142" i="6"/>
  <c r="R142" i="6"/>
  <c r="S140" i="6"/>
  <c r="R140" i="6"/>
  <c r="S138" i="6"/>
  <c r="R138" i="6"/>
  <c r="S136" i="6"/>
  <c r="R136" i="6"/>
  <c r="S134" i="6"/>
  <c r="R134" i="6"/>
  <c r="E9" i="6" s="1"/>
  <c r="S129" i="6"/>
  <c r="R129" i="6"/>
  <c r="S127" i="6"/>
  <c r="R127" i="6"/>
  <c r="S125" i="6"/>
  <c r="R125" i="6"/>
  <c r="S123" i="6"/>
  <c r="R123" i="6"/>
  <c r="S122" i="6"/>
  <c r="R122" i="6"/>
  <c r="S120" i="6"/>
  <c r="R120" i="6"/>
  <c r="S118" i="6"/>
  <c r="R118" i="6"/>
  <c r="S116" i="6"/>
  <c r="R116" i="6"/>
  <c r="E8" i="6" s="1"/>
  <c r="S111" i="6"/>
  <c r="R111" i="6"/>
  <c r="S110" i="6"/>
  <c r="R110" i="6"/>
  <c r="S109" i="6"/>
  <c r="R109" i="6"/>
  <c r="S108" i="6"/>
  <c r="R108" i="6"/>
  <c r="S107" i="6"/>
  <c r="R107" i="6"/>
  <c r="S106" i="6"/>
  <c r="R106" i="6"/>
  <c r="S104" i="6"/>
  <c r="R104" i="6"/>
  <c r="S103" i="6"/>
  <c r="R103" i="6"/>
  <c r="S102" i="6"/>
  <c r="R102" i="6"/>
  <c r="S101" i="6"/>
  <c r="R101" i="6"/>
  <c r="S100" i="6"/>
  <c r="R100" i="6"/>
  <c r="S98" i="6"/>
  <c r="R98" i="6"/>
  <c r="S97" i="6"/>
  <c r="R97" i="6"/>
  <c r="S96" i="6"/>
  <c r="R96" i="6"/>
  <c r="S95" i="6"/>
  <c r="R95" i="6"/>
  <c r="S94" i="6"/>
  <c r="R94" i="6"/>
  <c r="S92" i="6"/>
  <c r="R92" i="6"/>
  <c r="S91" i="6"/>
  <c r="R91" i="6"/>
  <c r="S90" i="6"/>
  <c r="R90" i="6"/>
  <c r="S89" i="6"/>
  <c r="R89" i="6"/>
  <c r="S87" i="6"/>
  <c r="R87" i="6"/>
  <c r="S86" i="6"/>
  <c r="R86" i="6"/>
  <c r="S85" i="6"/>
  <c r="R85" i="6"/>
  <c r="S84" i="6"/>
  <c r="R84" i="6"/>
  <c r="S82" i="6"/>
  <c r="R82" i="6"/>
  <c r="S81" i="6"/>
  <c r="R81" i="6"/>
  <c r="S80" i="6"/>
  <c r="R80" i="6"/>
  <c r="S79" i="6"/>
  <c r="R79" i="6"/>
  <c r="S78" i="6"/>
  <c r="R78" i="6"/>
  <c r="S76" i="6"/>
  <c r="R76" i="6"/>
  <c r="S75" i="6"/>
  <c r="R75" i="6"/>
  <c r="S74" i="6"/>
  <c r="R74" i="6"/>
  <c r="S73" i="6"/>
  <c r="R73" i="6"/>
  <c r="S72" i="6"/>
  <c r="R72" i="6"/>
  <c r="E7" i="6" s="1"/>
  <c r="S62" i="6"/>
  <c r="R62" i="6"/>
  <c r="S61" i="6"/>
  <c r="R61" i="6"/>
  <c r="S60" i="6"/>
  <c r="R60" i="6"/>
  <c r="S58" i="6"/>
  <c r="R58" i="6"/>
  <c r="S57" i="6"/>
  <c r="R57" i="6"/>
  <c r="S56" i="6"/>
  <c r="R56" i="6"/>
  <c r="S55" i="6"/>
  <c r="R55" i="6"/>
  <c r="S54" i="6"/>
  <c r="R54" i="6"/>
  <c r="S53" i="6"/>
  <c r="R53" i="6"/>
  <c r="S52" i="6"/>
  <c r="R52" i="6"/>
  <c r="S51" i="6"/>
  <c r="R51" i="6"/>
  <c r="S49" i="6"/>
  <c r="R49" i="6"/>
  <c r="S48" i="6"/>
  <c r="R48" i="6"/>
  <c r="S47" i="6"/>
  <c r="R47" i="6"/>
  <c r="S46" i="6"/>
  <c r="R46" i="6"/>
  <c r="S44" i="6"/>
  <c r="R44" i="6"/>
  <c r="S43" i="6"/>
  <c r="R43" i="6"/>
  <c r="S42" i="6"/>
  <c r="R42" i="6"/>
  <c r="S41" i="6"/>
  <c r="R41" i="6"/>
  <c r="S40" i="6"/>
  <c r="R40" i="6"/>
  <c r="S38" i="6"/>
  <c r="R38" i="6"/>
  <c r="S37" i="6"/>
  <c r="R37" i="6"/>
  <c r="S36" i="6"/>
  <c r="R36" i="6"/>
  <c r="S35" i="6"/>
  <c r="R35" i="6"/>
  <c r="E6" i="6" s="1"/>
  <c r="S30" i="6"/>
  <c r="R30" i="6"/>
  <c r="S29" i="6"/>
  <c r="R29" i="6"/>
  <c r="S28" i="6"/>
  <c r="R28" i="6"/>
  <c r="S27" i="6"/>
  <c r="R27" i="6"/>
  <c r="S26" i="6"/>
  <c r="R26" i="6"/>
  <c r="S25" i="6"/>
  <c r="R25" i="6"/>
  <c r="S24" i="6"/>
  <c r="R24" i="6"/>
  <c r="S23" i="6"/>
  <c r="R23" i="6"/>
  <c r="S22" i="6"/>
  <c r="R22" i="6"/>
  <c r="E5" i="6" s="1"/>
  <c r="S21" i="6"/>
  <c r="R21" i="6"/>
  <c r="V175" i="5"/>
  <c r="V173" i="5"/>
  <c r="V171" i="5"/>
  <c r="V169" i="5"/>
  <c r="V167" i="5"/>
  <c r="V165" i="5"/>
  <c r="E10" i="5" s="1"/>
  <c r="V160" i="5"/>
  <c r="V159" i="5"/>
  <c r="V158" i="5"/>
  <c r="V156" i="5"/>
  <c r="V154" i="5"/>
  <c r="V152" i="5"/>
  <c r="V150" i="5"/>
  <c r="E9" i="5" s="1"/>
  <c r="V145" i="5"/>
  <c r="V143" i="5"/>
  <c r="V141" i="5"/>
  <c r="V139" i="5"/>
  <c r="V137" i="5"/>
  <c r="V135" i="5"/>
  <c r="V133" i="5"/>
  <c r="V131" i="5"/>
  <c r="V129" i="5"/>
  <c r="V127" i="5"/>
  <c r="V125" i="5"/>
  <c r="V123" i="5"/>
  <c r="V121" i="5"/>
  <c r="V119" i="5"/>
  <c r="E8" i="5" s="1"/>
  <c r="V114" i="5"/>
  <c r="V112" i="5"/>
  <c r="V110" i="5"/>
  <c r="V108" i="5"/>
  <c r="V106" i="5"/>
  <c r="V104" i="5"/>
  <c r="V102" i="5"/>
  <c r="V100" i="5"/>
  <c r="V98" i="5"/>
  <c r="V96" i="5"/>
  <c r="V94" i="5"/>
  <c r="V92" i="5"/>
  <c r="V90" i="5"/>
  <c r="V89" i="5"/>
  <c r="V88" i="5"/>
  <c r="V86" i="5"/>
  <c r="V85" i="5"/>
  <c r="V84" i="5"/>
  <c r="V83" i="5"/>
  <c r="V81" i="5"/>
  <c r="V79" i="5"/>
  <c r="V77" i="5"/>
  <c r="V73" i="5"/>
  <c r="E7" i="5" s="1"/>
  <c r="V67" i="5"/>
  <c r="V66" i="5"/>
  <c r="V65" i="5"/>
  <c r="V63" i="5"/>
  <c r="V62" i="5"/>
  <c r="V61" i="5"/>
  <c r="V60" i="5"/>
  <c r="V59" i="5"/>
  <c r="V57" i="5"/>
  <c r="V56" i="5"/>
  <c r="V55" i="5"/>
  <c r="V54" i="5"/>
  <c r="V52" i="5"/>
  <c r="V51" i="5"/>
  <c r="V50" i="5"/>
  <c r="V49" i="5"/>
  <c r="V48" i="5"/>
  <c r="V47" i="5"/>
  <c r="V46" i="5"/>
  <c r="V44" i="5"/>
  <c r="V43" i="5"/>
  <c r="V42" i="5"/>
  <c r="V40" i="5"/>
  <c r="V39" i="5"/>
  <c r="V38" i="5"/>
  <c r="V37" i="5"/>
  <c r="V36" i="5"/>
  <c r="E6" i="5" s="1"/>
  <c r="V31" i="5"/>
  <c r="V29" i="5"/>
  <c r="V27" i="5"/>
  <c r="E5" i="5" s="1"/>
  <c r="E11" i="5" s="1"/>
  <c r="V25" i="5"/>
  <c r="V23" i="5"/>
  <c r="V22" i="5"/>
  <c r="V21" i="5"/>
  <c r="V20" i="5"/>
  <c r="X333" i="4"/>
  <c r="W333" i="4"/>
  <c r="X331" i="4"/>
  <c r="W331" i="4"/>
  <c r="X329" i="4"/>
  <c r="W329" i="4"/>
  <c r="X327" i="4"/>
  <c r="W327" i="4"/>
  <c r="X325" i="4"/>
  <c r="W325" i="4"/>
  <c r="X323" i="4"/>
  <c r="W323" i="4"/>
  <c r="X321" i="4"/>
  <c r="W321" i="4"/>
  <c r="E15" i="4" s="1"/>
  <c r="X316" i="4"/>
  <c r="W316" i="4"/>
  <c r="X314" i="4"/>
  <c r="W314" i="4"/>
  <c r="X312" i="4"/>
  <c r="W312" i="4"/>
  <c r="X310" i="4"/>
  <c r="W310" i="4"/>
  <c r="X308" i="4"/>
  <c r="W308" i="4"/>
  <c r="X307" i="4"/>
  <c r="W307" i="4"/>
  <c r="X306" i="4"/>
  <c r="W306" i="4"/>
  <c r="X304" i="4"/>
  <c r="W304" i="4"/>
  <c r="X303" i="4"/>
  <c r="W303" i="4"/>
  <c r="X302" i="4"/>
  <c r="W302" i="4"/>
  <c r="X301" i="4"/>
  <c r="W301" i="4"/>
  <c r="X300" i="4"/>
  <c r="W300" i="4"/>
  <c r="E14" i="4" s="1"/>
  <c r="X295" i="4"/>
  <c r="W295" i="4"/>
  <c r="X293" i="4"/>
  <c r="W293" i="4"/>
  <c r="X292" i="4"/>
  <c r="W292" i="4"/>
  <c r="X291" i="4"/>
  <c r="W291" i="4"/>
  <c r="X290" i="4"/>
  <c r="W290" i="4"/>
  <c r="X288" i="4"/>
  <c r="W288" i="4"/>
  <c r="X286" i="4"/>
  <c r="W286" i="4"/>
  <c r="X284" i="4"/>
  <c r="W284" i="4"/>
  <c r="X282" i="4"/>
  <c r="W282" i="4"/>
  <c r="X280" i="4"/>
  <c r="W280" i="4"/>
  <c r="X278" i="4"/>
  <c r="W278" i="4"/>
  <c r="X276" i="4"/>
  <c r="W276" i="4"/>
  <c r="X274" i="4"/>
  <c r="W274" i="4"/>
  <c r="E13" i="4" s="1"/>
  <c r="X272" i="4"/>
  <c r="W272" i="4"/>
  <c r="X267" i="4"/>
  <c r="W267" i="4"/>
  <c r="X265" i="4"/>
  <c r="W265" i="4"/>
  <c r="X263" i="4"/>
  <c r="W263" i="4"/>
  <c r="X259" i="4"/>
  <c r="W259" i="4"/>
  <c r="X257" i="4"/>
  <c r="W257" i="4"/>
  <c r="X255" i="4"/>
  <c r="W255" i="4"/>
  <c r="X253" i="4"/>
  <c r="W253" i="4"/>
  <c r="X248" i="4"/>
  <c r="W248" i="4"/>
  <c r="X246" i="4"/>
  <c r="W246" i="4"/>
  <c r="X245" i="4"/>
  <c r="W245" i="4"/>
  <c r="X243" i="4"/>
  <c r="W243" i="4"/>
  <c r="X242" i="4"/>
  <c r="W242" i="4"/>
  <c r="X241" i="4"/>
  <c r="W241" i="4"/>
  <c r="X240" i="4"/>
  <c r="W240" i="4"/>
  <c r="X239" i="4"/>
  <c r="W239" i="4"/>
  <c r="X237" i="4"/>
  <c r="W237" i="4"/>
  <c r="X235" i="4"/>
  <c r="W235" i="4"/>
  <c r="E12" i="4" s="1"/>
  <c r="X229" i="4"/>
  <c r="W229" i="4"/>
  <c r="X227" i="4"/>
  <c r="W227" i="4"/>
  <c r="X225" i="4"/>
  <c r="W225" i="4"/>
  <c r="X223" i="4"/>
  <c r="W223" i="4"/>
  <c r="X222" i="4"/>
  <c r="W222" i="4"/>
  <c r="X221" i="4"/>
  <c r="W221" i="4"/>
  <c r="X220" i="4"/>
  <c r="W220" i="4"/>
  <c r="X218" i="4"/>
  <c r="W218" i="4"/>
  <c r="X217" i="4"/>
  <c r="W217" i="4"/>
  <c r="E11" i="4" s="1"/>
  <c r="X212" i="4"/>
  <c r="W212" i="4"/>
  <c r="X210" i="4"/>
  <c r="W210" i="4"/>
  <c r="X208" i="4"/>
  <c r="W208" i="4"/>
  <c r="X206" i="4"/>
  <c r="W206" i="4"/>
  <c r="X205" i="4"/>
  <c r="W205" i="4"/>
  <c r="X204" i="4"/>
  <c r="W204" i="4"/>
  <c r="X202" i="4"/>
  <c r="W202" i="4"/>
  <c r="X200" i="4"/>
  <c r="W200" i="4"/>
  <c r="X199" i="4"/>
  <c r="W199" i="4"/>
  <c r="X198" i="4"/>
  <c r="W198" i="4"/>
  <c r="X196" i="4"/>
  <c r="W196" i="4"/>
  <c r="X195" i="4"/>
  <c r="W195" i="4"/>
  <c r="X194" i="4"/>
  <c r="W194" i="4"/>
  <c r="X193" i="4"/>
  <c r="W193" i="4"/>
  <c r="X190" i="4"/>
  <c r="W190" i="4"/>
  <c r="X188" i="4"/>
  <c r="W188" i="4"/>
  <c r="E10" i="4" s="1"/>
  <c r="X183" i="4"/>
  <c r="W183" i="4"/>
  <c r="X181" i="4"/>
  <c r="W181" i="4"/>
  <c r="X179" i="4"/>
  <c r="W179" i="4"/>
  <c r="X177" i="4"/>
  <c r="W177" i="4"/>
  <c r="X175" i="4"/>
  <c r="W175" i="4"/>
  <c r="X173" i="4"/>
  <c r="W173" i="4"/>
  <c r="X171" i="4"/>
  <c r="W171" i="4"/>
  <c r="X169" i="4"/>
  <c r="W169" i="4"/>
  <c r="X167" i="4"/>
  <c r="W167" i="4"/>
  <c r="X165" i="4"/>
  <c r="W165" i="4"/>
  <c r="X160" i="4"/>
  <c r="W160" i="4"/>
  <c r="X159" i="4"/>
  <c r="W159" i="4"/>
  <c r="X156" i="4"/>
  <c r="W156" i="4"/>
  <c r="X155" i="4"/>
  <c r="W155" i="4"/>
  <c r="X154" i="4"/>
  <c r="W154" i="4"/>
  <c r="X151" i="4"/>
  <c r="W151" i="4"/>
  <c r="X150" i="4"/>
  <c r="W150" i="4"/>
  <c r="X149" i="4"/>
  <c r="W149" i="4"/>
  <c r="X147" i="4"/>
  <c r="W147" i="4"/>
  <c r="X146" i="4"/>
  <c r="W146" i="4"/>
  <c r="X145" i="4"/>
  <c r="W145" i="4"/>
  <c r="X143" i="4"/>
  <c r="W143" i="4"/>
  <c r="X142" i="4"/>
  <c r="W142" i="4"/>
  <c r="X141" i="4"/>
  <c r="W141" i="4"/>
  <c r="X139" i="4"/>
  <c r="W139" i="4"/>
  <c r="X138" i="4"/>
  <c r="W138" i="4"/>
  <c r="X137" i="4"/>
  <c r="W137" i="4"/>
  <c r="X136" i="4"/>
  <c r="W136" i="4"/>
  <c r="X135" i="4"/>
  <c r="W135" i="4"/>
  <c r="X133" i="4"/>
  <c r="W133" i="4"/>
  <c r="X132" i="4"/>
  <c r="W132" i="4"/>
  <c r="X131" i="4"/>
  <c r="W131" i="4"/>
  <c r="X130" i="4"/>
  <c r="W130" i="4"/>
  <c r="X128" i="4"/>
  <c r="W128" i="4"/>
  <c r="X127" i="4"/>
  <c r="W127" i="4"/>
  <c r="X126" i="4"/>
  <c r="W126" i="4"/>
  <c r="X125" i="4"/>
  <c r="W125" i="4"/>
  <c r="X124" i="4"/>
  <c r="W124" i="4"/>
  <c r="X122" i="4"/>
  <c r="W122" i="4"/>
  <c r="X121" i="4"/>
  <c r="W121" i="4"/>
  <c r="X120" i="4"/>
  <c r="W120" i="4"/>
  <c r="X118" i="4"/>
  <c r="W118" i="4"/>
  <c r="X117" i="4"/>
  <c r="W117" i="4"/>
  <c r="X116" i="4"/>
  <c r="W116" i="4"/>
  <c r="E9" i="4" s="1"/>
  <c r="X111" i="4"/>
  <c r="W111" i="4"/>
  <c r="X109" i="4"/>
  <c r="W109" i="4"/>
  <c r="X108" i="4"/>
  <c r="W108" i="4"/>
  <c r="X107" i="4"/>
  <c r="W107" i="4"/>
  <c r="X105" i="4"/>
  <c r="W105" i="4"/>
  <c r="X104" i="4"/>
  <c r="W104" i="4"/>
  <c r="X103" i="4"/>
  <c r="W103" i="4"/>
  <c r="X101" i="4"/>
  <c r="W101" i="4"/>
  <c r="X100" i="4"/>
  <c r="W100" i="4"/>
  <c r="X99" i="4"/>
  <c r="W99" i="4"/>
  <c r="X98" i="4"/>
  <c r="W98" i="4"/>
  <c r="X96" i="4"/>
  <c r="W96" i="4"/>
  <c r="X95" i="4"/>
  <c r="W95" i="4"/>
  <c r="X94" i="4"/>
  <c r="W94" i="4"/>
  <c r="X93" i="4"/>
  <c r="W93" i="4"/>
  <c r="E8" i="4" s="1"/>
  <c r="X88" i="4"/>
  <c r="W88" i="4"/>
  <c r="X87" i="4"/>
  <c r="W87" i="4"/>
  <c r="X86" i="4"/>
  <c r="W86" i="4"/>
  <c r="X84" i="4"/>
  <c r="W84" i="4"/>
  <c r="X82" i="4"/>
  <c r="W82" i="4"/>
  <c r="X80" i="4"/>
  <c r="W80" i="4"/>
  <c r="X78" i="4"/>
  <c r="W78" i="4"/>
  <c r="X76" i="4"/>
  <c r="W76" i="4"/>
  <c r="X74" i="4"/>
  <c r="W74" i="4"/>
  <c r="X72" i="4"/>
  <c r="W72" i="4"/>
  <c r="X70" i="4"/>
  <c r="W70" i="4"/>
  <c r="E7" i="4" s="1"/>
  <c r="X65" i="4"/>
  <c r="W65" i="4"/>
  <c r="X63" i="4"/>
  <c r="W63" i="4"/>
  <c r="X61" i="4"/>
  <c r="W61" i="4"/>
  <c r="X59" i="4"/>
  <c r="W59" i="4"/>
  <c r="X57" i="4"/>
  <c r="W57" i="4"/>
  <c r="X55" i="4"/>
  <c r="W55" i="4"/>
  <c r="X53" i="4"/>
  <c r="W53" i="4"/>
  <c r="E6" i="4" s="1"/>
  <c r="X48" i="4"/>
  <c r="W48" i="4"/>
  <c r="X46" i="4"/>
  <c r="W46" i="4"/>
  <c r="X44" i="4"/>
  <c r="W44" i="4"/>
  <c r="X42" i="4"/>
  <c r="W42" i="4"/>
  <c r="X41" i="4"/>
  <c r="W41" i="4"/>
  <c r="X40" i="4"/>
  <c r="W40" i="4"/>
  <c r="X35" i="4"/>
  <c r="W35" i="4"/>
  <c r="X33" i="4"/>
  <c r="W33" i="4"/>
  <c r="X31" i="4"/>
  <c r="W31" i="4"/>
  <c r="X29" i="4"/>
  <c r="W29" i="4"/>
  <c r="X28" i="4"/>
  <c r="W28" i="4"/>
  <c r="X27" i="4"/>
  <c r="W27" i="4"/>
  <c r="E5" i="4" s="1"/>
  <c r="X26" i="4"/>
  <c r="W26" i="4"/>
  <c r="F11" i="3"/>
  <c r="V168" i="3"/>
  <c r="U168" i="3"/>
  <c r="V167" i="3"/>
  <c r="U167" i="3"/>
  <c r="V166" i="3"/>
  <c r="U166" i="3"/>
  <c r="V165" i="3"/>
  <c r="U165" i="3"/>
  <c r="V164" i="3"/>
  <c r="U164" i="3"/>
  <c r="V163" i="3"/>
  <c r="U163" i="3"/>
  <c r="V162" i="3"/>
  <c r="U162" i="3"/>
  <c r="F15" i="3" s="1"/>
  <c r="V157" i="3"/>
  <c r="U157" i="3"/>
  <c r="V156" i="3"/>
  <c r="U156" i="3"/>
  <c r="V155" i="3"/>
  <c r="U155" i="3"/>
  <c r="V154" i="3"/>
  <c r="U154" i="3"/>
  <c r="V153" i="3"/>
  <c r="U153" i="3"/>
  <c r="V152" i="3"/>
  <c r="U152" i="3"/>
  <c r="V151" i="3"/>
  <c r="U151" i="3"/>
  <c r="V150" i="3"/>
  <c r="U150" i="3"/>
  <c r="V149" i="3"/>
  <c r="U149" i="3"/>
  <c r="V148" i="3"/>
  <c r="U148" i="3"/>
  <c r="F14" i="3" s="1"/>
  <c r="V143" i="3"/>
  <c r="U143" i="3"/>
  <c r="V142" i="3"/>
  <c r="U142" i="3"/>
  <c r="V141" i="3"/>
  <c r="U141" i="3"/>
  <c r="F13" i="3" s="1"/>
  <c r="V136" i="3"/>
  <c r="U136" i="3"/>
  <c r="V135" i="3"/>
  <c r="U135" i="3"/>
  <c r="V134" i="3"/>
  <c r="U134" i="3"/>
  <c r="V133" i="3"/>
  <c r="U133" i="3"/>
  <c r="V132" i="3"/>
  <c r="U132" i="3"/>
  <c r="V131" i="3"/>
  <c r="U131" i="3"/>
  <c r="V130" i="3"/>
  <c r="U130" i="3"/>
  <c r="V129" i="3"/>
  <c r="U129" i="3"/>
  <c r="V128" i="3"/>
  <c r="U128" i="3"/>
  <c r="V127" i="3"/>
  <c r="U127" i="3"/>
  <c r="V126" i="3"/>
  <c r="U126" i="3"/>
  <c r="V125" i="3"/>
  <c r="U125" i="3"/>
  <c r="V124" i="3"/>
  <c r="U124" i="3"/>
  <c r="F12" i="3" s="1"/>
  <c r="V119" i="3"/>
  <c r="U119" i="3"/>
  <c r="V118" i="3"/>
  <c r="U118" i="3"/>
  <c r="V117" i="3"/>
  <c r="U117" i="3"/>
  <c r="V116" i="3"/>
  <c r="U116" i="3"/>
  <c r="V115" i="3"/>
  <c r="U115" i="3"/>
  <c r="V114" i="3"/>
  <c r="U114" i="3"/>
  <c r="V113" i="3"/>
  <c r="U113" i="3"/>
  <c r="V108" i="3"/>
  <c r="U108" i="3"/>
  <c r="V107" i="3"/>
  <c r="U107" i="3"/>
  <c r="V106" i="3"/>
  <c r="U106" i="3"/>
  <c r="V105" i="3"/>
  <c r="U105" i="3"/>
  <c r="V104" i="3"/>
  <c r="U104" i="3"/>
  <c r="V103" i="3"/>
  <c r="U103" i="3"/>
  <c r="V102" i="3"/>
  <c r="U102" i="3"/>
  <c r="V101" i="3"/>
  <c r="U101" i="3"/>
  <c r="V100" i="3"/>
  <c r="U100" i="3"/>
  <c r="F10" i="3" s="1"/>
  <c r="V95" i="3"/>
  <c r="U95" i="3"/>
  <c r="V94" i="3"/>
  <c r="U94" i="3"/>
  <c r="V93" i="3"/>
  <c r="U93" i="3"/>
  <c r="V92" i="3"/>
  <c r="U92" i="3"/>
  <c r="V91" i="3"/>
  <c r="U91" i="3"/>
  <c r="V90" i="3"/>
  <c r="U90" i="3"/>
  <c r="V89" i="3"/>
  <c r="U89" i="3"/>
  <c r="V88" i="3"/>
  <c r="U88" i="3"/>
  <c r="F9" i="3" s="1"/>
  <c r="V83" i="3"/>
  <c r="U83" i="3"/>
  <c r="V82" i="3"/>
  <c r="U82" i="3"/>
  <c r="V81" i="3"/>
  <c r="U81" i="3"/>
  <c r="V80" i="3"/>
  <c r="U80" i="3"/>
  <c r="V79" i="3"/>
  <c r="U79" i="3"/>
  <c r="V78" i="3"/>
  <c r="U78" i="3"/>
  <c r="V77" i="3"/>
  <c r="U77" i="3"/>
  <c r="V76" i="3"/>
  <c r="U76" i="3"/>
  <c r="V75" i="3"/>
  <c r="U75" i="3"/>
  <c r="V74" i="3"/>
  <c r="U74" i="3"/>
  <c r="V73" i="3"/>
  <c r="U73" i="3"/>
  <c r="V72" i="3"/>
  <c r="U72" i="3"/>
  <c r="V71" i="3"/>
  <c r="U71" i="3"/>
  <c r="V70" i="3"/>
  <c r="U70" i="3"/>
  <c r="F8" i="3" s="1"/>
  <c r="V65" i="3"/>
  <c r="U65" i="3"/>
  <c r="V64" i="3"/>
  <c r="U64" i="3"/>
  <c r="V63" i="3"/>
  <c r="U63" i="3"/>
  <c r="V62" i="3"/>
  <c r="U62" i="3"/>
  <c r="V61" i="3"/>
  <c r="U61" i="3"/>
  <c r="V60" i="3"/>
  <c r="U60" i="3"/>
  <c r="V59" i="3"/>
  <c r="U59" i="3"/>
  <c r="V58" i="3"/>
  <c r="U58" i="3"/>
  <c r="V57" i="3"/>
  <c r="U57" i="3"/>
  <c r="V56" i="3"/>
  <c r="U56" i="3"/>
  <c r="V55" i="3"/>
  <c r="U55" i="3"/>
  <c r="V54" i="3"/>
  <c r="U54" i="3"/>
  <c r="V53" i="3"/>
  <c r="U53" i="3"/>
  <c r="V52" i="3"/>
  <c r="U52" i="3"/>
  <c r="V51" i="3"/>
  <c r="U51" i="3"/>
  <c r="V50" i="3"/>
  <c r="U50" i="3"/>
  <c r="V49" i="3"/>
  <c r="U49" i="3"/>
  <c r="V48" i="3"/>
  <c r="U48" i="3"/>
  <c r="V47" i="3"/>
  <c r="U47" i="3"/>
  <c r="V46" i="3"/>
  <c r="U46" i="3"/>
  <c r="V45" i="3"/>
  <c r="U45" i="3"/>
  <c r="V44" i="3"/>
  <c r="U44" i="3"/>
  <c r="V43" i="3"/>
  <c r="U43" i="3"/>
  <c r="F7" i="3" s="1"/>
  <c r="V38" i="3"/>
  <c r="U38" i="3"/>
  <c r="V37" i="3"/>
  <c r="U37" i="3"/>
  <c r="V36" i="3"/>
  <c r="U36" i="3"/>
  <c r="V35" i="3"/>
  <c r="U35" i="3"/>
  <c r="V34" i="3"/>
  <c r="U34" i="3"/>
  <c r="V33" i="3"/>
  <c r="U33" i="3"/>
  <c r="V32" i="3"/>
  <c r="U32" i="3"/>
  <c r="V31" i="3"/>
  <c r="U31" i="3"/>
  <c r="V30" i="3"/>
  <c r="U30" i="3"/>
  <c r="V29" i="3"/>
  <c r="U29" i="3"/>
  <c r="V28" i="3"/>
  <c r="U28" i="3"/>
  <c r="V27" i="3"/>
  <c r="U27" i="3"/>
  <c r="F6" i="3" s="1"/>
  <c r="E12" i="6" l="1"/>
  <c r="E16" i="4"/>
  <c r="F16" i="3"/>
  <c r="F18" i="3"/>
  <c r="F17" i="3"/>
  <c r="G8" i="7"/>
  <c r="G7" i="7"/>
  <c r="G5" i="7"/>
  <c r="G10" i="7"/>
  <c r="W175" i="5"/>
  <c r="W173" i="5"/>
  <c r="W171" i="5"/>
  <c r="W169" i="5"/>
  <c r="W167" i="5"/>
  <c r="W165" i="5"/>
  <c r="W160" i="5"/>
  <c r="W159" i="5"/>
  <c r="W158" i="5"/>
  <c r="W156" i="5"/>
  <c r="W154" i="5"/>
  <c r="W152" i="5"/>
  <c r="W150" i="5"/>
  <c r="W145" i="5"/>
  <c r="W143" i="5"/>
  <c r="W141" i="5"/>
  <c r="W139" i="5"/>
  <c r="W137" i="5"/>
  <c r="W135" i="5"/>
  <c r="W133" i="5"/>
  <c r="W131" i="5"/>
  <c r="W129" i="5"/>
  <c r="W127" i="5"/>
  <c r="W125" i="5"/>
  <c r="W123" i="5"/>
  <c r="W121" i="5"/>
  <c r="W119" i="5"/>
  <c r="W114" i="5"/>
  <c r="W112" i="5"/>
  <c r="W110" i="5"/>
  <c r="W108" i="5"/>
  <c r="W106" i="5"/>
  <c r="W104" i="5"/>
  <c r="W102" i="5"/>
  <c r="W100" i="5"/>
  <c r="W98" i="5"/>
  <c r="W96" i="5"/>
  <c r="W94" i="5"/>
  <c r="W92" i="5"/>
  <c r="W90" i="5"/>
  <c r="W89" i="5"/>
  <c r="W88" i="5"/>
  <c r="W86" i="5"/>
  <c r="W85" i="5"/>
  <c r="W84" i="5"/>
  <c r="W83" i="5"/>
  <c r="W81" i="5"/>
  <c r="W79" i="5"/>
  <c r="W77" i="5"/>
  <c r="C75" i="5"/>
  <c r="C74" i="5"/>
  <c r="W73" i="5"/>
  <c r="W67" i="5"/>
  <c r="W66" i="5"/>
  <c r="W65" i="5"/>
  <c r="W63" i="5"/>
  <c r="W62" i="5"/>
  <c r="W61" i="5"/>
  <c r="W60" i="5"/>
  <c r="W59" i="5"/>
  <c r="W57" i="5"/>
  <c r="W56" i="5"/>
  <c r="W55" i="5"/>
  <c r="W54" i="5"/>
  <c r="W52" i="5"/>
  <c r="W51" i="5"/>
  <c r="W50" i="5"/>
  <c r="W49" i="5"/>
  <c r="W48" i="5"/>
  <c r="W47" i="5"/>
  <c r="W46" i="5"/>
  <c r="W44" i="5"/>
  <c r="W43" i="5"/>
  <c r="W42" i="5"/>
  <c r="W40" i="5"/>
  <c r="W39" i="5"/>
  <c r="W38" i="5"/>
  <c r="W37" i="5"/>
  <c r="W36" i="5"/>
  <c r="W31" i="5"/>
  <c r="W29" i="5"/>
  <c r="W27" i="5"/>
  <c r="W25" i="5"/>
  <c r="W23" i="5"/>
  <c r="W22" i="5"/>
  <c r="W21" i="5"/>
  <c r="W20" i="5"/>
  <c r="G8" i="3"/>
  <c r="F10" i="5" l="1"/>
  <c r="F9" i="5"/>
  <c r="G6" i="3"/>
  <c r="G11" i="3"/>
  <c r="G15" i="3"/>
  <c r="F10" i="6"/>
  <c r="F6" i="6"/>
  <c r="G7" i="3"/>
  <c r="G10" i="3"/>
  <c r="G13" i="3"/>
  <c r="F6" i="5"/>
  <c r="F7" i="5"/>
  <c r="F8" i="5"/>
  <c r="G9" i="3"/>
  <c r="G12" i="3"/>
  <c r="G14" i="3"/>
  <c r="F5" i="5"/>
  <c r="F6" i="4"/>
  <c r="F10" i="4"/>
  <c r="F13" i="4"/>
  <c r="F14" i="4"/>
  <c r="F7" i="4"/>
  <c r="F11" i="4"/>
  <c r="F12" i="4"/>
  <c r="G6" i="7"/>
  <c r="G9" i="7"/>
  <c r="F5" i="4"/>
  <c r="F8" i="4"/>
  <c r="F9" i="4"/>
  <c r="F15" i="4"/>
  <c r="F11" i="6"/>
  <c r="F9" i="6"/>
  <c r="F8" i="6"/>
  <c r="F7" i="6"/>
  <c r="F5" i="6"/>
  <c r="G11" i="7" l="1"/>
  <c r="F11" i="5"/>
  <c r="G16" i="3"/>
  <c r="G17" i="3"/>
  <c r="F16" i="4"/>
  <c r="G18" i="3"/>
  <c r="F12" i="6"/>
</calcChain>
</file>

<file path=xl/sharedStrings.xml><?xml version="1.0" encoding="utf-8"?>
<sst xmlns="http://schemas.openxmlformats.org/spreadsheetml/2006/main" count="14070" uniqueCount="4494">
  <si>
    <t>Company:</t>
  </si>
  <si>
    <t>SAP Ariba</t>
  </si>
  <si>
    <t>Contact:</t>
  </si>
  <si>
    <t>&lt;List RFI contact's name, title, email, tel.&gt;</t>
  </si>
  <si>
    <t>Category</t>
  </si>
  <si>
    <t>eProcurement</t>
  </si>
  <si>
    <t>I2P</t>
  </si>
  <si>
    <t>Invoice to Pay</t>
  </si>
  <si>
    <t>P2P</t>
  </si>
  <si>
    <t>Procure to Pay</t>
  </si>
  <si>
    <t>Sourcing</t>
  </si>
  <si>
    <t>Spend Analysis</t>
  </si>
  <si>
    <t>SXM</t>
  </si>
  <si>
    <t>Supplier Management</t>
  </si>
  <si>
    <t>CLM</t>
  </si>
  <si>
    <t>Reasoning</t>
  </si>
  <si>
    <t>Example Scoring</t>
  </si>
  <si>
    <t>COMPANY GENERAL INFORMATION</t>
  </si>
  <si>
    <t>Please provide any new information (in the blue cells) below</t>
  </si>
  <si>
    <t>Company name</t>
  </si>
  <si>
    <t>Parent company (if applicable)</t>
  </si>
  <si>
    <t>SAP SE</t>
  </si>
  <si>
    <t>Website</t>
  </si>
  <si>
    <t>http://www.ariba.com</t>
  </si>
  <si>
    <t>Contact information (general inbound sales) </t>
  </si>
  <si>
    <t>http://www.ariba.com/about/contact-us</t>
  </si>
  <si>
    <t>Locations (headquarters and support locations)</t>
  </si>
  <si>
    <t>3410 Hillview Ave, Palo Alto, CA 94304, USA</t>
  </si>
  <si>
    <t>In what year was your organization founded?     </t>
  </si>
  <si>
    <t>What is your number of employees?         </t>
  </si>
  <si>
    <t>4000+</t>
  </si>
  <si>
    <t>What is your annual revenue?       </t>
  </si>
  <si>
    <t xml:space="preserve">SAP Ariba is an SAP company. Annual revenues of SAP SE  for the year 2016: 22.06 Billion Euro </t>
  </si>
  <si>
    <t>In what regions are your customers located? (Please mention all that apply)     </t>
  </si>
  <si>
    <t>North America,  EMEA ( Europe Middle East Africa ),  MEE( Middle and Eastern Europe ), LAC( Latin American and Caribbean),  GC( Greater China ), APJ ( Asia Pacific and Japan )</t>
  </si>
  <si>
    <t>What industries represent the large majority (&gt;75%) of your business? Please list from largest to smallest</t>
  </si>
  <si>
    <t>1. Banking and Financial Services
2. CPG/Retail
3. HiTech including Telecom
4. Oil &amp; Gas / Utilities
5. Industrial Manufacturing</t>
  </si>
  <si>
    <t>Your customers include (list customers) </t>
  </si>
  <si>
    <t>Most of the Fortune 100 companies</t>
  </si>
  <si>
    <t>What % of your annual revenue is procurement/supply related?</t>
  </si>
  <si>
    <t xml:space="preserve">SAP Ariba is an SAP Company SAP Ariba does not report revenues separately </t>
  </si>
  <si>
    <t>Please briefly describe your overall solution       </t>
  </si>
  <si>
    <t>SAP Ariba provides the world’s largest business network, best-in-class cloud procurement solutions, and innovative business models to help customers modernize and grow their business. The Ariba Network connects buyers and suppliers from more than 2.5 million companies and 190 countries  and helps them discover new opportunities, collaborate on transactions and grow their relationships. Buyers can manage the entire purchasing process, while controlling spending, finding new sources of savings and building a healthy supply chain. And suppliers can connect with profitable customers and efficiently scale existing relationships – simplifying sales cycles and improving cash control along the way. The result is a dynamic, digital marketplace, where more than $1 trillion in commerce gets done every year.</t>
  </si>
  <si>
    <t>Please select all the solution categories that best describe where you primarily compete</t>
  </si>
  <si>
    <t xml:space="preserve">Sourcing and Supplier Management, Procurement, Analytics and Market Intelligence, P2P, Sourcing, eInvoicing, Supplier Networks and Platforms, Supply Chain, Supplier Risk Management, Source-to-pay, Supplier Management, Services Procurement, Contingent Workforce, Contract Management, Trade Financing </t>
  </si>
  <si>
    <t>What are the available modules that can be licensed collectively or separately (please include current release versions)?        </t>
  </si>
  <si>
    <t xml:space="preserve">All modules are at the current version (3rd week) of the current month. For purposes of this RFI, assume Feb 2018 release. The available modules that can be licensed collectively or separately include: 
SAP Ariba Analysis
SAP Ariba Sourcing
SAP Ariba Direct Materials Sourcing
SAP Ariba Contracts
SAP Ariba Supplier Lifecycle and Performance
SAP Ariba Supplier Risk
SAP Ariba Buying
SAP Ariba Invoicing
SAP Ariba procurement content
SAP Ariba Commerce Automation (Network)
SAP Ariba Supply Chain Collaboration (Planning and forecasting)
Other products are included (not licensed separately) with the above solutions such as:
SAP Ariba Guided Buying
SAP Ariba Procurement Desk (Feb 2018)
SAP Ariba Buyer Mobile
SAP Ariba Supplier Mobile
Ariba Network
</t>
  </si>
  <si>
    <t>With what other applications have you integrated?        </t>
  </si>
  <si>
    <t xml:space="preserve">Integrations are available for several SAP ERP modules and for many non-SAP ERP applications, digital signature solutions, trade financing platforms, payment gateways,  online marketplaces, networks,  real-time content syndication providers, market index data, and  so on. </t>
  </si>
  <si>
    <t>Number of active users (buy-side)</t>
  </si>
  <si>
    <t>2017 - 13+ Million</t>
  </si>
  <si>
    <t>Number of active users (supply-side) </t>
  </si>
  <si>
    <t>2017 - 3+ million</t>
  </si>
  <si>
    <t>Annual transactional volume (in USD) if applicable (not double-counting volume based on multiple documents -- POS, invoices, etc.) </t>
  </si>
  <si>
    <t>1.61 USD trillion commerce (invoice spend not double counting)</t>
  </si>
  <si>
    <t>Growth (CAGR) of annual transaction volume -- past three years </t>
  </si>
  <si>
    <t>approximately 25% year over year for the last 3 years</t>
  </si>
  <si>
    <r>
      <t>Annual volume -- documents exchanged annually or other metric</t>
    </r>
    <r>
      <rPr>
        <sz val="12"/>
        <color rgb="FF000000"/>
        <rFont val="Calibri"/>
        <family val="2"/>
      </rPr>
      <t xml:space="preserve"> (please specify) </t>
    </r>
  </si>
  <si>
    <t>150 million documents in 2017 ( includes PO, Inv and Pay documents)</t>
  </si>
  <si>
    <t>Growth (CAGR) of annual document volume -- past three years </t>
  </si>
  <si>
    <t>What is the unique value proposition you deliver that separates you from other solution approaches and providers?   </t>
  </si>
  <si>
    <t xml:space="preserve">SAP Ariba is rethinking how work gets done in this new, digital economy. Managing a supply chain goes far beyond basic process. It’s about more than making transactions zip back and forth over the web. And managing relationships with customers is about more than getting invoices to them as fast as possible, with as few clicks as possible.
Automating the basic process of any supply chain is important, but it’s not enough. To get control of the supply chain and spending, businesses need to shift their  perspective from the process to the bigger picture. And they need to find a technology partner that can help. A partner who can help them think holistically about how to collaborate with suppliers, who understands the complexities of managing a healthy supply chain, and who can connect every part of the purchasing process across the entire business while giving  suppliers a way to better manage and grow theirs.
That’s where SAP Ariba comes in. SAP Ariba integrates the entire buying process across the entire organization. When organizations connect to the Ariba Network, they connect to millions of suppliers across direct and indirect expense categories.
SAP Ariba is open to all systems and all types of goods and services, giving customers innovative ways to connect to the world’s largest network of buyers and suppliers, collaborate with the right business partners, and enhance their solutions with targeted apps and extensions. 
SAP Ariba delivers the insight customers  need to create and manage lasting, trusted connections with partners who fit with their  business, while ensuring policies and preferences automatically guide efficient, error-free transactions. 
SAP Ariba offers an end-to-end automated system that removes complexity and allows buyers and suppliers to manage everything from contracts to payments all in one place.  </t>
  </si>
  <si>
    <t>Total customer count</t>
  </si>
  <si>
    <t xml:space="preserve">2500+ Buy Side Customers 
2.5 million +  Sell-Side Customers </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</si>
  <si>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</si>
  <si>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</si>
  <si>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Subcategories</t>
  </si>
  <si>
    <t>Catalogs</t>
  </si>
  <si>
    <t>Shopping / Requisitioning</t>
  </si>
  <si>
    <t>Ordering</t>
  </si>
  <si>
    <t>Receiving</t>
  </si>
  <si>
    <t>Common ePRO &amp; I2P Subcategories</t>
  </si>
  <si>
    <t>Supplier Network</t>
  </si>
  <si>
    <t>Configurability</t>
  </si>
  <si>
    <t>Technology</t>
  </si>
  <si>
    <t>Services</t>
  </si>
  <si>
    <t>Invoice-to-Pay</t>
  </si>
  <si>
    <t>Invoicing</t>
  </si>
  <si>
    <t>Payment / Financing</t>
  </si>
  <si>
    <t>Average ePRO Score</t>
  </si>
  <si>
    <t>Average I2P Score</t>
  </si>
  <si>
    <t>Average P2P Score</t>
  </si>
  <si>
    <t>Customer count for each category (bubble size)</t>
  </si>
  <si>
    <t>Please provide your customer count for this category</t>
  </si>
  <si>
    <t>Please scroll to the right to find the quarter pertaining to the current RFI. Only submit updates in the cells blue colored cells.</t>
  </si>
  <si>
    <t>-</t>
  </si>
  <si>
    <t>Q2 17</t>
  </si>
  <si>
    <t>Q4 17</t>
  </si>
  <si>
    <t>Q2 18</t>
  </si>
  <si>
    <t>scseID</t>
  </si>
  <si>
    <t>Specification</t>
  </si>
  <si>
    <t>Self-score</t>
  </si>
  <si>
    <t>Self-description</t>
  </si>
  <si>
    <t>Attachments/Supporting Docs and Location/Link</t>
  </si>
  <si>
    <t>SM score</t>
  </si>
  <si>
    <t>Self-Score</t>
  </si>
  <si>
    <t>Self -Description</t>
  </si>
  <si>
    <t>Self-Score (2)</t>
  </si>
  <si>
    <t>SM score (2)</t>
  </si>
  <si>
    <t>Analyst notes</t>
  </si>
  <si>
    <t>Current score</t>
  </si>
  <si>
    <t>Catalog Creation / Onboarding</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</si>
  <si>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</si>
  <si>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refer the word document for responses</t>
  </si>
  <si>
    <t>Catalog Data Quality Control</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</si>
  <si>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</si>
  <si>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Catalog Maintenance</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</si>
  <si>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</si>
  <si>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Catalog Approvals</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</si>
  <si>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</si>
  <si>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Catalog Objects</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</si>
  <si>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</si>
  <si>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Catalog Mobility</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</si>
  <si>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</si>
  <si>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mobile app contains full catalog</t>
  </si>
  <si>
    <t>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t>
  </si>
  <si>
    <t>Catalog Analytics</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</si>
  <si>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</si>
  <si>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Catalog Roadmap</t>
  </si>
  <si>
    <t>Describe what new features &amp; functionalities are in your catalog management roadmap in the next 12 months. In addition please mention any feature/functionality that we might have overlooked</t>
  </si>
  <si>
    <t>Catalog Contracts</t>
  </si>
  <si>
    <t>Do you provide leveraged contracts/pre-negotiated pricing today in pre-loaded catalogs? If so, please describe the program and attach supporting documentation, including uptake/volume, savings, etc.</t>
  </si>
  <si>
    <t>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</si>
  <si>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</si>
  <si>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</si>
  <si>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we have on-premise Ariba and SRM..</t>
  </si>
  <si>
    <t>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</si>
  <si>
    <t>Internet Shopping / Catalog Visibility</t>
  </si>
  <si>
    <t>Do you enable the ability to enable users to shop across Internet sites, and pull the item back into the solution for pre-approval (with integration to understand where additional catalog SKUs/content would be used if available)</t>
  </si>
  <si>
    <t>Catalog "Secret Sauce"</t>
  </si>
  <si>
    <t>What enables your catalog management capability to stand out from others -- if it does (it's OK if it does not!) but we'd like to understand what you think makes you different and better than others</t>
  </si>
  <si>
    <t>Requisitioning Set Up</t>
  </si>
  <si>
    <t>Describe the different requisition set-up options available to users/administrators beyond basic default options. For example: allow quick Item entry, allow several "ship to" addresses, hide change request type, allow multiple account allocations, etc.</t>
  </si>
  <si>
    <t>Detailed responses have been provided in the enclosed word document "Requisitioning"</t>
  </si>
  <si>
    <t>Marketplace User Interface</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</si>
  <si>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</si>
  <si>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Markeplace Dashboard</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</si>
  <si>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</si>
  <si>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Profiles</t>
  </si>
  <si>
    <t>Describe how the system can enable different profiles to support "mass customization" of the shopping experience (e.g., per user, company, category, contract, project, etc.) Describe the detail of a profile configuration and how profiles are configured</t>
  </si>
  <si>
    <t>Search Engine</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</si>
  <si>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</si>
  <si>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Third-Party Content</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</si>
  <si>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</si>
  <si>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Requisitioning Process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</si>
  <si>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</si>
  <si>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Systems Integration</t>
  </si>
  <si>
    <t>Describe your integration options with third-party systems such as IMS, WMS, MRP, and travel &amp; expenses to generate requisitions</t>
  </si>
  <si>
    <t>Non-Catalog / Services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</si>
  <si>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</si>
  <si>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Preferred Supplier Management</t>
  </si>
  <si>
    <t>Describe solution capabilities for users (shoppers, approvers, etc.) to search suppliers based on preferred / qualified status before finalizing a requisition and PO</t>
  </si>
  <si>
    <t>Repetitive Requisitions</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</si>
  <si>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</si>
  <si>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Help &amp;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</si>
  <si>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</si>
  <si>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Shopping Cart / Checkout Process</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</si>
  <si>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</si>
  <si>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Approval Process / Approval Engine</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</si>
  <si>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</si>
  <si>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Guided Buying</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</si>
  <si>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</si>
  <si>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Sourcing Integration</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</si>
  <si>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</si>
  <si>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Requisitioning Budget Checking Process</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</si>
  <si>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</si>
  <si>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Requisitioning Inventory Checking Process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</si>
  <si>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</si>
  <si>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Mobility</t>
  </si>
  <si>
    <t>Describe mobility features of the requisitioning process including how security capabilities work in a smartphone and tablet environment. Describe any "apps" and other mobile requisitioning access points (Native browser, Apple Watch, etc.)</t>
  </si>
  <si>
    <t>Analytics</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</si>
  <si>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</si>
  <si>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Multi-Currency / Languages</t>
  </si>
  <si>
    <t>Please describe your approach for accurate conversion of units of measures, currencies and languages for multi-country usage purposes</t>
  </si>
  <si>
    <t>Requisition Roadmap</t>
  </si>
  <si>
    <t>Describe what new features &amp; functionalities are in your e-requisitioning roadmap in the near future. In addition please describe specific capabilities of the key "sub" feature/functionality that are in the roadmap</t>
  </si>
  <si>
    <t>we OnP Airba and SRM</t>
  </si>
  <si>
    <t>Order Setup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</si>
  <si>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</si>
  <si>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Detailed responses have been provided in the enclosed word document "Ordering"</t>
  </si>
  <si>
    <t>Order Creation</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</si>
  <si>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</si>
  <si>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Contract Compliance</t>
  </si>
  <si>
    <t>Please describe the mechanisms to insure contract compliance in both standard PO, specialized PO (e.g. blanket) and non-PO requisitioning models.</t>
  </si>
  <si>
    <t>Extensibility</t>
  </si>
  <si>
    <t>Describe ability to extend PO collaboration through integrated third-party solutions (e.g., tax solution providers, customs/compliance/import solutions) to enable total landed cost and other scenarios</t>
  </si>
  <si>
    <t>We have Tax APIto integrate with TR, Taxware, We have TLC at requiting, PO and invoice line items</t>
  </si>
  <si>
    <t>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t>
  </si>
  <si>
    <t>Order Processing (buy-side)</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</si>
  <si>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</si>
  <si>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Order Delivery / Communication</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</si>
  <si>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</si>
  <si>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Order Collaboration (buyer/supplier)</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</si>
  <si>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</si>
  <si>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Order Processing (supply-side)</t>
  </si>
  <si>
    <t>Describe the supplier's ability to override PO information (e.g., quantities, delivery method, prices, etc.), add/delete items (swapping), communicate responses/acknowledgements/requests, manage disputes, show order status and the ability to approve orders on the line-level</t>
  </si>
  <si>
    <t>Services Procurement Integration</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</si>
  <si>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</si>
  <si>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International Trade and Logistics</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</si>
  <si>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</si>
  <si>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 xml:space="preserve">The SAP Ariba platform supports integration with 3PL, currently the platform supports sending and receiving Transport Request/Response and allows 3PLs to send ASNs, which are automatically routed to the buyer and copied to the supplier.
</t>
  </si>
  <si>
    <t>PO Mobility</t>
  </si>
  <si>
    <t>Describe the mobility features of your ordering process including integrated security capabilities for a mobile environment. If mobile is a differentiator for your solution, please explain why and how it stands out from others</t>
  </si>
  <si>
    <t>full mobile experience including shopping cart, requisition, approval to generate PO, send PO, ASN, Confirmation,  etc.</t>
  </si>
  <si>
    <t>SAP Ariba provides users access to two mobile apps to support the full request to receive process.  Using the SAP Ariba Buyer app and the SAP Ariba Procure app, users can search across supplier catalogs and non-contracted items via Spotbuy, build their shopping cart and submit for approval.  The mobile apps also support monitoring and approving a requisition, including the option for a requisitioner to 'nudge' an approver.  Users can monitor their purchase orders and receive updates through order confirmations and ship notices and finally the user can create receipts directly in the Procure mobile app.  Suppliers also have access to a mobile app and can receive POs and respond with order confirmations.</t>
  </si>
  <si>
    <t>PO Analytics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</si>
  <si>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</si>
  <si>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</si>
  <si>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PO Roadmap</t>
  </si>
  <si>
    <t>Describe what new features &amp; functionalities are in your ordering roadmap in the near future. In addition please tell us what you think makes your solution "shine" in the ordering area, standing out from others -- today and tomorrow.</t>
  </si>
  <si>
    <t>Receiving Setup</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</si>
  <si>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</si>
  <si>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Detailed responses have been provided in the enclosed word document "Receiving"</t>
  </si>
  <si>
    <t>auto-receiving, no receipt, receiving rule by cc, supplier, etc., central receiving, desk receiving, negative receiving, etc. Our receiving capability is most advanced in the industry.</t>
  </si>
  <si>
    <t xml:space="preserve">The SAP Ariba solution includes the ability to perform receiving for both goods and services. The receiving process begins when items from a supplier arrive at their shipping destination. By default, the person responsible for the receiving of ordered items creates a manual receipt of the items by quantity and submits it for approval. In SAP Ariba, this behavior can be overridden. You have the option to allow auto-receiving by part number or commodity code or configure items to be received by amount. In addition, tolerance settings control over- and under-receiving.
In SAP Ariba, receiving can be performed by a central receiving location and/or by requestors at their desktops. Receiving is done by line and supports the receipt of a partial quantity. As part of the implementation process, customers will be able to define the business rules that describe who receives what, where and in what order just as they would define requisition approval rules. For example, a computer may be received at the central receiving dock, then in IT and finally at the requestor's desktop. Customers have the ability to literally define any number of steps and reception parameters such as quality, inspection information, etc. in the receiving process to accept goods and/or services.  </t>
  </si>
  <si>
    <t>Fulfillment</t>
  </si>
  <si>
    <t>Describe your ability to process/communicate advanced ship notices (ASNs) and bills of lading (BOL) from suppliers (and BOL responses from buyer if needed) as well as other related documentation, if applicable</t>
  </si>
  <si>
    <t>We have ASN with BOL document attached.</t>
  </si>
  <si>
    <t>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t>
  </si>
  <si>
    <t>Receiving Process</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</si>
  <si>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</si>
  <si>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</si>
  <si>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</si>
  <si>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Receiving Integration</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</si>
  <si>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</si>
  <si>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We do ERS, and GR Invoice and integrate fully with ERP, there systems.</t>
  </si>
  <si>
    <t>SAP Ariba supported integration to any 3rd party system to support receiving.  This includes supporting ERS and sharing information with a supplier to support SMI/VMI and contract manufacturing.</t>
  </si>
  <si>
    <t>Receiving Mobility</t>
  </si>
  <si>
    <t>Describe the mobility features of your receiving process including mobile-specific security components</t>
  </si>
  <si>
    <t>we do mobile receiving in our mobile app</t>
  </si>
  <si>
    <t>Receiving is fully supported in the SAP Ariba Procure mobile app.  Users can also access Guided Buying from their mobile devices to create a receipt directly in the online solution.</t>
  </si>
  <si>
    <t>Receiving Analytics</t>
  </si>
  <si>
    <t>Describe the type of analytics available for your receiving process. Example: returns, performance benchmarks, KPIs, full audit trails, etc.</t>
  </si>
  <si>
    <t>Receiving FACT table for full analytics receiving report and dashboard and KPI in Analysis</t>
  </si>
  <si>
    <t>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t>
  </si>
  <si>
    <t>Receiving Roadmap</t>
  </si>
  <si>
    <t>Describe what new features &amp; functionalities are in your receiving roadmap in the near future. In addition please mention any feature/functionalities that we may have overlooked</t>
  </si>
  <si>
    <t xml:space="preserve">Asset tracking at receiving, Support for buying stocked items, GR based invoice verification
</t>
  </si>
  <si>
    <t>Included in the roadmap are multiple items associated with receiving including: integration to an external asset tracking solution, support for buying stocked items, and GR based invoice verification.</t>
  </si>
  <si>
    <t xml:space="preserve">We do support integration with 3rd party logistic and tax providers. The data they provide us is made visible to buyers and suppliers on the network such as Thomas Reuters and various 3PL vendors. </t>
  </si>
  <si>
    <t>Supplier Onboarding</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</si>
  <si>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</si>
  <si>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 xml:space="preserve">SAP Ariba's supplier onboarding process adapts to the specific needs of the buyer/supplier relationship using our proven methodology for supplier engagement.  From broad-scale direct adoption projects involving several thousand suppliers down to small engagements of a few hundred, the onboarding, education and engagement methodologies are proven in the real-world.  Utilizing email, direct phone interaction, portal templates and direct buyer engagement, the SAP Ariba methods for onboarding suppliers have resulted in over 2 million suppliers live on Ariba solutions.  SAP Ariba differentiates itself from the competition with our strength of supplier onboarding and breadth of options available for suppliers to interact with their customers.  From direct back-office, integrated connections via the Cloud Integration Gateway, portal engagement via the Ariba user interface or light engagement via email based interaction with network data, a wide array of options are available for suppliers to engage their customers.  Onboarding plans are developed in concert with buy-side customer input and engagement based on their business objectives.  Suppliers are grouped based on project time priority and level of engagement (high touch to limited) based on buyer-driven adoption objectives.
On-boarding projects involve supplier segmentation based upon transaction volumes, collaboration sophistication level (direct integration, portal, email) and buy-side objectives.  For the entry-level supplier with minimal transaction volumes, our light enablement via free email interactions with order and invoice data are typical.  Portal-based suppliers with limited back-office integration, but a need for direct collaboration with their customers engage via the Ariba Network portal.  And finally, for higher volume suppliers with sophisticated back-office operations, direct integration via the Cloud Integration Gateway or related adapter is provided.  Pricing ranges from free for email-based interactions to annual volume purchases for high volume suppliers.
End-user training in the form of online recorded sessions, in-application context-based help and hosted web sessions.  The time to onboard a supplier depends on the level of sophistication involved in their interactions with their customers.  An email-based collaboration can take a few minutes, where a detailed integrated connection for order, invoice and supply chain related transactions could take a couple of months due to testing requirements and schedule collaboration.  The majority of SAP Ariba suppliers are able to complete transactions within a day, if not a few minutes of being engaged.
</t>
  </si>
  <si>
    <t xml:space="preserve">Supplier Solutions - PDF file Ariba Network for Suppliers
Case Studies - http://www.ariba.com/customers/customer-case-studies
Enablement - http://www.ariba.com/solutions/support-and-enablement  </t>
  </si>
  <si>
    <t>Supplier Information Management</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</si>
  <si>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</si>
  <si>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t>
  </si>
  <si>
    <t xml:space="preserve">Web Link to Data - http://www.ariba.com/solutions/buy/supplier-management
</t>
  </si>
  <si>
    <t>Supplier Performance and Risk Management</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</si>
  <si>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</si>
  <si>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Will address this during product demo discussion</t>
  </si>
  <si>
    <t>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</si>
  <si>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t>
  </si>
  <si>
    <t>Catalog Management (only answer this for eProcurement)</t>
  </si>
  <si>
    <t>Describe which catalog management capabilities can be executed from the portal (and which cannot)</t>
  </si>
  <si>
    <t>Order Management</t>
  </si>
  <si>
    <t>Describe which order management capabilities can be executed from the portal (and which cannot)</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</si>
  <si>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</si>
  <si>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Ariba Network for Suppliers PDF file</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</si>
  <si>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</si>
  <si>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Describe which invoicing components can be executed from the portal (and which cannot). If suppliers have multiple customers on the network, can they see all related invoicing (and associated trade documents) through a single log-on?</t>
  </si>
  <si>
    <t>Much like the Order Management capability, the Invoicing and Payables capabilites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</si>
  <si>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Much like the Order Management capability, the Invoicing and Payables capabilities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</si>
  <si>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Other Supplier Network Value-Added Services</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</si>
  <si>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</si>
  <si>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Ariba Network via our email order/invoice processes along with expanding light enablement transaction options (service claims, ship notices, etc.) enables our supplier customers to execute business in the manner that best suits their particular needs.  Whether a large supplier with thousands of orders a year which typically drives back-office integration or a small business with significantly smaller transaction volumes demanding more of an email-based interaction, SAP Ariba has a solution.  
For suppliers that still live in a paper-based invoicing world, SAP Ariba enables invoice creation from PDF and paper-based files which are then scanned, parsed and transmitted as XML data to buyers for approval and validation based on Ariba Network rules and buyer-established business demands.  This invoice conversion service delivers accurate interpretation of paper and PDF-based invoice data with conversion into the XML transactional file required for business rule validation.</t>
  </si>
  <si>
    <t>Ability to Connect to Multiple Supplier/Business Networks</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</si>
  <si>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</si>
  <si>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See Cloud Integration White Paper.</t>
  </si>
  <si>
    <t>Integration Data Points file
Integration White Paper</t>
  </si>
  <si>
    <t>Other Capabilities</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</si>
  <si>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</si>
  <si>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Suppliers via the email based light enablement option have the opportunity to approve and reject order data and create invoices directly from their email of choice.  This option is free to customers.  Into the future additional transaction types such as delivery information and service claims will be initiated via the email based solution.</t>
  </si>
  <si>
    <t>Light Enablement Presentation.</t>
  </si>
  <si>
    <t>P2P Configuration Set Up</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</si>
  <si>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</si>
  <si>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Will provide additional details during demo discussions</t>
  </si>
  <si>
    <t>Configuration/user/admin guides available on request</t>
  </si>
  <si>
    <t>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</si>
  <si>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</si>
  <si>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</si>
  <si>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</si>
  <si>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</si>
  <si>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</si>
  <si>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Ariba provides extensive support for multiple curencies, currency conversion rates, precision, rounding and defaulting. There is support to configure two kind of precisions (amount precision and unit price precision) at customer site level or field level for each mony field in the business document. Conversion tables can be uploaded by customer as frequently as needed into Ariba application.</t>
  </si>
  <si>
    <t xml:space="preserve">The Ariba Network and applications handles multi-currency  in the solution on a transaction level. It is very common for say a Purchase Order to be in 1 currency, Invoice in another and potentially Payment in another currency dependent on the bill-to and ship-to location. The Ariba Network imports on a daily basis currency tables that are used within the solution to convert currency as required. in some situations we also display the base currency of the transaction and the currency of the user dependent on their profile and when doing reporting. </t>
  </si>
  <si>
    <t>Business User Configuration</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</si>
  <si>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</si>
  <si>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Customer Administrator can perform following confgurable actions in Ariba -
- Set parameters to alter application threshold values or behavior
- Perform various customizations
   - Fields visibility, editability and reportability
   - Create approval flows
   - Add new custom fields or create custom forms
   - create new dashboards and reports</t>
  </si>
  <si>
    <t>Technical Configuration</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</si>
  <si>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</si>
  <si>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In addition to business user configuration, technical users can enable integrations between external systems and Ariba, and implement single sign on policies, etc.</t>
  </si>
  <si>
    <t>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</si>
  <si>
    <t>Vendor/Consultant Configuration</t>
  </si>
  <si>
    <t>Is a vendor or trained consultant required for certain or all configurations? if so what are typical turnaround times and costs (hourly FTE) associated with this work?</t>
  </si>
  <si>
    <t>Ariba Administrator can perform following confgurable actions in addition to what customer admin can do
- Setup multi ERP configuration
- Integrate with sourcing solution
- Customizations
- Feature enable/disable
Since all this is configurable out of the box, tbulk of the time spent usually goes towards collecting requirements and finalizing specifications. Some of the configuration will requires SAP Ariba support personnel which can be done in a 24 hour typically free of charge.</t>
  </si>
  <si>
    <t>90% of the configurations can  be done by the customer whereas the remaining 10% involving sysadmin permissions requires our deployment services which are included in the solution pricing. Additional resources if required are done via a SOW. Hourly rates are determine if it is offshore/nearshore or field consultants</t>
  </si>
  <si>
    <t>Customizations</t>
  </si>
  <si>
    <t>What percentage of your deployments include code-level customization? If applicable, please describe the types of customizations that you have enabled?</t>
  </si>
  <si>
    <t>All customizations live outside the code for Ariba on demand solutions. These can be configured at run time ether by the customer or ariba support admin.</t>
  </si>
  <si>
    <t>This is not applicable to our SaaS solution offering. We allow very extensive  configuration of the screen, fields, approval flow, API integration with other systems in terms of data and business processes but this is supported within an admin framework not core code customizations. Any core code customization would need to be addressed through our monthly releases as features or enhancements.</t>
  </si>
  <si>
    <t>Cloud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</si>
  <si>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</si>
  <si>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Ariba is a multi tenant cloud solution that also supports hybrid model integration with onPremise solution. The cloud architecture is a community based scalable model where each community hosts a set number of customers. There is Open API for operational reporting which customers can use to extract their real time transactional data for consumption into their own systems.</t>
  </si>
  <si>
    <t xml:space="preserve">Please refer to Integration Whitepaper. SAP Ariba Open API's and development portals allows customers to extend Ariba functionality and integrate Ariba to 3rd party business applications as well as leverage the "power of  &amp;", SAP Concur, SAP Fieldglass, SAP Leonardo and SAP Store, and SAP Analytic Cloud. </t>
  </si>
  <si>
    <t>We support integration with customers via punchout mechanism, ERP systems and other on Premise solutions including ariba. We also provide full onP and SRM solutions in addition to cloud.</t>
  </si>
  <si>
    <t>Robotics / AI / Machine Learning</t>
  </si>
  <si>
    <t>Explain the use of robotics technology, embedded AI/machine learning capability, etc. What is in your roadmap in these areas? Do you employ data scientists on staff? If so, please describe your team and its credentials</t>
  </si>
  <si>
    <t>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Contract and Sourcing UI, where an embedded digital assistant not only can answer questions, but also recommend a course of action as well as provide content. Market analysis data can pro-actively alert the user and recommend a course of action as well.  WE currently provide AI/ML in our spend visibility solution to refresh our customers spend data in minutes not days nor weeks.</t>
  </si>
  <si>
    <t>Big Data</t>
  </si>
  <si>
    <t>Explain the use of big data technology (e.g., business intelligence, customer data integration approaches, real-time "hubs", artificial Intelligence, etc. Please describe the experience and credentials of your analytics team</t>
  </si>
  <si>
    <t xml:space="preserve">SAP Ariba Open API's and development portals allows customers to extend Ariba functionality and integrate Ariba to 3rd party business applications as well as leverage the "power of  &amp;", SAP Concur, SAP Fieldglass, SAP Leonardo and SAP Store, and SAP Analytic Cloud.  </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</si>
  <si>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</si>
  <si>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</si>
  <si>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</si>
  <si>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</si>
  <si>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Today, we have both a Buyer and Supplier mobile solution for specific activities across the Sourcing to settle solution. This includes approvals for various business documents like sourcing and contract tasks, requisitions, shopping cart creation, template based ordering and receiving. In addition, the mobile solution includes visibility into network transactions including the ability to bid on disocvery leads and create order confirmations. The functionality will evolve in 2018 to include service entry seeht creation, invoice creation and additional document approvals</t>
  </si>
  <si>
    <t>Internet of Things (IoT)</t>
  </si>
  <si>
    <t>Explain the use of IoT technology within your solutions (if used) and your IoT roadmap (if applicable)</t>
  </si>
  <si>
    <t>Any IoT device that can consume an API can be used with the Ariba solutions. Example, an upcoming failure on a pump requires a replacement part, it would send a req import request to Ariba using the Req import API and a requisition would be created and sent to the supplier. 
Recvier bar code</t>
  </si>
  <si>
    <t>OCR / Scanners</t>
  </si>
  <si>
    <t>Explain the use of OCR/Scanning technology within your solutions (if used) and roadmap plans</t>
  </si>
  <si>
    <t xml:space="preserve">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t>
  </si>
  <si>
    <t>Intelligent Apps</t>
  </si>
  <si>
    <t>Explain the use of "intelligent apps" within your solutions. Examples include: Siri, Alexa, Google, etc. Do you work with partners in this area?</t>
  </si>
  <si>
    <t>Mobiel app does support Siri and Alexa. We also partner with IBM Watson for cognitive procurement and SAP Learnado for ML for supplier risk insight.</t>
  </si>
  <si>
    <t xml:space="preserve">We allow cart creation in the buyer mobile application using siri or google, we also provide a full suite of API's into the solution through our developer portal and Open API strategy.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</si>
  <si>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Conversational Systems</t>
  </si>
  <si>
    <t>Explain the use of conversational technology within your solutions in such areas as user-initiated help requests, guided buying, etc. Please describe your roadmap in this area</t>
  </si>
  <si>
    <t xml:space="preserve">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</si>
  <si>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Personalization</t>
  </si>
  <si>
    <t>Describe your ability to customize/tailor terminology to business-specific terminology using data dictionaries or other approaches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</si>
  <si>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</si>
  <si>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</si>
  <si>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Through the Cloud Integration Gateway (CIG), we support many different standards, including support for PIDX in the oil and gas industry. CIG provides a platform through which suppliers can easily integrate most standards through the Ariba Network,</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</si>
  <si>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</si>
  <si>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</si>
  <si>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</si>
  <si>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</si>
  <si>
    <t>General Services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</si>
  <si>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</si>
  <si>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</si>
  <si>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SAP Ariba Spend Analysis now supports AI/ ML based commodity classification models that allows the compression of invoice classification from weeks to a few minutes.This is based on the usage of neural network based algorithms that have been embedded in to the process</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</si>
  <si>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</si>
  <si>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</si>
  <si>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</si>
  <si>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Ariba has their own consultants to deploy  solutions in both a field and shared services offering. We also work with partners sharing the load during the implementation. We have approximately 1000+ Ariba FTEs trained and  150+ partner FTEs trained across several partners.
 To support BPO partners, SAP Ariba provides a capaiblity to BPO partners called 'Procurement Desk'.  Any request that requires further validation and verification is routed to Procurement Desk and automatically assigned to an agent for review.  BPO partners can be given access to this solution only provding them a very focused view on what items need to validated and helps track the work that has been completed</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</si>
  <si>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</si>
  <si>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</si>
  <si>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Ariba has their own consultants to deploy  solutions in both a field and shared services offering. We also work with partners sharing the load during the implementation. We have approximately 1000+ Ariba FTEs trained and  150+ partner FTEs trained across several partners</t>
  </si>
  <si>
    <t>Invoicing Setup</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</si>
  <si>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</si>
  <si>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 xml:space="preserve">Ariba Network provides pre-configured invoice rules that are ready out of the box for use by buyers when implementing collaboration with their suppliers.  For suppliers sending integrated invoices to Ariba Network, these business rules are applied to the data received and appropriate response documents are sent to suppliers indicating valid posting of the invoice or systematic rejection of the invoice at the Network level prior to the data even getting to the buyer system. 
</t>
  </si>
  <si>
    <t>Invoice Creation / Capturing / submission</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</si>
  <si>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</si>
  <si>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</si>
  <si>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Services Invoicing &amp; Contract Invoicing</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</si>
  <si>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</si>
  <si>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Suppliers have the ability to create invoices directly from an accepted purchase order as well as from a goods receipt, an accepted service entry sheet (for services) and from catalog and contract data.  The interactions between a supplier and a buyer are managed via document statusing and acceptance/rejection reasoning/communications.  Suppliers are not able to create service invoices without first having accepted a related contract or purchase order.  All service claims must be made against an existing agreement or transaction in order for the invoice to be permitted generation in the Ariba Network.  The invoicing processes supported are validated against business rules that are established by the buyer in which the supplier is attempting to invoice.  SAP Ariba provides pre-defined rules for buyers to implement as part of their standard business process enablement.</t>
  </si>
  <si>
    <t>SAP Ariba Invoicing fully support invoicing directly against a non-release Contract, without the need of a Purchase Order or receipt. The supplier (or customer) can create an invoice directly against the contract, selecting contracted items and rates. Invoices can be automatically reconciled against contracts with items, recurring (monthly/weekly/quarterly/yearly) fees, or expense items. The invoice can also be matched against contract milestones. Non compliance is managed through exception handling which can be routed to the person or group best suited to manage the exception(s). 
In addition, SAP Ariba support Service Entry Sheets for complex planned and unplanned services, including reference to Service Contracts with multi-level service hierarchies. SAP Ariba Invoice solution of course also support matching invoices against approved Service Entry Sheet lines. For collaboration capabilities, pleas see row #9.</t>
  </si>
  <si>
    <t>Invoice Collaboration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</si>
  <si>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</si>
  <si>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This is for the Apps team to answer in their Invoicing response.</t>
  </si>
  <si>
    <t xml:space="preserve">The Ariba Network provide 80+ configurable business rules which provide immediate feedback for non compliance, and lets the supplier correct issues "up front" before the invoice is received by the customer. In addition, the Ariba Network show the that status of the invoice, if there are rejections. and when it an invoice is scheduled to be paid. Functionality includes easily creating Credit Memos if needed. In addition, both the Invoice approval application (SAP Ariba invoicing) and the Ariba network offer document level messaging between internal and external stakeholders. This can be messaging directly on the PO or invoice document to/from suppliers and end-users and even internally between end-users working on the invoice (coding and approving). This can be multi-threaded, include rejection reasons and attachments. stakeholders can receive and respond to document level message in the application or via email. </t>
  </si>
  <si>
    <t>Invoice Validation / Approvals</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</si>
  <si>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</si>
  <si>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</si>
  <si>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Invoice Integrations</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</si>
  <si>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</si>
  <si>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 xml:space="preserve">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</si>
  <si>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Invoice Compliance</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</si>
  <si>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</si>
  <si>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SAP Ariba invoices are regulatory consistent in 39 major countries and many are in pipeline for this year. Multiple sales tax types can be configured and used for estimated tax calculations. Invoices that you receive through the Ariba Network can contain specific VAT details on header and line item level. You can review header level VAT information in the VAT Details section of the invoice. You can expand and collapse the VAT Details section as needed. If the invoice has been received from the Ariba Network, it will contain detailed VAT information and will be digitally signed according to the rules defined within the European Union as they pertain to electronic invoicing. 
All ISO Currencies are supported.  Currency rates/codes can be uploaded to the Ariba Invoice management via CSV file.
In some countries, (for example, Spain, the Philippines, and Mexico), self-employed suppliers are required to include withholding tax on their invoices. This type of tax is paid by the buyer to the state or government tax authorities on behalf of the supplier.  SAP Ariba invoicing allows users to itemize and automatically deduct the withholding tax from the amount due on an invoice at the line level.
VAT is supported in a number of ways. Supplier/Buyer VAT IDs can be made mandatory on Ariba Network for applicable invoices. Predefined VAT rates can be specified by the buyer in order to enforce supplier compliance. Different VAT rates and invoice (business) rules can be configured per supplier group; i.e. one supplier group can be set up per country with country-specific invoice rules.
Intra-EU support is supported on Ariba Network. Here is an example of an intra-EU related invoice rule:                                                                                                                                                                Require your company’s VAT ID only for intra-EU trade.
Ariba Network can determine if an invoice is for intra-EU trade, and apply VAT rules appropriate for this type. Intra-EU is defined as trade within the European Union, where the From and To country codes are in the European Union and are different countries. This rule does not apply if both the From and To country codes are not within the European Union.
Other than these features, Ariba’s Open APIs feature allows you to configure and integrate to 3rd party tax providers or other service providers. 
SAP Ariba maintains its data centers in 4 locations across the globe with 99% uptime SLA.  
More details on invoice regulatory consistency need to come from Network/globalization team</t>
  </si>
  <si>
    <t>Invoice Mobility</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</si>
  <si>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</si>
  <si>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Buyer will be able to able to approve invoices through their PDA. Supplier side mobility features only. Need to come from Network team</t>
  </si>
  <si>
    <t>We plan on mobile invoice creation for suppliers for 2018. Currently, we allow approval of invoices with a mobile device</t>
  </si>
  <si>
    <t>Invoicing Analytics</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</si>
  <si>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</si>
  <si>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t>
  </si>
  <si>
    <t>Invoicing Roadmap</t>
  </si>
  <si>
    <t>Describe what new features &amp; functionalities are in your e-invoicing roadmap in the near future. In addition please mention any feature/functionality that we might have overlooked which you believe is material to your solution differentiation today and tomorrow</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</si>
  <si>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</si>
  <si>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In Guided Buying, the end user persona user interface, we plan to expose the ability to easily manage the most common invoice exceptions typically routed to the end user, such as PO matching. 
In addition we plan to provide an AI embedded experience during the invoice creation and approval process to guide the supplier or buyer approver based on past invoices of similar patterns. this can include account coding for non-po invoices or recognizing a pattern of reconciliation in order to take immediate action even without a person involved like auto-receiving because "I received the last 6 times" for this commodity...
We already provide a similar service in guided buying with policy and rules to direct the end user to right material or service and more importantly the process without knowing what to do
</t>
  </si>
  <si>
    <t>Payment Methods</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</si>
  <si>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</si>
  <si>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AribaPay currently supports EFT, card and check payments. Payments are supported in US, Canada, Germany and UK (UK GA will be Q2 2018). The solution will take care of approved buyer payments originating from Buyer's ERP, integrated via cloud integration (the same adapter for conducting commerce). AribaPay wll integrate with multiple banks eliminating the need for buyers to integrate directly with paying banks, card Issue and check printing services.</t>
  </si>
  <si>
    <t>Payment Processing</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</si>
  <si>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</si>
  <si>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</si>
  <si>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Payment Cards</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</si>
  <si>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</si>
  <si>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t>
  </si>
  <si>
    <t>Financing On-Boarding</t>
  </si>
  <si>
    <t>Describe any additional on-boarding support (e.g., KYC or SCF legal frameworks) for trade financing outside of standard network/invoicing on-boarding</t>
  </si>
  <si>
    <t>Onboarding is supported by payment and financing partners. The partners are mature in this space to understand the legal and compliance landscape involving KYC and risk due diligence. The onboarding process for payments starts on Ariba Network portal, moves to payment provider for necessary data collection and review (includes OFAC&lt; KYC and AML) prior to enabling payment suppliers.</t>
  </si>
  <si>
    <t>Trade Financing (Receivables and Payables Financing)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</si>
  <si>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</si>
  <si>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 xml:space="preserve">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</si>
  <si>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Collaboration</t>
  </si>
  <si>
    <t>Describe your ability to support collaboration between buyers, suppliers and third-parties (if applicable) for negotiation / remediation purposes in the case of standard discounting or recourse arrangements</t>
  </si>
  <si>
    <t>Collaboration for discounts or financing is core to the network between Buyers and Suppliers. Both buyer and suppliers can request or initiate discount requests, make it mandatory through a sliding scale, optional opt-in for a group for buyers and also allow suppliers the option to finance their invoices on an invoice by invoice basis if the Buyer is engaged in a SCF program (supply chain finance program)</t>
  </si>
  <si>
    <t>Financing Analytics</t>
  </si>
  <si>
    <t>Describe any financing-specific analytics (for buyers and suppliers). These could include dashboards and analytical environments to support working capital analysis, working capital requirements, available cash (by geography or P&amp;L), rebate structures/visibility, etc.</t>
  </si>
  <si>
    <t>Ariba Network and through integration with our SCF provider, we provide reports for both buyers and suppliers in terms of payments, tax, discount taken, cost to finance, etc. This is also captured in the Buyers ERP as all documents are integrated back to ERP</t>
  </si>
  <si>
    <t>Sourcing Subcategories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</si>
  <si>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</si>
  <si>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Opportunity</t>
  </si>
  <si>
    <t>Project Management</t>
  </si>
  <si>
    <t>Supplier Portal</t>
  </si>
  <si>
    <t>RFX Auction</t>
  </si>
  <si>
    <t>Optimization</t>
  </si>
  <si>
    <t>Contracts</t>
  </si>
  <si>
    <t>Execution</t>
  </si>
  <si>
    <t>Average Score</t>
  </si>
  <si>
    <t>Customer count (bubble size)</t>
  </si>
  <si>
    <t>Please complete in advance of your draft scoring review - if needed</t>
  </si>
  <si>
    <t>Q1 18</t>
  </si>
  <si>
    <t>Q3 18</t>
  </si>
  <si>
    <t>Analyst notes (2)</t>
  </si>
  <si>
    <t>Category Analysis</t>
  </si>
  <si>
    <t>In this section, please rate your ability to enable opportunity analysis on a category basis and event planning.</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</si>
  <si>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</si>
  <si>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</si>
  <si>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</si>
  <si>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SAP Ariba supports multiple commodity structures, including standard taxonomies such as UNSPSC, the Ariba Classification taxonomy, and a customer-specific, custom taxonomy. 
The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Ariba can also develop a custom taxonomy for customers with special requirements but no existing taxonomy, leveraging our broad industry and taxonomy expertise.</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</si>
  <si>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</si>
  <si>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</si>
  <si>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</si>
  <si>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 xml:space="preserve">Through a customer opt-in program, SAP Ariba offers Peer Benchmarking data as a part of the Spend Analysis and Sourcing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SAP Ariba also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</si>
  <si>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</si>
  <si>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</si>
  <si>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</si>
  <si>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See 'Category Benchmarks'  and
We have integration to BOMs, volume forecasts and the ability to trend price over time based on price updates on a time scale. We have the ability to aggregate demand from various sources and then run a sourcing event to get better pricess with volume discounts. Demand Aggregation based on demand triggers from the operational systems is a key functionality. SAP Ariba Sourcing events can also be triggered based on Contract Expiry, we can auto generate the RFQ when the contracts expires. There are several demand management and prediction capabilities. As for Guided Buying RFQs can be triggered for 3 bids and buy for specific items/categories or purchases above a certain financial threshold. Certain categories can be setup to run sourcing based on categories. The Network RFQ features also helps getting demand generated in the ERP systems to the Sourcing system and have end to end integration</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</si>
  <si>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</si>
  <si>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</si>
  <si>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</si>
  <si>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Category Specific template can be created by the customer which can provide detailed strategy on the category. Out of the box category plans can be defined using our best practices services. The entire SAP Sourcing Projects are based on workspace templates that are provide the ability to define stages, content and the types of sourcing event to run. Detailed workflows based on tasks and sourcing strategies can be defined. The workflow and strategy can be altered and modified based on the changes to metadata, rules and conditions. Any plan upgrades or plan changes is adapted and applied across all sourcing projects using our template upgrade process. This provides adaptive workflow based on changes.</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</si>
  <si>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</si>
  <si>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</si>
  <si>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</si>
  <si>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See response to question on 'Category Benchmarks' for bench marking and market trend information
SAP Ariba can be used to define KPIs via Surveys and Savings information. The savings forms can track expected to actual spend informaiton based on the project. The analytical platform is rich and allows the customer to define reports based on the data defined and also savings informaiton</t>
  </si>
  <si>
    <t>Tracking / Scorecard Integration</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</si>
  <si>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</si>
  <si>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</si>
  <si>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the sourcing activities. </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</si>
  <si>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</si>
  <si>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</si>
  <si>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</si>
  <si>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 xml:space="preserve">This is supported through the Opportunity Analysis reporting capabilities </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</si>
  <si>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</si>
  <si>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</si>
  <si>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</si>
  <si>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</si>
  <si>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</si>
  <si>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</si>
  <si>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</si>
  <si>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 xml:space="preserve">SAP Ariba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</si>
  <si>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</si>
  <si>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</si>
  <si>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</si>
  <si>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</si>
  <si>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</si>
  <si>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</si>
  <si>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 xml:space="preserve">Key capabilities include - ECC integration, BOM Tagging, BOM Rollup, Additional BOM Costs, Multi-Level Hierarchy, Material name and description, Price History and Trends calculated based past sourcing awards, Ownership View, Sourcing Activity
</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</si>
  <si>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</si>
  <si>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</si>
  <si>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</si>
  <si>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 xml:space="preserve">SAP Ariba Sourcing includes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</si>
  <si>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</si>
  <si>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</si>
  <si>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</si>
  <si>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 xml:space="preserve">Category specific sourcing template can created by users.  Project tracking is managed using the savings and pipeline tracking functionality.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</si>
  <si>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</si>
  <si>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</si>
  <si>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</si>
  <si>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 xml:space="preserve">SAP Ariba Sourcing capabilities include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</si>
  <si>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</si>
  <si>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</si>
  <si>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</si>
  <si>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</si>
  <si>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</si>
  <si>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</si>
  <si>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</si>
  <si>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 xml:space="preserve">With SAP  Ariba Sourcing, template editors can create separate Project Workspace for each individual set of users by setting up a 'Team Rules' file to designate what users or groups should be added to which Project Workspace workgroup and in what conditions. Access controls can be used to limit the visibility of content in the sourcing library for specific users or groups. The role based definitions in SAP Ariba  are made available to reporting also, thereby providing customers with  the ability to control data access of reporting users. </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</si>
  <si>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</si>
  <si>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</si>
  <si>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</si>
  <si>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 xml:space="preserve">The solution includes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SAP Ariba Sourcing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
-  Knowledge Management: a tool to help capture and consistently re-use organizational knowledge, making it accessible to the right employees at the right time. This is useful for managing category-specific knowledge areas and corporate Centers of Excellence. 
- Resource Management: a tool enabling companies to deploy resources for maximum productivity given program priorities and staff availability.
</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</si>
  <si>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</si>
  <si>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</si>
  <si>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</si>
  <si>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Using the SAP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 The solution also allows to replace a user in projects when there's a staffing change</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</si>
  <si>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</si>
  <si>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</si>
  <si>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</si>
  <si>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your sourcing activities. </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</si>
  <si>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</si>
  <si>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</si>
  <si>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</si>
  <si>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 xml:space="preserve">
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 Via Private Messaging, a project owner has the ability to send messages to a single supplier, subset of suppliers or all suppliers and other team members. </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</si>
  <si>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</si>
  <si>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</si>
  <si>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</si>
  <si>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</si>
  <si>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</si>
  <si>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</si>
  <si>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</si>
  <si>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SAP Ariba Sourcing is fully integrated to the supplier portal  which allows suppliers to self register and fill out a supplier profile questionnaire.  These registrations can be approved by supplier managers and once approved, suppliers will be available for participation in sourcing events. Suppliers can add team members and define team member roles and responsibilities  through the  profile administration page. Customers also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</si>
  <si>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</si>
  <si>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</si>
  <si>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</si>
  <si>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See response to question on 'Distributed Supplier RFX Response Management'</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</si>
  <si>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</si>
  <si>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</si>
  <si>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</si>
  <si>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Supplier users with the appropriate visibility rights are notified on the Supplier Network on the sourcing award notifications. The user who is submitting the award also has the opportunity to select if emails should be sent to awarded and/or non-awarded suppliers, or if emails should not be sent at all. The system-generated communications generates a variety of system messages relating to invitations, notifications of changes to an event, event close, award notifications, etc.  All communication is captured and tracked in the system for each event.  The same security features that govern access to events and other data in the service also govern access to this information.  As such, access controls can be assigned to events or projects that allow users to specify which users or groups may or may not view specific content in the service.</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</si>
  <si>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</si>
  <si>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</si>
  <si>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</si>
  <si>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 xml:space="preserve">Contract negotiation is supported using the Ariba Supplier Portal.  Unlimited documents may be under negotiation with the same business partner. Documents may be routed simultaneously or separately with unique, separate workflows. Contracts can also be negotiated in offline mode.  SAP Ariba Contracts  retains a progress trail of negotiations, including all versions of the original contract. Ariba Contract Management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 SAP Ariba Contracts allows customers to produce redlined versions of a contract using Microsoft Word’s track changes feature. Changes, edits and deletion are displayed in -app. </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</si>
  <si>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</si>
  <si>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</si>
  <si>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 xml:space="preserve"> The SAP Ariba Supplier Network is designed to allow suppliers to maintain information for all their clients in a central location, with one site and one login. The buying organization can add questions to the supplier registration process. The questions can be required, can ask for attachments or can be conditional based on the responses provided by the supplier. The profile information can be updated as needed by the buying organization. Specific users will be granted access to modify and improve the profile information. In addition, the profile supports version control on the questionnaire and provides buying organizations with the ability to send profile information to the SAP Ariba reporting application to enhance reporting views by supplier .Suppliers can use the portal to collaborate with  clients and exchange information during key business processes, including responding to RFXs or surveys, managing contracts or supplier performance activities and exchanging critical transactional document such as POs, invoices, catalog management, payments and other related documents.</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</si>
  <si>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</si>
  <si>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</si>
  <si>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</si>
  <si>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you want to measure suppliers. These KPI's can be quantitative or qualitative.</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</si>
  <si>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</si>
  <si>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</si>
  <si>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</si>
  <si>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</si>
  <si>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</si>
  <si>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</si>
  <si>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 addition to the supplier registration processes , a process template can be created which contains tasks, phases and milestones. This process template can be used to automatically associate the correct team members or internal stakeholders for task assignment. The process template allows customers  to standardize on-boarding activities across organization but is flexible enough to allow variations dependent on supplier-provided or internally-provided information. Finally, the process template also governs which internal stakeholders are required for approval.</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</si>
  <si>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</si>
  <si>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</si>
  <si>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</si>
  <si>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 xml:space="preserve"> Customers can initiate supplier registration invitation for onboarding  from the SAP Ariba solution. Customers  can also bulk upload supplier records or import supplier records from the ERP platforms and initiate mass supplier invitation campaigns.  The solution allows for users to track and analyze supplier responses. When importing records, an invitation for registration can be automatically sent to the supplier.</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</si>
  <si>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</si>
  <si>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</si>
  <si>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</si>
  <si>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</si>
  <si>
    <t>ETL Support</t>
  </si>
  <si>
    <t>To what extent does the platform support extract, transform and load from other systems?</t>
  </si>
  <si>
    <t/>
  </si>
  <si>
    <t xml:space="preserve">Data files can be extracted from various source systems and loaded into SAP Ariba  for processing. Customer IT resources perform the extraction while the SAP  Ariba Project Manager manages the process of loading files into SAP Ariba.
Ariba offers Data Collection and Validation services to provide customers with the framework and support to extract the required data from their source systems. This delivery element includes:
• Data Schema Guidance and Training: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</si>
  <si>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</si>
  <si>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</si>
  <si>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</si>
  <si>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 xml:space="preserve">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t>
  </si>
  <si>
    <t>P2P/S2P Integration</t>
  </si>
  <si>
    <t>To what extent does the platform support out-of-the-box integration with other P2P/S2P systems that the organization may already have in place for transactional procurement?</t>
  </si>
  <si>
    <t>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t>
  </si>
  <si>
    <t>3rd Party Feeds</t>
  </si>
  <si>
    <t>To what extent does the platform support integration with 3rd party data feeds that are relevant for data enrichment and analysis?</t>
  </si>
  <si>
    <t>SAP Ariba Spend Analysis solutions supports 3rd party data feeds using custom fields. 3rd party sources can either be linked directly or have data extracted into a predetermined staging location from where an Ariba Client Tool (java, provided free to customers) schedules secure uploads into Analysis.</t>
  </si>
  <si>
    <t>Cleansing</t>
  </si>
  <si>
    <t>To what extent does the platform support the cleansing of data required for analytics?</t>
  </si>
  <si>
    <t>The data enrichment step  ensures accurate processing of defined customer spend, with quality assurance testing and manual revision as necessary to meet defined service levels.  The data enrichment service includes automated Supplier Enrichment.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</si>
  <si>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Automatic data correction based on known fields</t>
  </si>
  <si>
    <t>Does the platform support the automatic correction of data pulled from a system with correct data pulled from a master system?</t>
  </si>
  <si>
    <t>Please refer to response on 'AI'</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</si>
  <si>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</si>
  <si>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</si>
  <si>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</si>
  <si>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</si>
  <si>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</si>
  <si>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</si>
  <si>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t>
  </si>
  <si>
    <t>Built in Schemas (UNSPSC, Best in Class, etc.)</t>
  </si>
  <si>
    <t>Does the platform support (automatic) categorization against one or more built in schemas such as UNSPSC, Best-in-Class schemas created by consultants, or other industry classifications?</t>
  </si>
  <si>
    <t>SAP Ariba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t>
  </si>
  <si>
    <t>AI</t>
  </si>
  <si>
    <t>Does the platform support categorization using one or more AI technologies?</t>
  </si>
  <si>
    <t>SAP Ariba's multiple classification techniques work in parallel to classify spend based on any and all useful information. The solution achieves this through the use of different “engines,” each specialized in processing a certain type of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t>
  </si>
  <si>
    <t>Out-of-the-Box Reports and Analytics</t>
  </si>
  <si>
    <t>To what extent is out-of-the-box reporting supported?</t>
  </si>
  <si>
    <t>SAP  Ariba Spend Analysis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</si>
  <si>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Standard Spend Reports</t>
  </si>
  <si>
    <t>To what extent does the platform support standard spend reports? How many are included and to what extent is end-to-end coverage supported?</t>
  </si>
  <si>
    <t xml:space="preserve">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t>
  </si>
  <si>
    <t>Customization Capability</t>
  </si>
  <si>
    <t>To what extent does the built-in reporting and analytics support end-user customization?</t>
  </si>
  <si>
    <t>SAP Ariba Spend Analysis  allows users to create multi-measure charts and use Drag and Drop capability to edit existing reports directly from the Field Browser or edit the actual report by dragging and dropping available fields to/from report.
Ariba Spend Visibility provides one-click pie and bar-charting capabilities, three-step process to create custom analysis and wizards to enable visual presentation of results. The solution also supports  multi-fact reports  linking any 2 facts.  Additionally, compound reports can be generated linking multiple reports by any common field for a 360 degree view (ex. of a supplier)</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</si>
  <si>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</si>
  <si>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</si>
  <si>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Please refer to response on 'Out-of-the-Box Reports and Analytics'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</si>
  <si>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</si>
  <si>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</si>
  <si>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</si>
  <si>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</si>
  <si>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 xml:space="preserve">The RFX Creation and Management tool provides:
• Rapid RFX creation using Microsoft Excel;
• Ability to print directly to Microsoft Word;
• Drag and drop feature to quickly organize event content, lots and line items;
• Automatic scoring, subjective grading and team member participation;
• Support for buyer and supplier attachments;
• Real-time visibility of all event data and bid graphs;
• Ability to pause events, lock suppliers and edit RFX content anytime;
• Audit log to capture all event activity by buyers and suppliers, visible at all times
SAP Ariba also supports self -service sourcing for procurement end-users through the Guided Buying user interface. SAP Ariba Guided Buying is a persona-based application offering non-procurement professionals one single place to search for goods and services, making purchases with little to no involvement from procurement department.Forms in Guided Buying capture end user request related information to initiate a sourcing event. Prior to the event, suppliers are proposed to end users in the context of the request. 
</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</si>
  <si>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</si>
  <si>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</si>
  <si>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</si>
  <si>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</si>
  <si>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</si>
  <si>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</si>
  <si>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</si>
  <si>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</si>
  <si>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</si>
  <si>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See response to question on 'Templates'</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</si>
  <si>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</si>
  <si>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</si>
  <si>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SAP Ariba provides a comprehensive template mangement system. Templates can be defined for specific category,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</si>
  <si>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</si>
  <si>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</si>
  <si>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</si>
  <si>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SAP Ariba provides a comprehensive template maangement system. Templates can be defined for specific category or industry,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</si>
  <si>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</si>
  <si>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</si>
  <si>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</si>
  <si>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SAP Ariba Sourcing provides automatic scoring, subjective grading and team member participation. Buyers can add graders from as many different areas as possible while scoring suppliers anonymously. Grader weights can be assigned on the Team tab when building and on the consensus grading page. This is valuable when buyers want different graders to review participant responses but don’t consider all graders equal in their evaluations.</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</si>
  <si>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</si>
  <si>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</si>
  <si>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</si>
  <si>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SAP Ariba Sourcing includes advanced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The SAP Ariba allows for detailed integration to excel capabilities for authoring RFXs - this allows for further definition of formulaes and other advanced mathematical features if desired.</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</si>
  <si>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</si>
  <si>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</si>
  <si>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</si>
  <si>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SAP Ariba Sourcing supports an "out-of-the-box" optimization and analysis module which allows users to quickly analyze multiple, constraint-based award scenarios across a myriad of line items, parameters and cost-factors to determine best-value awards.</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</si>
  <si>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</si>
  <si>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</si>
  <si>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</si>
  <si>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</si>
  <si>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</si>
  <si>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</si>
  <si>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</si>
  <si>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See response to question on 'Multi-Party' and the scoring and grading functionaliry can be both quantitative and qualitative. There are advanced features like Bonus and Penalty application based on responses to compute scores and enable more adavanced grading functionality</t>
  </si>
  <si>
    <t>Documentary Support</t>
  </si>
  <si>
    <t>To what extent does the RFX tool support document attachments?</t>
  </si>
  <si>
    <t>1 bulk uploads in centralized directory; 2 classification by skype; 3 version management; 4 auto-classification and verification</t>
  </si>
  <si>
    <t>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</si>
  <si>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</si>
  <si>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</si>
  <si>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</si>
  <si>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</si>
  <si>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</si>
  <si>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</si>
  <si>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 xml:space="preserve">SAP Ariba Sourcing supports uploading RFX content via MS Excel and one-click bidding and bidding in Excel. Like buyers, suppliers can also send the contents of an event directly to Microsoft Word. </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</si>
  <si>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</si>
  <si>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</si>
  <si>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</si>
  <si>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 xml:space="preserve">Collaboration support for sharing engineering drawings and large attachments
 is part of the 2017 innovation roadmap </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</si>
  <si>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</si>
  <si>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</si>
  <si>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SAP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</si>
  <si>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</si>
  <si>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</si>
  <si>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</si>
  <si>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Built-in messaging capability is supported in the SAP Ariba Sourcing solution.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</si>
  <si>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</si>
  <si>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</si>
  <si>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</si>
  <si>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</si>
  <si>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</si>
  <si>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</si>
  <si>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Users creating an event can preview the supplier view of the event content and structure from the RFx creation window.  This enables users to confirm the structure of the event and the data that is being shared with suppliers.</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</si>
  <si>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</si>
  <si>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</si>
  <si>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</si>
  <si>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This is supported through the user group rules. All users in a given group can see the same content across the solution</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</si>
  <si>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</si>
  <si>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</si>
  <si>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 xml:space="preserve">Key capabilities include - ECC integration, BOM Tagging, BOM Rollup, Additional BOM Costs, Multi-Level Hierarchy, Material name and description, Price History and Trends calculated based past sourcing awards, Ownership View, Sourcing Activity
</t>
  </si>
  <si>
    <t xml:space="preserve">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 Bill of Materials Integration 
- Purchase Information Record Integration </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</si>
  <si>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</si>
  <si>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</si>
  <si>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</si>
  <si>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SAP Ariba Sourcing for Direct supports part management, system stores alternate parts and also AMLs for the parts. Sourcing events can be run to get quotes on parts/aternalte parts etc. Cost modeling based on splits of Parts and Alternate Parts are available. The operational  systems support Buyer Item master and material master - this provided mapping between Supplier parts to Buyer Parts - this can the be sent over to the Sourcing systems for quoting process.</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</si>
  <si>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</si>
  <si>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</si>
  <si>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</si>
  <si>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</si>
  <si>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</si>
  <si>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</si>
  <si>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</si>
  <si>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See response to question on 'Automatic Supplier Identification'</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</si>
  <si>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</si>
  <si>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</si>
  <si>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</si>
  <si>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 xml:space="preserve">SAP Ariba Sourcing is fully integrated with Ariba Discovery, a service that is designed to help buyers and suppliers find each other to establish new business relationships. Buyers can shorten the time it takes to find new, quality suppliers by creating Supplier Discovery Postings, which are automatically matched and distributed to suppliers that meet the buyer's needs. Buyers can search a rich supplier directory and view diversity certifications, e-commerce readiness, business size and more. Suppliers receive automated email notifications of new Supplier Discovery Postings that match their capabilities, connecting them to ready-to-purchase buyers without the time and expense of traditional marketing. Ariba Discovery is fully integrated into Ariba Sourcing to help buyers more efficiently find active suppliers in the commodity area of interest. The tool includes:
- Supplier References: Suppliers can build their online references by inviting buyers to endorse them.
- Direct Buyer &amp; Supplier Communication: direct messaging between buyers and suppliers on RFP postings. 
- Activity Reporting: Buyers can view activity on each RFP including the number of times viewed and response statistics. Suppliers will have access to monthly account activity reports.
Please visit discovery.ariba.com to see how the service works. </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</si>
  <si>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</si>
  <si>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</si>
  <si>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</si>
  <si>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 xml:space="preserve">Users can define custom pricing terms, formulas, etc. and select different competitive terms allowing for the creation of events that utilize the pricing structures mentioned in the question. The solutions supports  supplier application of bid decrement across line item. We support the ability to design event content that can be presented on either rows or columns. Sealed envelope bidding is incorporated for public or government tenders. The solution supports Index-based bidding format both Premium and Discount, transformation bidding auctions, Dutch auctions etc. </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</si>
  <si>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</si>
  <si>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</si>
  <si>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</si>
  <si>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See response to question on 'Bidding'.  The solution also supports Bonus - Malus event types.</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</si>
  <si>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</si>
  <si>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</si>
  <si>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</si>
  <si>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With SAP Ariba Sourcing, participants have the ability to submit alternate bids after submitting a primary bid. There are three alternate bids options:
1. Supplier Bundles: Allows participants to submit discounted pricing based on bundles of items they create.
2. Volume Tiers - Allows participants to create volume tier structures with pricing at each of the volume tier levels.
3. Alternative Pricing - Allows participants to submit different values for the terms included in an item and adjust their price accordingly. Alternative pricing allows participants to respond to what you are looking for and also provide alternative responses.</t>
  </si>
  <si>
    <t>Evaluation mechanisms</t>
  </si>
  <si>
    <t>In this section you describe the power of the evaluation mechanisms in the tool.</t>
  </si>
  <si>
    <t>Multi-Party Support</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</si>
  <si>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</si>
  <si>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</si>
  <si>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 xml:space="preserve">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 The solution also supports bonus-malus event scoring. Here the buyer builds the bidding event with 2 envelopes, Technical and Commercial.  The technical envelope contains questions that suppliers respond to and are used to determine if their proposal is acceptable and if their commercial envelope will be opened.  The Commercial envelope contains the item pricing. Buyer adds the evaluator to the team and defines the scoring rules for the technical response. The buyer also determines how the bonus malus will be entered and by whom. 
</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</si>
  <si>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</si>
  <si>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</si>
  <si>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</si>
  <si>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See response to question on 'Multi-Party Support'</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</si>
  <si>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</si>
  <si>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</si>
  <si>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</si>
  <si>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SAP Ariba bids can be compared using optimzed scenarios that can be defined based on total cost, lead time or other constriants. The custom award scenarios are auto generated by the tool and as recommendations to the buyer. Customer are allowed to define custom constraints to define more comparisions. The bid graph allows for comparison using a graphical tool. Bid summary reports provide other ways of looking and analyzing informaiton. Reports can be defined for event information, reporting framework provides graphical ways of slicing and dicing data. Tabular comparisions of bids is possible. Scoring and Grading features also provide capabilities for better comparing bids.</t>
  </si>
  <si>
    <t>RFX Management Capabilities</t>
  </si>
  <si>
    <t>In this section you specify the power of the RFX management capabilities in the tool.</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</si>
  <si>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</si>
  <si>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</si>
  <si>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</si>
  <si>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The buyer has the ability to pause an event, lock suppliers and edit RFX content anytime. The buyer can also send messages, enable and disable supplier login IDs, edit the event, pause the event, extend the event, change the timing and close the event.</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</si>
  <si>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</si>
  <si>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</si>
  <si>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</si>
  <si>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 xml:space="preserve">SAP Ariba Sourcing supports multi-stage RFX capabilities. Buyers can quickly progress up the event chain by importing or cloning previous events into the next future event. The supplier’s bid in the earlier event can be used as an initial bid in the follow-up event. Event owners can view the bid activity for all items when most suppliers are bidding on all of the items. This provides a view of the overall event savings, cost and supplier activity. This capability exists for both the individual item level and for the entire event. </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</si>
  <si>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</si>
  <si>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</si>
  <si>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</si>
  <si>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</si>
  <si>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Yes. Numerous event templates are provided in the service:
- RFI
- RFP
- RFP with Cost Breakdown
- RFP with Total Cost
- Reverse Auction
- Reverse Auction with Bid Transformation
- Forward Auction
- Forward Auction with Bid Transformation
- Total Cost Auction
- Dutch Auction
- Dutch Forward Auction
- Dutch Reverse Auction with Bid Transformation 
- Dutch Forward Auction with Bid Transformation
- Index Based Auction by Percentage
- Index Based Auction by Amount</t>
  </si>
  <si>
    <t>New auction format supported - Japanese auction ( reverse and forward )</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</si>
  <si>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</si>
  <si>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</si>
  <si>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</si>
  <si>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 xml:space="preserve">Users can specify a price floor using  SAP Ariba Sourcing's flexible, competitive event rules and available features  such as Gating until Bid, Forced Bid Decrements, Bid Buffers, Variable Starting Prices and Tie Bid Control. </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</si>
  <si>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</si>
  <si>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</si>
  <si>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</si>
  <si>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All the templates can be modified and saved as custom templates for future use. Field names and event steps can be modified. Steps and names can be removed and moved as well. For instance, you can clone the standard reverse auction template, rename it based on the commodity type and begin to alter the entire template in order to meet a given commodity or service. In the future, these spend specific templates will then be accessible and usable by the procurement team.</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</si>
  <si>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</si>
  <si>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</si>
  <si>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</si>
  <si>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SAP Ariba Sourcing supports multi-stage RFX capabilities. Buyers can quickly progress up the event chain by importing or cloning previous events into the next future event.</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</si>
  <si>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</si>
  <si>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</si>
  <si>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</si>
  <si>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 xml:space="preserve">The solution today supports traffic light based auction visualization that allows greater visibility onl bid movements and fluctuations </t>
  </si>
  <si>
    <t>Proxy Support</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</si>
  <si>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</si>
  <si>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</si>
  <si>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SAP Ariba Sourcing allows for surrogate bidding. This includes providing suppliers with the option of telephone bidding by proxy through a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</si>
  <si>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</si>
  <si>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</si>
  <si>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</si>
  <si>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SAP Ariba Sourcing features built-in messaging capability.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</si>
  <si>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</si>
  <si>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</si>
  <si>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</si>
  <si>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SAP Ariba Sourcing provides a Message on Bid Submission feature that notifies team members when a bid or replacement bid has been submitted in non-competitive events and during the pre-bid of an auction. When notified, the event owner is aware of when a supplier has submitted a response and can then validate it or just see how they responded to a certain question. This relieves the owner of having to constantly monitor the event to see when a supplier has submitted a response, especially in the case of long-running events such as RFPs.</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</si>
  <si>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</si>
  <si>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</si>
  <si>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</si>
  <si>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</si>
  <si>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</si>
  <si>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</si>
  <si>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</si>
  <si>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</si>
  <si>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</si>
  <si>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 xml:space="preserve">IBM® ILOG® CPLEX® Optimization Studio (COS) is fully integrated into SAP Ariba Sourcing solution.
With this customers can build optmization scenarios to optimize complex business decisions to maximize savings and reduce cost.
</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</si>
  <si>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</si>
  <si>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</si>
  <si>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</si>
  <si>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 xml:space="preserve">SAP Ariba Sourcing includes mathematical formula functionality delivered via our formula bidding function. Matrices (multiple bid criteria), tiers (varied pricing based on quantity), item attributes and cost formulas  can also up uploaded using excel.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</si>
  <si>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Sophisticated Constraint Analysis</t>
  </si>
  <si>
    <t>This section tackles the constraint support of the solution.</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</si>
  <si>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</si>
  <si>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</si>
  <si>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</si>
  <si>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Price, non-price factors and other custom business constraints can be utilized when building an optimization scenario. Scenarios can be created that assigns minimum and maximum allocation of a reward.</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</si>
  <si>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</si>
  <si>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</si>
  <si>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</si>
  <si>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See response to question on 'Capacity'. For example  A scenario can be created that assigns a % of business to an incumbent and diversity supplier.</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</si>
  <si>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</si>
  <si>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</si>
  <si>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</si>
  <si>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Allocations can defined based on customer preferences using a range of financial , non-financial  and business specific parameters.  Multiple awards can be generated and distributed to multiple suppliers. Partial line item awards may be generated and distributed to multiple awards. Users can define custom item sets and custom supplier sets for each RFX and define optimization scenarios using these sets.</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</si>
  <si>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</si>
  <si>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</si>
  <si>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</si>
  <si>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 xml:space="preserve">The responses to RFX questions can be used to define constraints while building optimization scenarios.  Even information from the supplier profile questionnaire can be used in optimization. 3 OOTB scenarios are provided and custom contraints can be defned using the responses from the suppliers. </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</si>
  <si>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</si>
  <si>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</si>
  <si>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</si>
  <si>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The decision analysis module will enable buyers to create simple to complex 'what if' scenarios on the fly for any given event. Users can create multiple what-if-scenarios with different constarints, item sets &amp; supplier sets.</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</si>
  <si>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</si>
  <si>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</si>
  <si>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</si>
  <si>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Predefined scenarios
Cherry pick - Best bidder for each item -- Free-for-all lowest price, No constraint, just low bidder on each item
Incumbents + cherry pick: Line Item Incumbents keep all of their items.  Don't change anything. Except--for items without an incumbent then lowest price wins. 
Cherry Pick with max # of suppliers = X, min # of suppliers = X, Same as Cherry Pick but able to set a max and/or min # of suppliers awarded, Cherry Pick with any supplier getting a max of X # of items or Max % of Award $$. Incumbent suppliers get at least X%(Item level) or x%  $$.3 optimization scenrios are computed ootb, Customers are able to define custom award scenarios.</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</si>
  <si>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</si>
  <si>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</si>
  <si>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</si>
  <si>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</si>
  <si>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</si>
  <si>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</si>
  <si>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 xml:space="preserve">3 Out of the Box scenarios are compared and the custom scenarios are also compared the system recommends at each line level the best bid based on the constraints defined. </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</si>
  <si>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</si>
  <si>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</si>
  <si>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</si>
  <si>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</si>
  <si>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</si>
  <si>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</si>
  <si>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Price, non-price factors and other business constraints can be utilized when building an optimization scenario. SAP Ariba Sourcing offers event templating capabilities that deliver custom formulas, item definition templates, event rules and item rules. 3 automatic scenarios are computed, the system recommends the best bid at the line item level based on the optimization scenarios defined.</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</si>
  <si>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</si>
  <si>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</si>
  <si>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</si>
  <si>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</si>
  <si>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</si>
  <si>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</si>
  <si>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The optimization and analysis module can be configured to allows users to quickly analyze multiple, constraint-based award scenarios across a myriad of line items, parameters and cost-factors to determine best-value awards.</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</si>
  <si>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</si>
  <si>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</si>
  <si>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</si>
  <si>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The optimizer engine functionality is delivered out-of-the box as part of the SAP Ariba Sourcing module. Users can run multiple optimization scenarios and switch between the acution view and optimization view.</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</si>
  <si>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</si>
  <si>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</si>
  <si>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</si>
  <si>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SAP Ariba Sourcing  supports an "out-of-the-box" optimization and analysis module which allows users to quickly analyze multiple, constraint-based award scenarios across a myriad of line items, parameters and cost-factors to determine best-value awards.</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</si>
  <si>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</si>
  <si>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</si>
  <si>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</si>
  <si>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</si>
  <si>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Negotiation Management  is fully supported within SAP Ariba Contracts. SAP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In addition, Ariba Contract Management documents retain a progress trail of negotiations, including all versions of the original contract.</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</si>
  <si>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</si>
  <si>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</si>
  <si>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</si>
  <si>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SAP Ariba Contracts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The solution can also the functionality to prevent users from editing clauses, terms and rates if designated non-negotiable. In addition, Ariba Contract Management documents retain a progress trail of negotiations, including all versions of the original contract.</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</si>
  <si>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</si>
  <si>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</si>
  <si>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</si>
  <si>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For customers leveraging both SAP Ariba Contracts and SAP Ariba Sourcing, business awarded in sourcing can be passed automatically to contract management with all appropriate fields updated improving efficiency through the elimination of re-keying and data entry errors. SAP Ariba Contract Management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Contract Request and Creation features are performed via the system interface, which is completely Web-based. The configurable web-based contract fields allow the user to input business and conditional variables that are pushed into the resulting MS Word document as well as to the resulting repository record for tracking</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</si>
  <si>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</si>
  <si>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</si>
  <si>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Users  can create different contract templates to define the different business processes that the customer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</si>
  <si>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</si>
  <si>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</si>
  <si>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</si>
  <si>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SAP Ariba Contracts features a complete and integrated clause library. The Clause Library is a central repository for  contract terms and conditions. It is intended to help customers manage and reuse contract clauses. Within the Clause Library, users  have the ability to label individual clauses as preferred, alternative and fallback.  Clauses can also be conditional. This gives them the ability to configure the system to include or exclude particular clauses only when conditions that a user has specified are met.</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</si>
  <si>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</si>
  <si>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</si>
  <si>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</si>
  <si>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</si>
  <si>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</si>
  <si>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</si>
  <si>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</si>
  <si>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 xml:space="preserve">SAP Ariba Contracts support native integration to MS Word.  SAP Ariba Contract Management provides robust MS Word interoperability for contract creation, negotiation and version control as well as change tracking and version comparison. All contracts are created as MS Word documents and all negotiating parties work in Word and can take advantage of all of its features and functions </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</si>
  <si>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</si>
  <si>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</si>
  <si>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</si>
  <si>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SAP Ariba Contracts allows users to produce redlined versions of a contract using Microsoft Word’s track changes feature. Redlined documents are uploaded to SAP Ariba Contracts, which stores a history of contract versions and distinguishes the original document, revisions and the final document. SAP Ariba allows the user to select any two versions and downloads a new Word document to the user providing a version to version compare.
Additionally, SAP Ariba Contracts  supports version control and history for contract templates, contract clauses in the clause library, and any non-contract documents stored in the Documents Tab of a contract workspace.</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</si>
  <si>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</si>
  <si>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</si>
  <si>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</si>
  <si>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 xml:space="preserve">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Ariba provided PDF generation functionality to allow quicker, less costly and more secure signatures. </t>
  </si>
  <si>
    <t>Performance Management</t>
  </si>
  <si>
    <t>Complete only if the platform contains a module for contract/award performance tracking.</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</si>
  <si>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</si>
  <si>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</si>
  <si>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</si>
  <si>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Custom data tables referred to as "fact tables" can be created to pull scorecard data from external data to measure supplier performance using quantitative data. Fact tables can be leveraged like any other analytical report for reporting purposes. They allow for an automated way to load data into analytical fact tables via the SAP Ariba Integration Toolkit. Using SAP Ariba-provided Integration Data Toolkit, end users can configure the application to integrate to the SAP Ariba system and transfer data on a periodic basis.</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</si>
  <si>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</si>
  <si>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</si>
  <si>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</si>
  <si>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 xml:space="preserve">The supplier portal allows suppliers to respond to RFXs or surveys with the fully integrated SAP Ariba Sourcing solution. Buyers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</si>
  <si>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</si>
  <si>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</si>
  <si>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 xml:space="preserve">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</si>
  <si>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</si>
  <si>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</si>
  <si>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</si>
  <si>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 xml:space="preserve">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</si>
  <si>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</si>
  <si>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</si>
  <si>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</si>
  <si>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</si>
  <si>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</si>
  <si>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</si>
  <si>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See response to question on 'KPIs'</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</si>
  <si>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</si>
  <si>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</si>
  <si>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</si>
  <si>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</si>
  <si>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</si>
  <si>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</si>
  <si>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 xml:space="preserve">SAP Ariba Savings Pipeline and Tracking allows buyers to manage their sourcing pipeline and track their savings with a new savings form. Project owners can track estimated, negotiated, implemented and actual savings in a document within the sourcing projects to effectively measure and report the true impact of the sourcing activities. Business terms from sourcing events can be automatically pushed to contracts, and then further to eProcurement.  SAP Ariba also supports capturing business terms via highly configurable forms and then pushed to any 3rd party eProcurement tool or AP tool as needed. SAP Ariba provides tightly integrated Business Terms management via the  Contract Compliance functionality which is included as a part of any of our Procurement offerings.  Business terms including pricing, discounts, tiered pricing, invoicing terms, milestone based and term based pricing and more may be easily created and then published to eCatalogs as well as allow Supplier to Invoice directly against these contracts depending upon if POs should be generated or if Suppliers are billing you for recurring services.  </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</si>
  <si>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</si>
  <si>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</si>
  <si>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</si>
  <si>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</si>
  <si>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</si>
  <si>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</si>
  <si>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</si>
  <si>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</si>
  <si>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</si>
  <si>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</si>
  <si>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</si>
  <si>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 xml:space="preserve">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</si>
  <si>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</si>
  <si>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</si>
  <si>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</si>
  <si>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</si>
  <si>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</si>
  <si>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</si>
  <si>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</si>
  <si>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</si>
  <si>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</si>
  <si>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</si>
  <si>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</si>
  <si>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 xml:space="preserve">SAP Ariba Supplier Risk utilizes the built in  semantic engine from Semantic Visions to scan  open web content sources spanning over 550,000+ sources ( new sites, paid sites, NGO's, company websites etc.). Using a built-in semantic analysis of the risk incidents and a threat detection logic in the database layer, the system assesses the potential risk threat to the third party and prevents false alerts while reducing external noise.  </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</si>
  <si>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</si>
  <si>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</si>
  <si>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</si>
  <si>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</si>
  <si>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</si>
  <si>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</si>
  <si>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</si>
  <si>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</si>
  <si>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</si>
  <si>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See response to the question on 'Issue Identification'</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</si>
  <si>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</si>
  <si>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</si>
  <si>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</si>
  <si>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 xml:space="preserve">We have the ability to define milestones in the contracts, we can track against the milestones using Milestone trackers. The buyers can track or suppliers can do the same. </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</si>
  <si>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</si>
  <si>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</si>
  <si>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</si>
  <si>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 xml:space="preserve">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</si>
  <si>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</si>
  <si>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</si>
  <si>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</si>
  <si>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 xml:space="preserve">. Please refer to the SAP Ariba Technical Whitepaper attached. </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</si>
  <si>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</si>
  <si>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NA</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</si>
  <si>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</si>
  <si>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</si>
  <si>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</si>
  <si>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</si>
  <si>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</si>
  <si>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</si>
  <si>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</si>
  <si>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</si>
  <si>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OCR Support</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</si>
  <si>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</si>
  <si>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 xml:space="preserve">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</si>
  <si>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</si>
  <si>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</si>
  <si>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Personalization Technology</t>
  </si>
  <si>
    <t>1 simple phrase mapping file for menu options; 2 replacement rules for menus, workflows, help files, etc.; 3 multi-lingual personalization options for global deployments; 4 would include capability beyond which is previously addressed (but including 1-3)</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</si>
  <si>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</si>
  <si>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</si>
  <si>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</si>
  <si>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1 custom coding; 2 API integration; 3 a plethora of out-of-the-box integrations based on our complete and 100% open API and open vendor APIs; 4 would include capability beyond which is previously addressed (but including 1-3)</t>
  </si>
  <si>
    <t>Please refer to the response to the question on 'ERP'</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</si>
  <si>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</si>
  <si>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</si>
  <si>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</si>
  <si>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 xml:space="preserve">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</si>
  <si>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</si>
  <si>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</si>
  <si>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 xml:space="preserve">Provides out-of-the-box integration to all SAP Ariba modules. SAP Ariba also supports self -service sourcing for end-users through the Guided Buying user interface.
SAP Ariba Guided Buying is a persona-based application offering non-procurement professionals one single place to search for goods and services, making purchases with little to no involvement from procurement department.
Forms in Guided Buying capture end user request related information to initiate a sourcing event. Prior to the event, suppliers are proposed to end users in the context of the request. </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</si>
  <si>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</si>
  <si>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</si>
  <si>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</si>
  <si>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</si>
  <si>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</si>
  <si>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</si>
  <si>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</si>
  <si>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</si>
  <si>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</si>
  <si>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</si>
  <si>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SAP Ariba Sourcing assist  professional buyers at many steps in the sourcing process, from defining spending baselines and category requirements to finding suppliers and negotiating agreements. SAP Ariba Sourcing speeds and streamlines the request-for-quote/request-for-proposal process, dynamic events, auctions and negotiations management by providing event management tools, team management functionality, communications facilitation and automated supplier bid collection and analysis. SAP Ariba Sourcing offers a dashboard feature to publish actionable information to each configurable user dashboard including relevant reports, tasks, messages or alerts and to surface significant, actionable and relevant user content to role-based user dashboards. Users can create multiple dashboards based on their own particular jobs and roles and personalize content by dragging and dropping that content on their active dashboards. In addition, companies can self configure company news on the dashboard to display important information to their end users. This content can also use RSS (Really Simple Syndication) feeds as an alternative data source.SA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Gantt charts are also provided as a graphical management tool.</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</si>
  <si>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</si>
  <si>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</si>
  <si>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</si>
  <si>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SAP Ariba Sourcing's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</si>
  <si>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</si>
  <si>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</si>
  <si>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</si>
  <si>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SAP Ariba Sourcing capabilities include a Project Management tool with flexible process management capabilities that help companies model and standardize their own unique sourcing processes. SAP Ariba Project Management offers  templating of process models for broad organizational deployment, including the ability to auto-configure the “right” process based on project attributes (such as geography) as well as conditional question responses.</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</si>
  <si>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</si>
  <si>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</si>
  <si>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</si>
  <si>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Each project and event can have its own team member set-up based on the template. Template can dictate whether and which users / groups can be maintained by the users. Teams can also be set-up fully automatically. Access is controlled individually for each project. Each project can have a default set of access permissions as part of the template or the owner of the project  can  change the access permissions. Using the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</si>
  <si>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</si>
  <si>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</si>
  <si>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</si>
  <si>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This feature also supports PDA-based approvals.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</si>
  <si>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</si>
  <si>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</si>
  <si>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</si>
  <si>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</si>
  <si>
    <t>1 a single currency conversion table; 2 integrated currency feed which updates daily; 3 rules-based conversion based on currency and payment type (i.e. 2.5% conversion fee on the P-card, etc.); 4 would include capability beyond which is previously addressed (but including 1-3)</t>
  </si>
  <si>
    <t>SAP  Ariba Sourcing allows multi-currency bidding. Users have the ability to determine if they will allow suppliers to bid in their own currencies.  The tool supports all major currencies and also allows the buyers to create and import their own currency exchange rates for events and projects. The default currency can be modified and set according to buyer’s preferences and location. The bids are automatically converted to the default currency for the buyer.</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</si>
  <si>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</si>
  <si>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</si>
  <si>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</si>
  <si>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 xml:space="preserve">Global and Multi-Lingual Capabilities support RFX creation in Brazilian Portuguese, Chinese - Simplified, Chinese - Traditional, Danish, Dutch, English, French, German, Greek, Hungarian, Italian, Japanese, Korean, Norwegian, Polish, Romanian, Russian, Spanish, Swedish and Turkish. Suppliers and buyers can view their application in all these languages. Buyers also have ability to translate the RFx content into any UI supported language. Upcoming capabilities include support in the following languages– Croatian, Bulgaria, Slovakian
</t>
  </si>
  <si>
    <t>To what extent are (out-of-the-box) configuration options available for business users?</t>
  </si>
  <si>
    <t>N/A</t>
  </si>
  <si>
    <t xml:space="preserve">SAP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Each buyer has its own configurable home page where users can view project status, timelines and progress and filter to see the status of other company projects. The information selected can be buyer-specific or company-specific, dependent upon the choice of the buyer. Through the home page, users can view the status, timelines and progress of projects and also filter to see the status of other company projects. Centralized and decentralized teams both experience the portal benefits. The content is configurable by each user whereas each buyer can set the amount rows displayed, reposition content and change the display color. </t>
  </si>
  <si>
    <t>Manager Configuration</t>
  </si>
  <si>
    <t>To what extent are (out-of-the-box) configuration options available for managers?</t>
  </si>
  <si>
    <t>See response to question on 'Business User Configuration'</t>
  </si>
  <si>
    <t>Stakeholder Configuration</t>
  </si>
  <si>
    <t>To what extent are (out-of-the-box) configuration options available for stakeholders?</t>
  </si>
  <si>
    <t>To what extent are (out-of-the-box) configuration options available for vendors/consultant/partners?</t>
  </si>
  <si>
    <t>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</si>
  <si>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</si>
  <si>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</si>
  <si>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</si>
  <si>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</si>
  <si>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 xml:space="preserve">SAP Ariba Spend Analysis offers over  100+ prepackaged reports that are available out of the box for users to undertake detailed spend and opportunity analysis.  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In addition, SAP Ariba also offers  Best Practice Center services that allow customers to identify sourcing pipeline opportunities based on the spend data </t>
  </si>
  <si>
    <t>Sourcing Events (managed RFX/Auction/Optimization)</t>
  </si>
  <si>
    <t>Describe your ability to do managed sourcing events on behalf of your client.</t>
  </si>
  <si>
    <t>SAP Ariba Sourcing allows for surrogate bidding. This includes providing suppliers with the option of telephone bidding by proxy through an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</si>
  <si>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Risk Identification and Management</t>
  </si>
  <si>
    <t>Describe your ability to do risk identification, analysis, tracking, and mitigation across the platform.</t>
  </si>
  <si>
    <t>SAP Ariba Supplier Risk solution features a real-time risk monitoring, engagement risk assessment and mitigation platform that's fully integrated to the SAP Ariba suite.  Risk events are categorized under 4 key categories namely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t>
  </si>
  <si>
    <t xml:space="preserve">SAP Ariba actively engages with a large partner ecosystem that extends the capabilities of SAP Ariba solutions with complementary services. The scope of some of the SAP Ariba's BPO partnerships include the  ability to  integrate the SAP Ariba platform in to the partner's proprietary procurement platform which is used by the  category and procurement experts to deliver Procurement as a Service. 
In recent years, more companies have moved toward hybrid operating models whereby the customers manage select categories internally, and leverage the BPO providers capabilities in other categories, in order to enhance and accelerate their reach, agility and impact. </t>
  </si>
  <si>
    <t>SAP Ariba provides the customer with a single point of contact for coordination on the progress of the deployment. Project Management is delivered remotely or onsite  based on the customer preference. Project Management can be limited to the deployment of the site, or can be extended by the customer beyond the scope of  the deployment service. 
Project Management consists of the following: 
1. Project kickoff: SAP Ariba will conduct a kickoff meeting to ensure consistent expectations on scope, scale, duration, timing, deliverables, roles &amp; responsibilities, escalation path and communication plan 
2. Project planning: project lead will distribute a project plan following the kickoff. 
3. Issue Escalation: project lead will serve as primary point for identifying, reporting, escalating and insuring ultimate resolution for issues 
4. Project wrap-up/Transition to Customer Support – This stage will consist of two separate phases:
o Site Testing/Final Review: review final site with customer and receive confirmation of final review before finalizing deployment
o Project Wrap Up: project lead prepares and send a deployment summary and transitions to Customer Support Services to report future questions or issues
Support Documentation – SAP Ariba will include in the project wrap-up communication:
o Ongoing support summary - identifies all other support services (Helpdesk, Training, etc.)
o Deployment baseline summary - summarizes deployment, including any fields and templates/documents included
As part of the Cloud subscription, SAP Ariba provides customer support services to help diagnose, troubleshoot and resolve functional and technical problems for all users. SAP Ariba’s award winning customer service staff can be contacted via phone (toll free), email or Web form Monday-Friday, 24/5 in multiple time zones and languages.  SAP Ariba Connect, our online support portal provides 24/7 support for service and enhancement requests. Customers may also choose to purchase Expert Care. Expert Care provides each customer with a named contact within SAP Ariba that acts as an Expert Care Manager for the customer and is knowledgeable about customer specific business process, configurations and customizations.</t>
  </si>
  <si>
    <t>Spend Analytics subcategories</t>
  </si>
  <si>
    <t>Data Layer</t>
  </si>
  <si>
    <t>Process Support</t>
  </si>
  <si>
    <t>Function Support</t>
  </si>
  <si>
    <t>Spend Analytics</t>
  </si>
  <si>
    <t>Schema Support (general)</t>
  </si>
  <si>
    <t>How extensive is the schema support? Is it fixed, or can it be customer defined? Are there any limits on size? Can multiple schemas be supported? Simultaneously?</t>
  </si>
  <si>
    <t>SAP Ariba Spend Analysis  supports a single schema. While there is a standard defined schema available out of the box, it can be configured as required by a customer.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the desired scalability required to handle large  data sets.</t>
  </si>
  <si>
    <t>Schema Support (out-of-the-box)</t>
  </si>
  <si>
    <t>What schemas are supported out of the box? How many are standard? How many are built on industry / category expertise? Are they customizable?</t>
  </si>
  <si>
    <t>SAP Ariba Spend Analysis has out of box schemas for purchase orders, invoice line items, and supplier information.  Each of these schemas has a standard format with multiple "flex" fields including strings, measures, dates, and dimensions that are customizable.  Out of box dimensions include: G/L Account, Company Sites, Contract, Cost Center, Cost Center Management, ERP Commodity, Part, and 14 flex dimensions.</t>
  </si>
  <si>
    <t>Schema Support (custom)</t>
  </si>
  <si>
    <t>What is the extent of custom schema creation and how easy is it for the customer to define their own schemas? Is there a suite of templates to start from? Are validation rules supported?</t>
  </si>
  <si>
    <t xml:space="preserve">SAP Ariba Spend Analysis service schema can be extended to include customizable tables of information that define critical initiatives, activities, status and resources that executives and special project managers require to be fully informed and have access to all critical information. SAP Ariba assigns a dedicated project manager to assist the customer through the data schema and  outline relevant fields that are critical to service performance. </t>
  </si>
  <si>
    <t>Schema Support (multi)</t>
  </si>
  <si>
    <t>To what extent can the solution support multiple schemas simultaneously, supporting multiple views and multiple cubes?</t>
  </si>
  <si>
    <t xml:space="preserve">SAP Ariba Spend Analysis maintains two schemas - data and presentation.  They are structurally the same, however the data schema facilitates data collection and enrichment phases and subsequently replaces the presentation schema upon approval.  Both schemas are available for reporting and analysis. </t>
  </si>
  <si>
    <t>Cube Capability</t>
  </si>
  <si>
    <t>How easy is it for the customer organization to define multiple cubes on any and all dimensions of interest, create derived and roll-up dimensions, and share those cubes?</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</si>
  <si>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Analysis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</si>
  <si>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Familying/Normalization</t>
  </si>
  <si>
    <t>To what extent does the solution support familying of suppliers, products, and other entities that need to be familied and related in the solution? To what extent can multiple instances of the same entity be normalized to one?</t>
  </si>
  <si>
    <t xml:space="preserve">Supplier Enrichment is an integral part of the SAP Ariba Spend Analysis solution.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The extent to which multiple instances of the same entity are normalized to a single entity depends on our service level agreement.
SAP Ariba also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 
</t>
  </si>
  <si>
    <t>How extensive is the formula support for creating ranged and derived dimensions, creating (roll-up) reports, and creating classification/cleansing rules?</t>
  </si>
  <si>
    <t>SAP Ariba Spend Analysis reporting environment enables creation of formulas on measures and our opportunity search facility enables creation of ranged searches.  Extensive roll-up and drill down capability exists for supplier parentage hierarchy, spend categories and organization hierarchies.  Users can easily create classification rules with our enrichment change request feature that provides feedback for continuous improvement.</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</si>
  <si>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</si>
  <si>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</si>
  <si>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 xml:space="preserve">The SAP Ariba Spend Analysis reporting environment enables customers to select dimension fields and measures for display, slice and dice, roll-up and drill-down, build formulas, and create their own classification rules or feedback requests as desired.  These rules can be based on any combination of variables used by our classification process.  They can be created from the reporting UI or uploaded in batch.  
The core of our enrichment technology is managed by our deployment services team and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t>
  </si>
  <si>
    <t>ETL (Extract / Transform / Load)</t>
  </si>
  <si>
    <t>How extensive is the extract-transform-load functionality in the tool?</t>
  </si>
  <si>
    <t xml:space="preserve">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t>
  </si>
  <si>
    <t>Out of the box ERP integrations</t>
  </si>
  <si>
    <t>How many ERP integrations are available out-of-the-box? How extensive are these integrations? How easy is it to add more ERPs through the API?</t>
  </si>
  <si>
    <t xml:space="preserve">
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SAP Ariba  integrates with all the major ERP systems. Ariba provides flexible integration support for Oracle, PeopleSoft, JDE etc. through our Web services technology. Given Ariba’s flexible EAI infrastructure, Ariba has also mapped its applications to Lawson, GEAC and a multitude of custom developed legacy systems.
Out-of-the-box ERP adapters are in our future roadmap.</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</si>
  <si>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</si>
  <si>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</si>
  <si>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</si>
  <si>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</si>
  <si>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 xml:space="preserve">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</si>
  <si>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</si>
  <si>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</si>
  <si>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 xml:space="preserve">Classification rules are prioritized automatically, but can be manually re-prioritized.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</si>
  <si>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Enrich</t>
  </si>
  <si>
    <t>How extensive are the enrichment options available out of the box? Does the solution come with a large database of known, clean, and enriched supplier and product records? What about services? What about support for bill of materials?</t>
  </si>
  <si>
    <t>Out-of-the-box enrichment includes supplier matching, invoice classification, quality assurance, and refresh services.
The SAP Ariba Spend Analysis solution matches customer's supplier data against an extensive supplier database containing over 250M business entities.  Successful matches are enriched with supplier information such as parentage, legal name and address, geographic information, financial indicators, and demographic data.  Diversity and Sustainability indicators can be included as a separate add-on.  Supplier enrichment services includes matching and quality assurance reviews to ensure coverage and accuracy meet our 90% (or 95%) service level agreement.  
Invoice classification involves initial data assessment, preparation of memory stores, rules, and knowledge base models.  After assessment and configuration, line-item invoices are processed through a series of classification algorithms and run through quality assurance reviews to ensure coverage and accuracy meet our 90% (or 95%) service level agreement.
Additional services include incorporation of customer feedback into the database and ongoing supplier and invoice refreshes on a quarterly or monthly cadence.</t>
  </si>
  <si>
    <t>3rd Party Data Feed Integrations (out-of-the-box)</t>
  </si>
  <si>
    <t>Does the solution integrate with 3rd party data feeds out of the box? Can additional 3rd party data feeds be added easily through an API? How extensible are the rules to make sure the right data is selected for the right records?</t>
  </si>
  <si>
    <t xml:space="preserve">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t>
  </si>
  <si>
    <t>Multi-Source Cross-Joins</t>
  </si>
  <si>
    <t>Does the solutions support multi-source cross-joins to make sure only the needed data is imported and the right data matched based on values from multiple sources, joined on common, cleansed fields? How extensible are these cross-joins?</t>
  </si>
  <si>
    <t>Yes, all dimensions in the source data is cross referenced against each other.  This is done through a mapping file that SAP Ariba will assist in creating.</t>
  </si>
  <si>
    <t>Classification / Categorization</t>
  </si>
  <si>
    <t>How extensive, and useable, are the classification and categorization capability? Can rules be defined and map data in real-time? Can they be modified quickly and easily? Can their impact be analyzed before they are committed?</t>
  </si>
  <si>
    <t xml:space="preserve">Classification rules can be easily created online while reviewing a report or via batch upload.  Since rules must go through an approval workflow first, they are not executed in real-time.  But once approved they can be scheduled for execution with results available in a few hours.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</si>
  <si>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</si>
  <si>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</si>
  <si>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 xml:space="preserve">Changes to enrichment can be requested via the UI and users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</si>
  <si>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</si>
  <si>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</si>
  <si>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 xml:space="preserve">The custom rules engine allows for any complex custom rules required for mapping the data.  This can include rules based upon arbitrary dimensions (up to three flexible dimensions).  Rules can be created for value sets.
Current innovations in this domain include the usage of predictive classifier that leverages Convolutional Neural Network, plug and play algorithms for increased classification automation and accuracy.  </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</si>
  <si>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</si>
  <si>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 xml:space="preserve">Changes to enrichment can be requested via the UI and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</si>
  <si>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Query Capability</t>
  </si>
  <si>
    <t>Can the classification be accomplished using queries that specify subsets of the data as opposed to static, complicated, regex rule sets? How advanced is the query capability that can be supported?</t>
  </si>
  <si>
    <t>Customers can create rules via reporting UI.  The report results are translated to rules and run through the approval workflow.</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</si>
  <si>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</si>
  <si>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SAP Ariba  guarantees 90% or greater accuracy for classifications. Based on customer preference, SAP Ariba can also provide minimum 95% guarantee's. SAP Ariba's multiple classification techniques work in parallel to classify spend based on any and all useful information. The data enrichment  technology achieves this through the use of different “engines,” each specialized in processing a certain type of information. Supporting the engines has resulted in the largest spend-focused knowledge base in the world, consisting of extensive supplier and commodity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Our current enrichment times are 6+ weeks for initial projects and 2+ weeks for refreshes, depending on volume.A key innovation in our solution roadmap is to incorporate AI (e.g., Convolutional Neural Networks) for near real-time classification for refreshes and reduced turnaround time for initial enrichment.</t>
  </si>
  <si>
    <t>SAP Ariba Spend Analsis now supports AI/ ML based commodity classification models that allows the compression of invoice classification from weeks to a few minutes.This is based on the usage of neural network based algorithms that have been embedded in to the process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</si>
  <si>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</si>
  <si>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</si>
  <si>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Changes to enrichment can be requested via the UI and can also have workflow so that a designated person can review before sending to Ariba Project Manager.  The feedback process is fully automated when customer purchase our Professional package and users can make changes to classifications directly through the through the reporting interface.  The change requests go through an approval workflow prior to publishing into the dataset.  The tool also provides a preview feature that allows users to see the impact of the rule prior to publishing.</t>
  </si>
  <si>
    <t>Data Integrity Analytics</t>
  </si>
  <si>
    <t>Does the solution support data integrity analytics that can analyze the quality and completeness and likely correctness of the data being loaded?</t>
  </si>
  <si>
    <t>SAP Ariba offers Data Collection and Validation services to provide customers with the framework and support to extract the required data from their source systems. This delivery element includes:
• Data Schema Guidance and Training: SAP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</si>
  <si>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</si>
  <si>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</si>
  <si>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Please refer to the response to question on 'Data Integrity Analytics'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</si>
  <si>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</si>
  <si>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</si>
  <si>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Please refer to the response to question on 'Data Integrity Analytics'.Using Convolutional Neural Networks, the solution would be able to determine the accuracy  and correctness of data classification automatically</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</si>
  <si>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</si>
  <si>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</si>
  <si>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 xml:space="preserve">The SAP Ariba data enrichment team initiates the data classification and enrichment only after the customer signs off on the data validity of the spend data load.  </t>
  </si>
  <si>
    <t>VAR: Visualize, Analyze, Report</t>
  </si>
  <si>
    <t>What is the extent of the visualization, analysis, and reporting capability in the tool?</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</si>
  <si>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</si>
  <si>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Filter Support</t>
  </si>
  <si>
    <t>Do the reports support (real-time) filter definition and application? If so, are the filters limited to a fixed set of dimensions or can they be defined on any dimensions? Do they support ranged / derived dimensions?</t>
  </si>
  <si>
    <t>Filters are supported real time and are automatically applied to a report when they are created.  Filters can be fixed or derived based upon the data being filtered.</t>
  </si>
  <si>
    <t>Formula / Derived Dimension Support</t>
  </si>
  <si>
    <t>How extensive is the formula support in the creation of dimensions, filters, and views?</t>
  </si>
  <si>
    <t>Customers can create 'views' via SAP Ariba Spend Analysis reports.  Filters can be easily created and saved for re-use.  Formulas can be created on measures.</t>
  </si>
  <si>
    <t>Extent of Charting / Graphing Capability</t>
  </si>
  <si>
    <t>How extensive is the charting and graphing capability? Is it basic pie charts, bar charts, and other standard Excel fare, or does it support treemaps, scheniderman diagrams, extensive, modern, 3D graph capabilities, and so on?</t>
  </si>
  <si>
    <t xml:space="preserve">All reports have multiple graphical output options.  One button selection of graph format (bar, pie, chart, line, 3D pie, etc.).SAP Ariba provides one-click pie and bar-charting capabilities and a three-step process to create custom analysis and wizards to enable visual presentation of results. The solution allows users to  allows users to create multi-measure charts and use Drag and Drop capability to edit existing reports directly from the Field Browser or edit the actual report by dragging and dropping available fields to/from reports. </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</si>
  <si>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</si>
  <si>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</si>
  <si>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Reports can be built as a brand new report or they can be modifications of included reports.  Reports can be multi-fact reports allowing for the use of any dimension and the full range of formulaic support is provided for any user modifying a report.</t>
  </si>
  <si>
    <t>ETD (extract / transform / dump)</t>
  </si>
  <si>
    <t>How extensive is the extract / transform / dump capability for exporting data (and pushing it into other systems)?</t>
  </si>
  <si>
    <t xml:space="preserve">All data can be exported to CSV or Excel to be pushed into other systems as required. SAP Ariba allows users to schedule reports to run automatically and send an Excel file to a list of internal or external people. </t>
  </si>
  <si>
    <t>Flat File / FTP</t>
  </si>
  <si>
    <t>Does the system support flat-file exports in necessary formats and auto-push to FTP sites where other systems can upload the files from the FTP to import?</t>
  </si>
  <si>
    <t>SAP Ariba Spend Analysis has a star schema export feature that lets customers export their entire schema including original and enriched data by date range.  Results are stored in .csv format.</t>
  </si>
  <si>
    <t>Real-Time Integration</t>
  </si>
  <si>
    <t>To what extent does it support integration to third party systems that it needs to push raw / cleansed / summarized data too? Is there a full-featured API? How difficult is it to configure?</t>
  </si>
  <si>
    <t xml:space="preserve">Real-time integration to third party systems via API is a  planned innovation.  This is part of the roadmap. </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</si>
  <si>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</si>
  <si>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</si>
  <si>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</si>
  <si>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</si>
  <si>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</si>
  <si>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Item level forecasts can be provided and then actual versus delta reports run. Trends: Can display values over selected time interval (weekly, monthly, quarterly, annually, etc.).</t>
  </si>
  <si>
    <t>SAP Ariba Spend Analysis allows for the creation of 'Opportunity Searches', specialized reports prescribe to a user what dimensions they should be reporting across to help discover an opportunity for managing their spend.  Commodity Experience Data from our Analytics team can provide direction as to anticipated savings and recommended buying process.</t>
  </si>
  <si>
    <t>Permissive Analytics</t>
  </si>
  <si>
    <t>Does the platform support permissive analytics? To what extent? Please describe.</t>
  </si>
  <si>
    <t>This is an emerging area of focus. As part of our innovation roadmap, SAP Ariba plans to use the  SAP Leonardo and IBM Watson platforms to  further the development of intelligent procurement solutions.</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</si>
  <si>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</si>
  <si>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 xml:space="preserve">Score carding functionality is available in the Supplier Management module.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</si>
  <si>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Does the platform come with a template library of scorecards? If so, how extensive is it?</t>
  </si>
  <si>
    <t xml:space="preserve">This functionality is available in the supplier management module.  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</si>
  <si>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SAP Ariba supports quantitative or qualitative KPI's in the supplier management module.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</si>
  <si>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KPI Library</t>
  </si>
  <si>
    <t>Does the platform come with a library of KPIs that can be used in the construction of scorecards?</t>
  </si>
  <si>
    <t>Please refer to the response to the questions on 'KPIs'</t>
  </si>
  <si>
    <t xml:space="preserve">The following benchmark data is made available to all Spend Analysis customers each quarter:
• Producer Price Index (PPI): measures the average change over time in the selling prices of various commodities and services;
• Consumer Price Index (CPI): commodity price changes paid by consumers.
• Reporting users will be able to run reports comparing enriched spend against benchmark data using the UNSPSC taxonomy.
</t>
  </si>
  <si>
    <t>Internal</t>
  </si>
  <si>
    <t>Describe the extent of internal benchmarks supported by the platform. What is the extent of out of the box support for internal benchmarks? Are they dynamically updated over time?</t>
  </si>
  <si>
    <t xml:space="preserve">Through a customer opt-in program, Ariba offers Peer Benchmarking data as a part of the Spend Visibility service. Ariba offers peer benchmarking data on over 27 industry groups which includes Automotive, Financial Services, Retail, Energy, Technology, Telecom and Federal, State and Local government to name a few. The Peer Benchmarking data allows for customers to compare their spending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etc. </t>
  </si>
  <si>
    <t>External</t>
  </si>
  <si>
    <t>Describe the extent of external benchmarks supported by the platform. What 3rd party feeds are integrated and how often are the external benchmarks updated?</t>
  </si>
  <si>
    <t xml:space="preserve">Upload of custom benchmark data will be supported with the help of the customer’s assigned Project Manager. SAP Ariba allows users to integrate Market data, including: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•Peer benchmark data (optional program for each customer)
</t>
  </si>
  <si>
    <t>Cost Avoidance / Opportunity Program Management</t>
  </si>
  <si>
    <t>Describe the ability of the toolset to create and maintain cost avoidance / opportunity programs and manage those over time.</t>
  </si>
  <si>
    <t>Included with the out of the box reports are reports specifically designed for cost avoidance/opportunity including part price variance and supplier optimization reports.</t>
  </si>
  <si>
    <t>Out of the Box</t>
  </si>
  <si>
    <t>Out-of-the-Box Sourcing Support</t>
  </si>
  <si>
    <t>What is the extent of out-of-the-box sourcing support provided in terms of opportunity analysis and bid analysis? Reports? Scorecards? Benchmarks? Predictive/Prescriptive Analytics? Please describe in detail.</t>
  </si>
  <si>
    <t xml:space="preserve"> The Best Practice Center offers training of key users on how to leverage Spend Analysis data to identify sourcing opportunities  or   build a sample Sourcing Pipeline based on the Spend Analysis report.  Also, prepackaged reports such as Big Impact sourcing projects, Finding categories needing order consolidation, Find  Small Items Purchased Frequently On Single Item POs, Price Reduction From Price  Differences, Price Reduction From Too Few Suppliers, Supplier Fragmentation, Spend Variance Analysis By Commodity, Supplier Leverage analysis by Commodity, Premium Costs By Commodity, Off-Contract Spend by Commodity, Annual Inflation Cost Per Supplier By Commodity  etc. are designed to help customers identify sourcing savings in their spend data  
User can also initiate  a sourcing project in SAP Ariba Sourcing through the SAP Ariba Spend Analysis solution.  This features helps in automatically creating a Sourcing Request from a Spend Analysis report. The Sourcing Request will be pre-populated with relevant information from the report such as commodity, region, and part-level detail including description, price and quantity.</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</si>
  <si>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</si>
  <si>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</si>
  <si>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</si>
  <si>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</si>
  <si>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 xml:space="preserve">The SAP Ariba Spend Analysis solution can accept a data feed from any third party system including travel and expense.  Once this data is loaded into the SAP Ariba solution, users can run reports against this data.  If benchmark data has also been loaded then benchmark reports can be created and shared as well. SAP Ariba Spend Analysis is a spend-type agnostic tool.  The platform has enriched and classified data from over 1500+ sources systems  representing a cumulative spend of more than 4 trillion dollars.  Irrespective of the spend category, the solution provides  the depth and accuracy in classification and enrichment of data as well as the supporting reporting capabilities  that allow customers to readily access the curated information or create custom reports.  Prepackaged Commodity Reports allows the user to drill down on the spend profile for a given category based on multiple parameters.  As part of the opt-in benchmarking program, customers are also provided with detailed spending trends by categories and suppliers which includes comparison of spending across multiple parameters such as Spend Profiling , Supplier fragmentation , Process comparison, Commodity profiles etc. 
</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</si>
  <si>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</si>
  <si>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</si>
  <si>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See response to the questions on 'Out-of-the-Box Travel &amp; Expense Support'</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</si>
  <si>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</si>
  <si>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</si>
  <si>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</si>
  <si>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</si>
  <si>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</si>
  <si>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</si>
  <si>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</si>
  <si>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</si>
  <si>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</si>
  <si>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</si>
  <si>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</si>
  <si>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</si>
  <si>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Supplier Enrichment is an integral part of the SAP Ariba Spend Analysis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Also see response to questions on 'Out-of-the-Box Travel &amp; Expense Support'</t>
  </si>
  <si>
    <t>Out-of-the-Box Risk Management Support</t>
  </si>
  <si>
    <t>What is the extent of out-of-the-box risk analysis? Scorecards? Reports? Benchmarks? Predictive Analytics? Prescriptive Analytics? And across what functions can the risk management be applied? Please describe in detail.</t>
  </si>
  <si>
    <t>SAP Ariba Spend Analysis supports integration of D&amp;B Risk scores such as CSS score, Supplier Evaluation Rating, Financial Stress Score. Extensive Risk Management capabilities is supported by SAP Ariba Supplier Risk solution which is a separate solution within the SAP Ariba solution portfolio. SAP Ariba Supplier Risk provides on-going intelligence for all risk types and suppliers to proactively mitigate business disruptions, protect revenue and safeguard reputation. Specifically, it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source-to-settle process and the full supplier base.</t>
  </si>
  <si>
    <t>3rd Party BI Integration</t>
  </si>
  <si>
    <t>What is the extent of integration with 3rd Party BI tools? Is there an API? Is there out-of-the-box integration with market leading tools like Tableau or QlikView? Is the integration bi-directional allowing for easy push-and-pull of data?</t>
  </si>
  <si>
    <t xml:space="preserve">SAP  Ariba Spend Analysis supports rich export to pre-defined Excel templates for further manipulation or creation of presentations; customizable Excel exports allow the capture of knowledge in Excel templates used across the organization. 165+ pre-defined best-practice analyses provide users with views of topics including aggregation potential, supplier fragmentation, variance of item prices across suppliers and departments, non-compliance and maverick spenders, supplier dependency, balance of trade, supplier distribution and count, PO vs. non-PO invoice spend, supplier details, contract and compliance, invoicing efficiency and process compliance.
SAP Ariba Spend Analysis also supports a full schema export that includes original and enriched data which can be subsequently imported to other tools.
Integration to 3rd party BI tools via API is a key priority  in our solution roadmap.  
</t>
  </si>
  <si>
    <t xml:space="preserve">Please refer to the SAP Ariba Technical Whitepaper attached. </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</si>
  <si>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</si>
  <si>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</si>
  <si>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Pleaser refer to the responses to the questions on 'Semi-Structured / Unstructured Data' and 'Intelligent Apps'</t>
  </si>
  <si>
    <t>To what extent does the platform support "big data"? How scalable is it? How much control over separation and data store mapping does the buyer have?</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</si>
  <si>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t>
  </si>
  <si>
    <t>Block Chain</t>
  </si>
  <si>
    <t>Semi-Structured / Unstructured Data</t>
  </si>
  <si>
    <t>What is the extent of support for semi-structured and unstructured data in the platform, especially from an analytics standpoint? Please describe in detail!</t>
  </si>
  <si>
    <t>The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your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Our future roadmap plans to include deep machine learning algorithms including convolutional neural networks that handle unstructured data to infer classifications.</t>
  </si>
  <si>
    <t>OCR</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</si>
  <si>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</si>
  <si>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 xml:space="preserve">SAP Ariba Invoice Conversion Service provides extensive capability to convert paper invoices, eliminating in-house costs while applying the same validation, process, and exception-based workflow for all invoices in a single invoice stream. As a valuable complement to SAP Ariba smart invoicing, Ariba Invoice Conversion Services enable you to fully automate large quantities of invoices, and easily integrate them into the existing systems.SAP Ariba’s approach eliminates all of the costs associated with scanning and OCR equipment, mailroom and storage, and applies the same validation, process, and exception-based workflow for all the invoice transactions in a single
invoice stream. In addition, SAP Ariba allows to get line item level data extraction to achieve higher straight-through process rates. SAP Ariba also provides tools for
inviting suppliers to join the SAP Ariba® Network and transact electronically once they reach established invoice volume thresholds.
</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</si>
  <si>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</si>
  <si>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This is an emerging area of focus. As part of our innovation roadmap, SAP Ariba plans to use the  SAP Leonardo and IBM Watson platforms to build  cognitive sourcing and contract management platforms.  Leveraging SAP Leonardo and 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</si>
  <si>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SAP Ariba Spend Analysis enables customization of field labels via administrative feature.</t>
  </si>
  <si>
    <t xml:space="preserve">3rd party sources can either be linked directly or have data extracted into a predetermined staging location from where an SAP Ariba Client Tool (java, provided free to customers) schedules secure uploads into Analysis.
</t>
  </si>
  <si>
    <t>Fine-Grained Role/Data/Action Based Security</t>
  </si>
  <si>
    <t>SAP Ariba Spend Analysis has extensive administrative tools that allow (among many other things): creation and managing of user accounts, managing user permissions by role, managing schema, dashboard management, shared folder management, data loading management, data validation and many other areas.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</si>
  <si>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</si>
  <si>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</si>
  <si>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SAP Ariba offers a user-friendly interface to ensure broad acceptance among procurement, sourcing, finance and division analysts. This interface allows:
• Analysis by custom or pre-defined attributes enables staff to focus on areas such as category, business unit, department, region, cost center, supplier and GL code
• Metadata layer supports easy data model customization and flexible aggregation across ERP systems
The solution also has extensive administrative tools that allow (among many other things): creation and managing of user accounts, managing user permissions by role, managing schema, dashboard management, shared folder management, data loading management, data validation and many other areas.</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</si>
  <si>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</si>
  <si>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</si>
  <si>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There are 3 core reports groups: individual, shared or pre-packaged. Any created report can be designated as either shared or personal. The SAP Ariba Dashboard supports pre-defined role-based dashboards and can provide a personalized comprehensive view for individual employees of all relevant information (based on user ID and access controls), including data from all Ariba applications. Easy-to-use summaries of work-related activities enable users to take action immediately. Permission-based customization of the dashboard can include any relevant components such as snapshot views of multiple Ariba modules.  Access to data can be restricted at the user level by any dimension ( division, suppliers, geography, source system, etc.).</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</si>
  <si>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</si>
  <si>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</si>
  <si>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Data visualization is built-in within the platform. Visualization features include:
• Two-way contextual linking between Ariba Analysis and other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</si>
  <si>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</si>
  <si>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 include addressing topics such as compliance with country specific data protection laws, transactional data storage requirements, regional regulation compliance, localization of software, taxation rules, customer support, expanding data center footprint, etc. </t>
  </si>
  <si>
    <t xml:space="preserve">SAP Ariba Spend Analysis provides multi-currency support for up to 5 currencies + the base reporting currency.  As data is loaded into the system, the customer's conversion rate table is applied to convert various currencies into the standard base currency.  Reports can subsequently show the base currency or one of the 5 selected reporting currencies.  The original amount and original currency are retained in the system.
</t>
  </si>
  <si>
    <t xml:space="preserve">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</si>
  <si>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Implementation / Integration / Maintenance Services</t>
  </si>
  <si>
    <t>To what extent do you offer basic platform implementation / integration / maintenance services?</t>
  </si>
  <si>
    <t xml:space="preserve"> A project manager is  assigned to the Spend Analysis project and serves as the single point of contact to the customer for the term of the contract.  
SAP Ariba  assigns a single point of contact to manage and lead the deployment services.  Details such as level of involvement required, estimated timeline, resource requirements, and deliverables are defined so customers can prepare the team for deployment.  Project management deliverables include:
• Standard project plan with variations based on amount and quality of your data
• Regular status calls and reports to include action items, deliverables, and issues 
• Primary point for issue escalation and resolution
Deployment stages:
• Project kick-off
• Data collection &amp; validation 
• Data enrichment
• Refinement
• Deployment
Customers are also assigned a Customer Enablement Manager who will works with them  after deployment.  The Customer Enablement Manager (CEM) is responsible for ensuring that SAP Ariba’s customers are maximizing value from their applications during the duration of the customer life cycle.
</t>
  </si>
  <si>
    <t>ETL / Cleansing / Classification / Categorization</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</si>
  <si>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</si>
  <si>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 xml:space="preserve">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t>
  </si>
  <si>
    <t>Describe your on-going data management services -- including refresh, regular cleansing and enrichment, ongoing familying and normalization, etc.</t>
  </si>
  <si>
    <t>Refreshes are highly automated. Scripts written during the initial data extraction pull data from customer systems. While options are available, most customers leverage a java client tool provided by SAP Ariba that automatically uploads all files when scheduled into the SAP Ariba Spend Analysis tool. Validation of files takes place automatically, and the customer sponsor will validate basic metrics (ex. spend total, lines, etc.) and approve the uploaded data for enrichment. The data is then enriched using Ariba Data Enrichment technology with a QA to ensure coverage and accuracy levels meet or exceed the SLA. Enriched data is then made available for validation by the customer sponsor, at which point it is pushed to production for analysis. An Ariba Spend Analysis Project Manager guides the entire process and is the single point of contact.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</si>
  <si>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</si>
  <si>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</si>
  <si>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SAP Ariba Spend Analysis provides a Best Practice Service called "Jump Start" which presents customers with data points for opportunities to explore for deeper analyses.
We are currently developing a new service offering for opportunity identification and category analyses that will use "estimated savings" from our Data Analytics team to help our customers focus on important categories.  We will provide a deep analysis on a single category as part of our service.</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</si>
  <si>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</si>
  <si>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</si>
  <si>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Our post-deployment services provide an approach to drive adoption and  return on investment for  SAP Ariba solutions.   
Post-deployment services give customers  access to a combination of process expertise, proven templates and configurations, and coached projects; all based on SAP Ariba’s extensive experience helping organizations get the most out of their implementations.  
SAP Ariba Best Practice Center for Ariba Spend Analysis provides:
• SAP Ariba Spend Analysis JumpStart – key users are trained on how to leverage their data to identify sourcing opportunities and build a sample sourcing pipeline  
• Advanced Reporting – training on advanced features such Excel export templates, dashboards and requirements identification of advanced reports
• Added Enrichment – identify segments of data that require deep-dive enrichment, provide added training and workshops for customer provided enrichment feedback</t>
  </si>
  <si>
    <t>RFI SXM Evaluation - Summary</t>
  </si>
  <si>
    <t>MDM</t>
  </si>
  <si>
    <t>SIM</t>
  </si>
  <si>
    <t>Portal</t>
  </si>
  <si>
    <t>Schema Support</t>
  </si>
  <si>
    <t>Please describe the depth of supplier information management schema support in the application, including out-of-the-box schemas, schema creation capability, a multitude of data formats, verification rules, etc.</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</si>
  <si>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t>
  </si>
  <si>
    <t>Supplier Information (industry codes)</t>
  </si>
  <si>
    <t>Please describe the depth of out-of-the-box support for supplier information management by industry against standard, global, industry codes</t>
  </si>
  <si>
    <t>Any set of industry specific information can be maintained, by leveraging conditions on questions.</t>
  </si>
  <si>
    <t>Product / Service Information (e.g., UNSPSC)</t>
  </si>
  <si>
    <t>Please describe the depth of out-of-the-box support for standard product codes including, but not limited to, UNSPSC, H(T)S, etc.</t>
  </si>
  <si>
    <t>SAP Ariba provides a flexible classification code capability that enables hierarchical commodity data structures.  SAP Ariba provides UNSPSC as a standard data set, however a customer may modify or create any number of custom taxonomies, mapping values from various domains to one another. SIC/NAICS codes are also provided as part of our data enrichment process.  Customers can drill through all provided taxonomies within the analytics tool.</t>
  </si>
  <si>
    <t>Multi-Source Integration</t>
  </si>
  <si>
    <t>Please describe the depth of multi-data-source integration including, but not limited to, ERPs, other MDM systems, other Supply Management systems, etc.</t>
  </si>
  <si>
    <t>The SAP Ariba vendor model is designed for native integration with  ERP.  The solutions provide out of the box integration options to SAP ERP and MDG. The integration between SAP Ariba and  SAP ERP and MDG is bidirectional and enables customers to replicate supplier master data in SAP ERP and SAP Ariba.</t>
  </si>
  <si>
    <t>The SAP Ariba vendor model is based on SAP's Business Partner data model.  This foundational concept provides for high fidelity bi-directional integration with SAP, establishing a unified vendor record.  Integration can be to SAP ERP (single landscape) or MDG (multiple landscapes), depending on a customer's footprint.  Integration options for non-SAP systems include leveraging MDG or SAP Ariba's integration toolkit for supplier data.</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</si>
  <si>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</si>
  <si>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</si>
  <si>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SAP's MDG system covers multiple domains; supplier, customer, material/product, finance objects.</t>
  </si>
  <si>
    <t>SAP Ariba Supplier Lifecycle and Performance integrates to and recommends SAP MDG for multi-ERP integration due to typical needs like consolidation/harmonization (mapping of multiple disparate ERP numbering schema’s to single centralized business partner with single ERP Vendor ID), mass-update of vendor records, and data quality management.</t>
  </si>
  <si>
    <t>Fine Grained Access / Permission Control</t>
  </si>
  <si>
    <t>Please describe the level of fine-grained access control implemented by the MDM system. Is it table level, record level, or field level - and how many roles can be defined? Can permissions be defined by queries?</t>
  </si>
  <si>
    <t>SAP's MDG system supports access control on field level.</t>
  </si>
  <si>
    <t>Form Support</t>
  </si>
  <si>
    <t>What level of form, and form construction, support is included in the solution? Can users create any form, and conditional workflow, that they need to capture all of the necessary data?</t>
  </si>
  <si>
    <t>Forms and (numbered) surveys are supported via configuration of templates. Approvals are configured for forms and surveys also in the templates.</t>
  </si>
  <si>
    <t>Forms can be created by non-technical end users using the forms builder which offers simple tools to create forms including robust field editing, creation of visibility conditions, drag and drop field layout and workflow editing. Forms are then published for use in the designated business process.</t>
  </si>
  <si>
    <t>Data Archival and Auditing</t>
  </si>
  <si>
    <t>Can the solution maintain the complete edit history of every data element in the system, including who made the change, when, and what their role was at the time?</t>
  </si>
  <si>
    <t>Changes are maintained as activities with editor and date/time stamp.</t>
  </si>
  <si>
    <t>Document and Version Management</t>
  </si>
  <si>
    <t>Can the solution also serve as an advanced document management solution and maintain a detailed document and version history with complete and customizable metadata (history)?</t>
  </si>
  <si>
    <t xml:space="preserve">Support for document upload, and update. Previous versions of documents are retained. Questionnaires can be configured to allow supplier to add comments to a response. Diversity certificates, financial statements and any compliance documentation or certificate can be uploaded by the supplier during the registration, qualification, onboarding process.   There are no limits to the total document storage volume. The maximum file attachment size is 100MB.These  certifications can be tracked for  certification number, location and expiration dates  etc. </t>
  </si>
  <si>
    <t>SAP Ariba Strategic Sourcing solutions include a complete document management repository embedded in the solution. It enables easy document collaboration, sharing and management with version control, comment capability and an audit trail. Documents can be linked to to-do tasks, routed for review or approval, associated with notification tasks. Changes to documents are tracked in the version history. Documents can be locked for editing.  Documents can have metadata fields associated with them and can be searched for and reported on using the reporting capability provided.</t>
  </si>
  <si>
    <t>OCR and Automatic (meta-data) Indexing</t>
  </si>
  <si>
    <t>Does the solution include, or integrate with, an OCR solution to automatically convert scanned and image documents into text for complete in-document searching and indexing?</t>
  </si>
  <si>
    <t xml:space="preserve">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We are considering on the roadmap for SAP Ariba Contracts an embedded OCR capability that would be used to make machine readable documents from images of contracts. </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</si>
  <si>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</si>
  <si>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</si>
  <si>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A supplier can be invited by category buyer to register on Ariba Network and fill out public profile. Subsequently, the supplier can be asked to full out buying org specific registration questions, which can be auto-populated with data already filled out in the network profile.
Suppliers can also be pre-loaded via sync from ERP (or MDG-S) and subsequently invited to register.</t>
  </si>
  <si>
    <t>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t>
  </si>
  <si>
    <t>SIC Support</t>
  </si>
  <si>
    <t>How exstensible is the support for standard industry codes and the identification and collection of data relevant to those industry codes?</t>
  </si>
  <si>
    <t>Vendor Model supports 2 standard fields: industryClassificationSystemCode and industrialSectorCode, which allows for full extension.</t>
  </si>
  <si>
    <t>CHECK W MARIA?</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</si>
  <si>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</si>
  <si>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</si>
  <si>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SLP is natively integrated with the sourcing/contract/risk app suite. For example, suppliers onboarded, qualified and with preference status for a category/region in SLP, can be automatically displayed in Guided Buying, and automatically invited to sourcing events (essentially operationalizing and scaling a preferred supplier management program by category/region).</t>
  </si>
  <si>
    <t>On-Boarding Templates</t>
  </si>
  <si>
    <t>What templates are provided with the application? For example, supplier diversity, anti-corruption, anti-slavery, conflict minerals, etc.</t>
  </si>
  <si>
    <t xml:space="preserve">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t>
  </si>
  <si>
    <t>SAP Ariba Strategic Sourcing Solutions come with best practice templates for key processes that can be configured for unique customer needs. This includes supplier onboarding and qualification, strategic sourcing, contact management, and performance management, risk and other processes. 
For supplier onboarding and qualification, SAP Ariba uses a matrix based process for supplier management workflows. A matrix is a combination of business dimensions that can be used for managing the suppliers based on specific parameters such as commodity, region and business unit. Users can customize segmentation and qualification, performance management templates, approvals, workflows, questionnaires, etc.  based on the specific matrix dimension.
Supplier Risk includes out of the box content feeds that determine country-sector level potential risk exposure to forced labor - based on the suppliers’ country and industry sector.  
Also, the Supplier Risk product roadmap includes out of the box standardized risk assessment questionnaires tied to risk types and sub-types.  This includes SIG questionnaires from the Santa Fe group, and purpose built standard questionnaires for Sustainability topics.</t>
  </si>
  <si>
    <t>Integrated Off-Line Reach Out (phone, fax)</t>
  </si>
  <si>
    <t>Does the platform support reach-out beyond traditional e-mail? Is there social network integration, (e-)fax integration, and/or phone integration?</t>
  </si>
  <si>
    <t>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t>
  </si>
  <si>
    <t>Supplier Network Integration</t>
  </si>
  <si>
    <t>Does the platform integrate with one or more supplier networks, and, if so, to what degree? Simple profile integration? Full profile integration?</t>
  </si>
  <si>
    <t>Natively integrated with Ariba Network (establish a single unique ANID for all lifecycle and operational procurement engagement). AN Profile is automatically displayed in SLP supplier 360. AN Profile fields can be automatically populated in buying org registration questionnaires. Updated to profile data can automatically trigger buying org notification and approval workflow.</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</si>
  <si>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</si>
  <si>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</si>
  <si>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SLP is integrated with SAP MDG-S, which supports business partner level matching/deduplication, data validation  (eg address normalization and cleansing), and enrichment (eg DUNS lookup). Majority of large customers have this central in MDM; not in SM platform.</t>
  </si>
  <si>
    <t>Supplier Qualification</t>
  </si>
  <si>
    <t>To what degree can the product be used to qualify suppliers for the organization? And what capabilities does it have beyond data collection, delegation of control, and auto document verification?</t>
  </si>
  <si>
    <t>Suppliers can be qualified based on a matrix, which consists of 3 hierarchical dimensions; category, region and organization. Sourcing for example, can configure supplier eligibility criteria for the invite and the award processes to require a min registration/qualification/preference status for specific category/region/organization.</t>
  </si>
  <si>
    <t>Supplier Qualification takes the form of both internal and external questionnaires, segmented by region, commodity, and business unit through our Matrix-based capability.  This allows the SAP Ariba solution to tailor questions and targeted data collection for suppliers given a specific context, thus reducing the burden on suppliers.  A late 2018 capability will introduce "reuse" whereby a supplier may answer a questionnaire for one region/commodity/business unit matrix combination and then automatically resuse those same responses in a different combination/context.</t>
  </si>
  <si>
    <t>Data Collection / Branching Workflow</t>
  </si>
  <si>
    <t>How powerful is the data collection capability? Does the workflow branch based on each data element to allow for the appropriate collection of supplier, product, and/or service information?</t>
  </si>
  <si>
    <t>Fully configurable based on conditions. For example, qualification template can be configured to require Code of Conduct only over certain spend volume, and additionally if supplier is not willing to acknowledge, to upload own, and then automatically trigger additional workflow for sustainability team to review/approve the supplier provided CoC.</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</si>
  <si>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</si>
  <si>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</si>
  <si>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Supplier can add any user on Ariba Network that needs to be involved in engaging w buyer org throughout the lifecycle and performance processes.</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</si>
  <si>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</si>
  <si>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</si>
  <si>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 xml:space="preserve">SAP Ariba delivers this capability in partnership with a 3rd party solution - Global Risk Management Solution.  </t>
  </si>
  <si>
    <t>Supplier Data Management</t>
  </si>
  <si>
    <t>To what degree of detail is supplier data supported in the SIM portion of the SXM solution, either out-of-the-box, through schema-extensibility, or through custom definition on the client's part?</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</si>
  <si>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</si>
  <si>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</si>
  <si>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</si>
  <si>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</si>
  <si>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</si>
  <si>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 xml:space="preserve">Support for supplier bank account(s), incl account and routing numbers, with type specific syntax validation. SAP Ariba also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t>
  </si>
  <si>
    <t>3P Data Integration (scores/audits/etc.)</t>
  </si>
  <si>
    <t>How extensive is the built in support for third party data feed integration for external risk scores, audits, data enrichment, etc?</t>
  </si>
  <si>
    <t>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</si>
  <si>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</si>
  <si>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</si>
  <si>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 xml:space="preserve">Support for document upload, and update. Previous versions of documents are retained. Questionnaires can be configured to allow supplier to add comments to a response. SAP Ariba supports native integration to MS Word  through the contract authoring solution. Capabilities such as  collaborative creation, edits, redlining, version management are supported within the solution </t>
  </si>
  <si>
    <t>Certificates / Insurance</t>
  </si>
  <si>
    <t>Is there extra built-in capability for certification and insurance document management, which organizations need to confirm and be on top off to meet risk and regulatory requirements?</t>
  </si>
  <si>
    <t>Certificates are managed as their own object, aggregated in a certificate view, with certificate-type based expiration dates, notifications, and expiration-triggered status changes.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</si>
  <si>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</si>
  <si>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</si>
  <si>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Ariba Product Catalog is an industry proven solution. Either supplier can upload/update product data, or Ariba services can supports.</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</si>
  <si>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</si>
  <si>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</si>
  <si>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Approval flows can be fully customized; any steps, serial/parallel/custom, with inclusion conditions on any step.
Preference status is on supplier and category/region/organization (matrix) and supports its own approval template.</t>
  </si>
  <si>
    <t>Supplier Collaboration</t>
  </si>
  <si>
    <t>How extensive is the built-in supplier collaboration capability?</t>
  </si>
  <si>
    <t>Supplier collaboration can be structured using lifecycle specific templates with supplier questionnaires.</t>
  </si>
  <si>
    <t>Platform supports both in-process messages (eg requesting supplier additional/corrected data) and within message boards.</t>
  </si>
  <si>
    <t>Collaborative Whiteboards</t>
  </si>
  <si>
    <t>Does the platform contain collaborative white-boards that allow both parties to co-develop plans, work on innovations, and other collaborative projects?</t>
  </si>
  <si>
    <t xml:space="preserve">Platform supports both in-process messages (eg requesting supplier additional/corrected data) and within message boards. [Aarathi] there is no ask for realtime messaging here so our entire ACM infrastructure so we should recondsider this. We are able to collaborate on documents and message back and forth with customers. </t>
  </si>
  <si>
    <t>The SAP Ariba platform supports both an in-process messaging framework, for example requesting  additional/corrected data on an invoice from a supplier, as well as message boards associated with various objects such as a Sourcing Project, Contract Workspace, Performance Management project, Supplier Risk Engagement Request, and other collaborative workspaces where multiple stakeholders collaborate.</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</si>
  <si>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</si>
  <si>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</si>
  <si>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</si>
  <si>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</si>
  <si>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</si>
  <si>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</si>
  <si>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 xml:space="preserve">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SAP Ariba strategic sourcing application suite also provides the capability of corrective action plan and management, preventive action plan, execution of plan with collaboration of supplier and internal stake holders. The solution also provides strong workflow capability. </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</si>
  <si>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</si>
  <si>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</si>
  <si>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 xml:space="preserve">On the Ariba Network supplier can create defect or view defect which are created by buyer. Quality notification can contain one or more defect items. Defect item provides details about a specific problem or defect. You can use a code to classify each item according to the type of problem or defect (codes). Each defect can have one or  many cause, task or activities.  Cause is defined a reason or event that led to the occurrence of a notification item. SAP Ariba strategic sourcing suite also provides issue identification, recording, responsibility assignment, classification of the issue, issue remediation, corrective action plan, preventive action plan, execution of remediation, and verification of the effectiveness,  track of issue status, and workflow capability. </t>
  </si>
  <si>
    <t>Plan Development &amp; Milestone Definition</t>
  </si>
  <si>
    <t>How easy is it to create detailed project plans built around milestones, tasks, and team members? And how powerful is the capability?</t>
  </si>
  <si>
    <t xml:space="preserve">On the Ariba Network,  here is a capability to create required tasks to quality notifications on header or item/defect level, assign them to trading partner and track execution status via activity log.  Using tasks user can plan the way in which various people work together to process the notification and perform the activities within a specified period of time. In application suite, it is core ability to add tasks to workflows. Tasks can be triggered via dependency to status of other tasks. SAP Ariba application suite provides a set of forms and documents and associated tasks for customer to model the E2E business process of project plan and milestone in phases. </t>
  </si>
  <si>
    <t>Status Updates</t>
  </si>
  <si>
    <t>How easy is it to do status updates, share them, take actions on those updates, and evaluate progress and modify the plan collaboratively based on those updates?</t>
  </si>
  <si>
    <t>On the Ariba Network, it is a standard to make updates to the notification at any level via straightforward edit mode and share it with trading partner. In the application suite, tasks and status can be shared thru a group of individuals to collaborate on the task. The workflow can be configured to meet a specific business need.</t>
  </si>
  <si>
    <t>Resolution Mechanisms</t>
  </si>
  <si>
    <t>What does the platform support in the way of resolution mechanisms? How are these tied to issue tracking, milestones, and statuses, and how effective are they in closing corrective actions?</t>
  </si>
  <si>
    <t>On the Ariba Network, an activity is a action performed within the framework of a notification. It documents an activity that someone has performed in the process of solving a notification problem. Root causes can be requested and assigned to defects in order to determine effective tasks to resolve the issues. In the application suite, issues are remediated and verified before resolution is finally closed. Typically a preventive action is required to carry out before a verification task is executed to ensure the effectiveness of the resolution.</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</si>
  <si>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</si>
  <si>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</si>
  <si>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</si>
  <si>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</si>
  <si>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</si>
  <si>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</si>
  <si>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Mapping of responses to scores. Calculation of aggregate scores based on weighted scores.</t>
  </si>
  <si>
    <t>Scorecards w/ Automatic Updates</t>
  </si>
  <si>
    <t>How deep is the scorecard functionality, how extensive is the KPI functionality, and what is the ability to update the scorecards in real time, compute trends, detect changes, and alert key personnel?</t>
  </si>
  <si>
    <t>Scorecards can be automatically updated. Ability to publish to supplier. Support for threshold triggered notification. Notification message can be customer defined, including translation.</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</si>
  <si>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</si>
  <si>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</si>
  <si>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</si>
  <si>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</si>
  <si>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 xml:space="preserve">The Definition and management of innovation challenges can be built in a survey in a project and sent supplier or internal stake holders. It is possible to break the survey questions into different forms in which some of them will go to the internal stake holders and some will go to Supplier. Then a workflow with review, to-do and approval tasks can be associated with the survey/form to model the desired business process. </t>
  </si>
  <si>
    <t xml:space="preserve">The definition and management of innovation challenges can be addressed in a number of ways. It can be built into a survey in a project framework which is inherent in the SAP Ariba solutions and sent to the supplier or internal stake holders. It is possible to break the survey questions into different forms in which some of the questions will go to the internal stake holders and some will go to the supplier. Then a workflow with review, to-do and approval tasks can be associated with the survey/form to model the desired business process. </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</si>
  <si>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</si>
  <si>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</si>
  <si>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An questionnaire in supplier registration refresh, or a particular collaboration project can be added to capture the supplier's idea in doing the business in a better and more efficient way. A workflow can be configured to ensure these ideas are reviewed and assessed by the internal stakeholders thru the workflow configuration.</t>
  </si>
  <si>
    <t>Supplier ideas can be captured from suppliers proactively in a questionnaire during supplier registration, qualification or on an ongoing basis in a supplier performance management project.  In this framework, suppliers can provide their idea(s) for doing business in a better and more efficient way.  Workflow can be easily configured to ensure these ideas are reviewed and assessed by the internal stakeholders.</t>
  </si>
  <si>
    <t>Review and Decision Support</t>
  </si>
  <si>
    <t>What level of review and decision support is included? Are multi-level approvals supported? Can the buying team work collaboratively? Can the suppliers provide feedback at appropriate points?</t>
  </si>
  <si>
    <t xml:space="preserve">SAP Ariba provides an highly-configurable and yet sophisticated review and decision support workflow by suppling the building blocks of forms, document, surveys and associated with to-do, review, and approval tasks. You can model the business process in these tasks and approval in multi-level or single level approval, or collaboratively. Supplier can provide feedback thru a survey task in the project. </t>
  </si>
  <si>
    <t xml:space="preserve">SAP Ariba provides an highly-configurable yet sophisticated review and decision support capability by suppling the building blocks to review and manage inputs from suppliers and users.  This consists of forms, document management capabilities, questionnaires, and surveys along with associated to-do, review, notification and approval tasks. You can model the business process in these tasks and approval in multi-level approvals, or collaboratively. Suppliers can provide feedback through responses to forms, documents, questionnaires and surveys. </t>
  </si>
  <si>
    <t>Monitoring</t>
  </si>
  <si>
    <t>What level of data monitoring is included in the SXM application and how is it integrated with the scorecards and benchmarking?</t>
  </si>
  <si>
    <t xml:space="preserve">These capabilities are jointly delivered by the SAP Ariba Supply Chain Collaboration and SAP Ariba Supplier Risk solutions. Integrated with the customers  ERP and supply chain optimization systems, the Supply Chain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 Integration into supplier management platform on 2018 roadmap.
SAP Ariba Supplier Risk is an on-demand solution that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source-to-pay process and the full supplier base.
</t>
  </si>
  <si>
    <t>Automatic Data / Scorecard Updates</t>
  </si>
  <si>
    <t>Can the scorecards be automatically updated with relevant data? How often? What level of application and feed integration is supported?</t>
  </si>
  <si>
    <t>Scorecards can be automatically updated. Ability to publish to supplier.</t>
  </si>
  <si>
    <t>Alerts &amp; Notification</t>
  </si>
  <si>
    <t>Can alerts be defined that notify an individual when scorecards drop below a threshold, trends change, changes happen faster or slower than expected, or other relevant factors that need to be monitored?</t>
  </si>
  <si>
    <t>Support for threshold triggered notification. Notification message can be customer defined, including translation.</t>
  </si>
  <si>
    <t>Integration with CAR/CAM</t>
  </si>
  <si>
    <t>Does it integrate with the CAR/CAM functionality and allow the buying organization to be notified when statuses change, input is provided, or milestone deadlines are not met?</t>
  </si>
  <si>
    <t>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The buyer and supplier will have full visibility of the status of the CAR/CAM.</t>
  </si>
  <si>
    <t>This can be done in several ways with SAP Ariba. Ariba Supply chain collaboration supports CAM as part of its Quality Collaboration process allowing full integration into a Buyer's Quality Management systems. When defects or process deviations occur, either the buyer or supplier can create quality notifications and share it with the partner to collaboratively work on a resolution of the issue. This is fully integrated to the buyer's quality management system. The buyer and supplier will have full visibility of the status of the CAR/CAM. In addition, in Q3, the SAP Ariba Supplier Risk solution includes an enhanced Issue Management capability that allows users to identify Risk Issues and manage the process of correcting and or mitigating the issue.</t>
  </si>
  <si>
    <t>To what extent does the platform support risk identification, management, and monitoring?</t>
  </si>
  <si>
    <t xml:space="preserve">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 The solution also supports engagement level risk calculation and management </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</si>
  <si>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</si>
  <si>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</si>
  <si>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</si>
  <si>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</si>
  <si>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 xml:space="preserve">Based on risk incidents tracked within the solution, users can initiate risk issue creation tasks, mitigation and remediation plans for the incident.  These steps can be automated or manual. </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</si>
  <si>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</si>
  <si>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</si>
  <si>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</si>
  <si>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</si>
  <si>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SAP PLM provides extensive NPDI support. Ariba SLP supports supplier qualification for a specific material group, as part of AVL/ASL creation.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</si>
  <si>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</si>
  <si>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</si>
  <si>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</si>
  <si>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</si>
  <si>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</si>
  <si>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</si>
  <si>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 xml:space="preserve">SAP Innovation Mgt, SAP Project and Resource Mgt, SAP PLM, SAP FiCo, are all integrated. Ideas can be turner into projects, which in turn can be associated with a BOM. Suppliers can be either created IN SAP Ariba SLP or in SAP, and replicated within the unified vendor master. </t>
  </si>
  <si>
    <t>Process Management</t>
  </si>
  <si>
    <t>To what extent is process management supported in the platform? Is it basic task definition or integrated NPD/NPI project management?</t>
  </si>
  <si>
    <t>SAP has extensive workflow mgt inside its core (Netweaver), as well as in the Process Orchestration (PO) module. All SAP NPDI modules leverage core workflow engine.</t>
  </si>
  <si>
    <t>To what extent is analytics integrated in the platform?</t>
  </si>
  <si>
    <t>SAP  Ariba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It offers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</si>
  <si>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The full suite of SAP Ariba solutions have a built-in analytics capability designed for procurement, sourcing, finance, accounts payables, supplier management and supply chain users to easily analyze data and make decisions.  The reporting provides robust charting capabilities, a simple three-step process to create custom reports to enable visual presentation of results. It allows users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Recent innovations allow data in SAP Ariba to be easily extracted through reporting APIs.
User-friendly analytics features include:
• Pre-packaged reports with easy to understand analyses to help with decision making
• Action tiles that summarize key data and allow the user to click on them to take action
• Two-way contextual linking between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SAP Ariba is powered by the SAP HANA database platform. Traditional database architectures are severely limited in their ability to handle the exponential growth of spend data while offering the desired speed to customers.  The HANA database platform breaks this limitation by combining all data processing functionality in-memory.  As a result, customers experience significantly faster reporting times as well as unlimited scalability.
</t>
  </si>
  <si>
    <t>Please refer to the response to the question on 'Analytics'. SAP Ariba also provides a set of API's that enable extraction of supplier qualification and preference status data as basis for external reporting tools. Extension of this API are on roadmap 4Q17 and 2018.</t>
  </si>
  <si>
    <t xml:space="preserve">The full suite of SAP Ariba solutions have a built-in analytics capability designed for procurement, sourcing, finance, accounts payables, supplier management and supply chain users to easily analyze data and make decisions.  
One key differentiator is SAP Ariba solutions are built on the SAP HANA In-memory platform, allowing unprecedented speed in analyzing large set of data.  In addition, SAP Ariba also has recently delivered a set of API's that enable extraction of key data to external reporting tools. 
Other differentiators include robust charting capabilities, a simple three-step process to create custom reports to enable visual presentation of results; the ability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t>
  </si>
  <si>
    <t>All scorecards are template defined. Ariba consulting has a very large set of reference/example scorecards based on several hundreds customer engagements.</t>
  </si>
  <si>
    <t>Ariba Best Practice Center services provide access to process expertise to help customers  achieve better results.  It provides access to a world-leading commerce process and solution expertise and proven processes, templates, and best practices including templates and guidance for scorecards.</t>
  </si>
  <si>
    <t>Out-of-the-Box Metric Reports</t>
  </si>
  <si>
    <t>What is the extent of support for out-of-the-box operational metric reports?</t>
  </si>
  <si>
    <t>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</si>
  <si>
    <t>Out-of-the-Box Trend Reports</t>
  </si>
  <si>
    <t>What is the extent of support for out-of-the-box trend reports?</t>
  </si>
  <si>
    <t>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</si>
  <si>
    <t>Out-of-the-Box Risk Reports</t>
  </si>
  <si>
    <t>What is the extent of support for out-of-the-box risk reports?</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</si>
  <si>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</si>
  <si>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</si>
  <si>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</si>
  <si>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</si>
  <si>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 xml:space="preserve">Supplier users can create multiple users under a single login and assign roles to each supplier user.  The roles can be restricted to performing specific activities on the supplier network as we as dealing specific customer accounts. </t>
  </si>
  <si>
    <t>How powerful and customizable are the collaboration features from the supplier's viewpoint?</t>
  </si>
  <si>
    <t>The suppliers are walked through a "wizard-driven", standardized and intuitive registration and onboarding process.  The process for supplying data and uploading supporting documentation is an automated process.  The initial registration is a simple one-page form that is validated using an email registration verification process. The supplier is then prompted to fill out additional supplier profile information that is automatically scored in the background. The  Collaboration Console allows sellers to centrally manage their user accounts and company profile (Ariba Cloud Profile) across all Ariba seller-facing services and to easily navigate between the SAP Ariba services to access relevant transaction details for existing or future trading partners.</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</si>
  <si>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the supplier. First the supplier can manage all their transactions with Buyers across the full Source to Settle process.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</si>
  <si>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SPM/SRM Data Review</t>
  </si>
  <si>
    <t>To what extent can the supplier review, and request corrections of, not only data they provide but also data created, and collected, on the supplier by the buyer?</t>
  </si>
  <si>
    <t xml:space="preserve">Supplier can be provided access to the  supplier performance metric reporting, etc.  The choice is up to the project owner to determine what information to display to the supplier and this information can be easily shared via the Seller Collaboration portal. Using the supplier portal, the supplier user can manage all aspects of their public profile information as well as information submitted to individual customers </t>
  </si>
  <si>
    <t xml:space="preserve">SAP Ariba supplier management solutions enable one-time or ongoing updates of supplier data, both by internal users or suppliers themselves.  Workflows can be tailored to first-time or update scenarios.  Using the supplier portal, the supplier user can manage all aspects of their public profile information as well as information submitted to individual customers </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</si>
  <si>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</si>
  <si>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</si>
  <si>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customers want to measure suppliers. These KPI's can be quantitative or qualitative.</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</si>
  <si>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</si>
  <si>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</si>
  <si>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Upcoming capabilities include an enhanced certificate managing feature that provides detailed workflows and owners and single comprehensive view of all certificates by suppliers, categories and other parameters </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</si>
  <si>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Recently released capabilities include an enhanced certificate managment feature that provides structured questionnaires, expiration and proactive notification configuration capabilities, and a comprehensive search/review of all certificate data within and across suppliers. </t>
  </si>
  <si>
    <t>VMI</t>
  </si>
  <si>
    <t>Does the platform include vendor managed inventory functionality that will allow the supplier to manage MRO / other inventory on behalf of the buyer?</t>
  </si>
  <si>
    <t>This capability is delivered by the SAP Ariba Supply Chain Collaboration. Integrated with the customers  ERP and supply chain optimization systems, this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t>
  </si>
  <si>
    <t>PO/Invoice/Payment Support</t>
  </si>
  <si>
    <t>Does the platform support the distribution and archival of purchase orders on behalf of the buyers and/or invoices on behalf of the suppliers, correlation, or payment support through ACH integration?</t>
  </si>
  <si>
    <t xml:space="preserve">SAP Ariba provides numerous options for suppliers to transact on the network.
1. EDI – The supplier may send EDI invoices using ANSI X 12 EDI-810 format. 
2. EDIFACT – The supplier may send EDIFACT invoices using UN/EDIFACT EDI-INVOIC format. 
3. XML – The supplier may send XML invoices using cXML. 
4. ANY- The supplier may leverage their preferred billing output file and process to send their invoices to Ariba (e.g. PIDX, CSV, LEDES, other)
5. CSV or Excel upload – allows suppliers to post an excel spreadsheet of client pre-determined fields to the AN. 
6. Web entry by supplier – manual entry by suppliers. Using their AN account sign-on, the supplier can enter an invoice directly and submit it. 
7. AN PO Flip(tm) – Using their AN account, the supplier can “flip” a PO posted by the client into an invoice and submit it. 
8. AN Invoice Against Contract - Using their AN account, the supplier can build an invoice using items from a negotiated contract with the supplier.
9. Ariba Invoice Conversion – converts paper, emailed, or faxed invoices to electronic image and data. 
10. Scanning – in addition to Ariba’s invoice conversion service, Ariba can also incorporate scanned images from a buyer existing scanning process.
Ariba Pay™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From a discounting and working capital management perspective, there is the core Discount Professional Technology, and there are Ariba provided Working Capital Management Services delivered in partnership with Prime Revenue. These can be deployed fully together, in part, or even separately. We believe the services element to what we provide is critical to the customer  success and our consultants are aligned to our clients for the life of the contract. Even more, results can be delivered by our approach concurrent with your technology implementation- many of our discounting and working capital management customers have funded their entire 3-year AP automation project (including the invoice automation elements) while still in the technical implementation phase of the project.
</t>
  </si>
  <si>
    <t xml:space="preserve">SAP Ariba Cloud Service are a true SaaS Model IV solution.
SAP Ariba Cloud Services are deployed to multiple data centers throughout the world. The data centers are geographically located in regional pairs. Data is replicated between the two datacenters and the two data centers are used for redundancy so that data stored in a data center remain in the region of deployment.
Within each data center, SAP Ariba hosts multiple customers on a load-balanced farm of identical instances, with each customer's data kept separate, and with configurable metadata providing a unique user experience and feature set for each customer.
SAP Ariba is powered by high-performance servers and utilizes a network infrastructure designed for scalability, reliability, and security. SAP Ariba implements an n-tier network architecture which physically segments web, application and data tiers. 
All major SAP Ariba-developed application services hosted by SAP Ariba consist of three basic software layers:
- Secure Front-end / HTML Rendering Layer: This layer renders application objects and data in HTML/XML templates for display in client browsers.
- Application Layer: The application logic layer is coded primarily in Java. This layer handles client requests using the core business application logic and interacts with the persistence layer to persist data and retrieve data from the underlying database.
- Storage / Persistence Layer: The persistence layer interacts with the underlying document store and relational database to manage the object-to-relational mapping. The persistence layer stores and retrieves application data. Ariba uses Oracle and HANA database software and management utilities.
SAP Ariba offers a Java-based, N-tiered service that leverages open standards, intranet and internet technology to deliver a broad range of functionality. SAP Ariba was built using open standards such as Java, XML, HTTPS, HTML and JDBC to enable support for a variety of computing platforms.
The vast majority of SAP Ariba customers are cloud customers. Less than 4% of SAP Ariba customers utilize the legacy On premise solutions and of them the majority are moving to the cloud now or are evaluating the move.
For additional details, please refer to the updated SAP Ariba Technical Whitepaper attached.
</t>
  </si>
  <si>
    <t>AR/Auto Detection of Missing / Needed / Erroneous Data</t>
  </si>
  <si>
    <t>To what extent can the platform support the auto-detection of missing or needed data? Erroneous data? Outlier data that needs to be reviewed? How advanced are the algorithms? Is this capability extensible?</t>
  </si>
  <si>
    <t xml:space="preserve">A syntax validation based on regular expression can be configured and implemented for every question in every questionnaire to prevent certain erroneous data. We also can make the data field required based on conditions to ensure there is no missing data. </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</si>
  <si>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SAP Ariba Supplier Risk leverages the HANA platform to deliver real-time risk feeds based on semantic analysis of data from over 550k+ sources.  The solution scan overs 1 million + articles over the open web on a daily basis  to generate risk scores and categorization on a real-time basis. 
</t>
  </si>
  <si>
    <t>This is an emerging area of focus.  SAP Ariba views Block chain as one of the most disruptive technologies of the day. In embedding it across our applications and network, we can enable supply chains that are smarter, faster and more transparent from sourcing all the way through settlement. Among the first applications of block 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</si>
  <si>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t>
  </si>
  <si>
    <t xml:space="preserve">AP Ariba is currently using the SAP Leonardo and IBM Watson platforms to build cognitive capabilities into the sourcing and contract management platforms.  In addition, in Jan 2018, SAP purchased Recast.AI, which focuses on conversational user experience technology such as chatbots. The acquisition will allow SAP to accelerate development of its Leonardo machine learning (ML) capabilities that are part of its growing portfolio of intelligent software solutions. SAP Ariba is leveraging SAP Leonardo, IBM Watson technologies, recast.AI and others to bring intelligence from procurement data together with predictive insights from unstructured information to enable improved decision making across supplier management, contracts and sourcing activities. 
One area where SAP Ariba has already deployed "intelligent apps" is in our  Spend Analysis solution (invoice classification): we are using these convolutional neural network technology  to improve the quality and coverage of invoice classification and enhance delivery time for refreshes.
Other areas of focus for SAP Ariba include:
Contract intelligence: provide customers with the knowledge and insights to create, negotiate, structure and execute a comprehensive contract
Sourcing intelligence: Provide buyers with the knowledge/ insights to structure &amp; execute the right sourcing event at the right time with the right suppliers, for the right duration for successful award and outcomes.
Supplier Risk: expand existing solution to include additional knowledge sources and natural disaster events, and establish resolution rooms to find alternatives to resolve risk. 
Catalog: content/ attribute normalization for better search results and richer content. Exploring additional areas such as item normalization (for recommendations), visual recognition, etc. 
SAP Ariba is currently engaged with a number of strategic partners to create a more comprehensive portfolio and deliver the right set of intelligent apps to the market.
</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</si>
  <si>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applications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recommendations that take account of YOU].</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</si>
  <si>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</si>
  <si>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SAP has  introduced a new vendor data model that not only will allow all SAP Ariba applications to share a common vendor record but will also align with the vendor data model in the ERP thus simplifying synchronization of vendor data between SAP Ariba applications and ERP.  The supplier management solutions are designed for native integrations with SAP ERP.  The solutions provide out of the box integration options to SAP ERP and MDG. The integration between SAP Ariba o SAP ERP and MDG is bidirectional and enables customers  to replicate supplier master data in SAP ERP and SAP Ariba. This allows customer to manage their entire supplier database on the cloud and initiate the supplier lifecycle management process with SAP.   Changes to mapped supplier fields are reflected in real-time across SAP Ariba as well as the ERP backend systems.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</si>
  <si>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</si>
  <si>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</si>
  <si>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 xml:space="preserve">SAP Ariba uses a matrix based process for supplier management workflows and configurations.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A supplier might have multiple transacting relationships with a customer based on the services/ commodities, region or the plant that is being catered to. For example, a supplier might be providing computer equipment to the customer location in Singapore, while providing consulting services to the same client in Australia.   And there could multiple variations of these scenarios.  
In such a context, a decentralized onboarding, performance management, qualification is required to accurately manage the suppliers based on specific parameters.  This is addressed by the matrix based process.  SAP Ariba uses a three dimensional hierarchical matrix information featuring category, business unit and location. The matrix dimensions are be based on the customer’s region, business unit  and category structure. Using these dimensions, a supplier can be managed just for the required parameter.  Users will be able to customize qualification, segmentation, performance measurement processes based on category and location dimensions. Multiple questionnaires and associated workflows based on matrix conditions can be applied to each process. For example: As a result of using the matrix based capabilities, a supplier could be qualified as preferred for a certain chemical in UK  but restricted for same commodity in US.
</t>
  </si>
  <si>
    <t>For a large organization a decentralized approach to onboarding, qualification, and performance management is required.  SAP Ariba uses a matrix-based approach for supplier management workflows and configurations.  The matrix is a combination of the business dimensions of region, commodity, and business unit.  Users are to able to customize a host of lifecycle processes such as registration, qualificastion, segmentation, and workflows based on the specific matrix combination.  Matrix combinations drive which questionnaires go to which suppliers, and when, and which internal users are responsible for approval, segmentation, etc.</t>
  </si>
  <si>
    <t>Network Data Model</t>
  </si>
  <si>
    <t>What (if any) is the network component of the offering? Is their many-to-many profile and data model support? Can a supplier be a buyer in the system under the same profile information?</t>
  </si>
  <si>
    <t xml:space="preserve">The Ariba Network allows companies to customize their ecosystem based on their requirements. They can deploy an open marketplace and discover new suppliers or connect only to their preferred suppliers. They can reach out to more types of trading partners—including direct and indirect suppliers, contract manufacturers, logistics partners, banks and financing partners—than with any other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the full range of source to pay business transactions. This concept also helps drive supplier adoption since, by connecting to many buyers, the supplier can increase the likelihood of obtaining more business.
Integration is a key component of the network data model.  SAP Ariba’s latest innovation, the Cloud Integration Gateway (CIG) is a cloud-based integration solution with prebuilt standard integration content that supports standard industry protocols with an automated testing framework.  CIG is used in conjunction with a very lightweight add-on to ECC or S/4 On-Premise that is easily downloaded, installed, and updated from the SAP Marketplace. CIG already supports 200+ (and growing) standard integration touchpoints. More than 300 suppliers have adopted it so far, many of them in a self-service deployment, and are live in production. CIG is designed to replace the already robust SAP Business Suite add-on for customers to connect to SAP and non-SAP systems with mappings for all integrations for the SAP Ariba Strategic Sourcing, Operational Procurement, and Supply Chain Collaboration portfolio of solutions. Enhanced Business Process Integration is achieved using the over 230, and growing, APIs across the SAP Ariba Product Suite and Ariba Network using File Channel, SOAP or REST methods. SAP Ariba provides an easy-to-use Developer Portal to discover, learn, build, test, and deploy applications using the REST APIs. With this vast array of available APIs, customers can integrate with and leverage their existing investments in custom processes or to integrate with new innovative solutions that provide them with a competitive advantage.
</t>
  </si>
  <si>
    <t>Multi-Tier</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</si>
  <si>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</si>
  <si>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Using matrix and conditional questions, the process template can be configured using the supplier's selected location, commodity or category or any other custom data as well multi-tier data that customers want to capture about the supplier and be used to assign the appropriate process</t>
  </si>
  <si>
    <t>Supplier Portal Configurability</t>
  </si>
  <si>
    <t>Describe the extent to which the supplier portal is configurable and customizable by the buyer (for initial setup) and the supplier (for efficient and effective use and collaboration)</t>
  </si>
  <si>
    <t xml:space="preserve">Supplier registration template can be created which contains tasks, phases and milestones. In addition, this process template can be used to automatically associate the correct team members or internal stakeholders for task assignment. The process template allows customers to standardize on-boarding activities across your organization but is flexible enough to allow variations dependent on supplier-provided or internally-provided information. Finally, the process template also governs which internal stakeholders are required for approval.
Supplier can create multiple team members under their organization profile as well as assign roles and responsibilities across users </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</si>
  <si>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both the buyer and the supplier. 
A sampling of the many ways in which the Buyer can configure the Ariba network to optimize how they interact with all their suppliers, either individually or as a group of suppliers includes:
- Configuring how thousands of suppliers are to be onboarded to transact with the buyer to register and then send and receive purchase orders, invoices, catalogs, payments, discount management, and supply chain financing  
- setting default transaction rules for source to settle transactions
- configuring transaction rules on a supplier group or country level
- configuring country based invoice rules
- managing how invoices that come in via scanning services are processed
- specifying how the discount management program is to be automated and managed
- managing how catalogs are processed
- specifying document numbering preferences on a per supplier basis
- configuring how automated quotes from ERP system generated transactions are managed
- specifying how global tax rules are applied
- for strategic sourcing processes, the buyer configures how suppliers register, how they are qualified, how e-sourcing processes are conducted, how contracts are negotiated, how the supplier’s performance is managed, how Risk is managed, and what supplier information is managed by the supplier or buyer and how it is integrated to their ERPs.
Specifically for suppliers:
First the supplier can manage all their transactions with Buyers across the full Source to Settle process as a mirror image of the processes described above for Buyers.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</si>
  <si>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 xml:space="preserve">in fact come out of the box with integrations between each solution without need of development or 3rd party integration tools. Spend Analysis report data integrates to Sourcing, which is connected to Supplier Lifecycle and Performance for preferred supplier &amp; qualification status, and pushes sourcing award details at the line item level to Contracts, all of which integrate natively to Guided Buying and Buying &amp; Invoicing to enforce detailed line level compliance to Strategic Sourcing activities.  The suite also natively connects to the Ariba Network which allows for seamless collaboration with suppliers.
SAP Ariba uses a matrix based process for supplier management workflows. The matrix is a combination of category, region and business unit that can be used for managing the suppliers based on those specific parameters. Users are to able to customize supplier segmentation and qualification, performance management templates, approvals, workflows, questionnaires, etc.  based on the specific matrix dimension. 
Workflows are highly configurable via a graphical user interface for each of the SAP Ariba solutions.  
All these processes are highly configurable and do not require customization and are done inherently in Ariba solutions.
SAP Ariba continues to innovate on this tight intra-suite integration, with additional capabilities. SAP Ariba is unifying its master data and supplier approach with unified records across the entire suite of products allowing all of the product offerings to take advantage of consistent and enhanced information maintained from within each product offering and visible to the entire suite. This allows for the integration of preferred supplier lists from SAP Ariba SLP to SAP Ariba Sourcing and to Guided Buying, augmenting SAP Ariba Contracts with SAP Supplier Risk information all while having a single unified record that is kept in-sync with a customer’s back-end ERP systems.
Other areas of innovations relate to how Ariba connects to third parties.  SAP Ariba has released APIs to enhanced business process integration with external systems with 230+ APIs across the SAP Ariba Product Suite and Ariba Network. Examples include integration to Thompson Reuter’s One Source solution for real time tax validation on POs and invoices, integration of SAP Ariba Supplier Risk to Made in a Free World to help buyers expose risks such as forced labor in their supply chains, a reporting API allows data from SAP Ariba solutions to be integrated to 3rd party reporting solutions, the validate and enrich API enables data from Ariba to be pushed to 3rd party systems to add to it and return back to Ariba with additional data, for example adding a complex account combination code specified in a 3rd party system to an invoice in Ariba. These are just a few of the applications of how APIs connected to 3rd party systems are enhancing the business processes of the core set of SAP Ariba solutions.
</t>
  </si>
  <si>
    <t xml:space="preserve">SAP Ariba supports customers spanning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SAP Ariba Supplier Management solutions further enable country-specific functionality for bank and tax data collection.
SAP and SAP Ariba value data protection as essential and is fully committed to complying with GDPR, and we are committed, with our products and services, to enable our global customers to implement the recently enacted GDPR requirements. </t>
  </si>
  <si>
    <t xml:space="preserve"> Users can load the currency conversion rates that can be referred to by the by the solution</t>
  </si>
  <si>
    <t>SAP Ariba solutions have robust currency support for all ISO currencies and enable standard, trusted operations such as currency conversion, rounding, and other operations.  Currencies and conversion rates are supported as reference data that is loaded into SAP Ariba on a schedule defined/configured by the customer.</t>
  </si>
  <si>
    <t xml:space="preserve">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</si>
  <si>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SAP Ariba Solutions are used globally and support 24 Languages, covering 80% of the countries of the world, including: Brazilian Portuguese, Bulgarian, Chinese - Simplified, Chinese - Traditional, Croatian, Czech, Danish, Dutch, English, Finnish, French, German, Greek, Hungarian, Italian, Japanese, Korean, Norwegian, Polish, Romanian, Russian, Spanish, Swedish, and Turkish. 
Language localization involves a number of areas, including localized User Interface, Documentation, and Tutorials as well as localized services (customer support and implementation).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</si>
  <si>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</si>
  <si>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</si>
  <si>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 xml:space="preserve">Data cleansing, enrichment, quality assurance services are offered in the SAP Ariba Spend Analysis solution.  The supplier risk solution.  SAP Ariba's Supplier Risk solution syndicated content from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Future innovations in this area  include development of open API's that customer can use to syndicate data from any content provider and  surface it within the supplier profile </t>
  </si>
  <si>
    <t xml:space="preserve">Data cleansing, enrichment, quality assurance services are offered in the SAP Ariba Spend Analysis solution and the SAP Ariba Supplier Risk solution.  APIs are used to validate data against external sources.
SAP Ariba's Supplier Risk solution syndicates content from open web content sources spanning over 600,000+ sources (news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records, all the third-party records are enriched for information on Parentage and corporate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Exiger is the existing partner for these compliance checks and future innovations in this area include development of open API's that customer can use to syndicate data from any content provider (examples include: diversity, financials, ESG,indexes, external incidents, GCO complaints, supply chain sub-tier and parts) and surface it within the Supplier Risk 360 degree profile. 
</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</si>
  <si>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</si>
  <si>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</si>
  <si>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</si>
  <si>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</si>
  <si>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The SAP Ariba Best Practice Center services offers the expertise to customers to develop best in class template and processed to manage the full supplier lifecycle. The services include the guidance to manage the registration process, template and questionnaire set up, KPI definition, workflows and user management, score carding, qualification process, segmentation workflows, performance project set up etc.,</t>
  </si>
  <si>
    <t xml:space="preserve">SAP Ariba Lifecycle and Performance (SLP) provides comprehensive tools to onboard, qualify, segment and manage supplier performance. Integrated into the procurement processes, it allows organizations to drive spend towards preferred suppliers and scale compliance to the entire supply base. 
SLP matrix-based supplier qualification, segmentation and performance (planned) management process is a combination of business dimensions that can be used for managing the suppliers based on specific parameters such as region, commodity, and business unit. Users can customize segmentation and qualification business processes based on category and location dimensions and can include inputs from both the buyer and the supplier related to innovation management.
The SAP Ariba Best Practice Center services offers the expertise to customers to develop best in class templates and processes to manage the full supplier lifecycle. The services include the guidance to manage the registration process, template and questionnaire set up, KPI definition, workflows and user management, score carding, qualification process, segmentation workflows, and performance project set up.
</t>
  </si>
  <si>
    <t>RFI CLM Evaluation - Summary</t>
  </si>
  <si>
    <t>Contract Information Management</t>
  </si>
  <si>
    <t>Contract Process Management</t>
  </si>
  <si>
    <t>Contracts Management</t>
  </si>
  <si>
    <t>Evaluation Details</t>
  </si>
  <si>
    <t>old scseID</t>
  </si>
  <si>
    <t>new scseID</t>
  </si>
  <si>
    <t xml:space="preserve">Core Contract modeling </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</si>
  <si>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</si>
  <si>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</si>
  <si>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</si>
  <si>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Each type of agreement may have unique process, document and clause management.</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</si>
  <si>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</si>
  <si>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</si>
  <si>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</si>
  <si>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SAP Ariba Contracts fully supports creation of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The solution allows supplier and customer managers to model parent-child relationships between supplier and customer organizations. Also, business terms created within SAP Ariba Contracts can be published to eCatalogs as well as allow Supplier to Invoice directly against these contracts depending upon if POs should be generated or if Suppliers are billing you for recurring services. Users can define what data they would like to select from and the results are displayed in a list view with drill-down capabilities.  Users can combine text search criteria with metadata criteria.</t>
  </si>
  <si>
    <t>Templates (From Contracts, Sourcing)</t>
  </si>
  <si>
    <t>SAP Ariba Contracts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You can create different contract templates to define the different business processes that your company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 The solutions allows template editors to setup a file (known as the Team Rules file) that designates what users or groups should be added to which Contract Workspace workgroup and in what conditions. SAP Ariba Contracts also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t>
  </si>
  <si>
    <t>Clauses (From Contracts, Sourcing)</t>
  </si>
  <si>
    <t>SAP Ariba Contracts  features a complete and integrated clause library. The Clause Library is a central repository for  contract terms and conditions. It is intended to help customers manage and reuse contract clauses. Unique clauses or sections within templates may be defined to have subsequent event triggers, checklist items, milestones and workflow escalations associated with them based upon their existence within a contract or their specific usage within a contract. User permissions can be restricted to allow only authorized individuals access to contract authoring tools.</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</si>
  <si>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</si>
  <si>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</si>
  <si>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</si>
  <si>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Customers can define follow-up tasks to review service level agreements. These tasks are configurable and can be created as part of  the contract template and only used when customers  have contracts that need to measure SLA's. We have the ability to define Milestone as part of contract terms and track progress and compliance on these. 
SAP Ariba's optional Supplier Performance Management module can link Performance Management projects directly to SLA agreements.  </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</si>
  <si>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</si>
  <si>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</si>
  <si>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</si>
  <si>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 xml:space="preserve">Contract Management allows template editors to setup a file (known as the Team Rules file) that designates what users or groups should be added to which Contract Workspace workgroup and in what conditions, It also provides an advanced configurable workflows that ensures that the life cycle and the access to change are managed accurately. </t>
  </si>
  <si>
    <t>File Attachments</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</si>
  <si>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</si>
  <si>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</si>
  <si>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</si>
  <si>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</si>
  <si>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</si>
  <si>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SAP Ariba Contracts fully supports compliance checking against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Also, business terms created within SAP Ariba Contracts can be published to eCatalogs as well as allow Supplier to Invoice directly against these contracts depending upon if POs should be generated or if Suppliers are billing you for recurring services.</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</si>
  <si>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</si>
  <si>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</si>
  <si>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</si>
  <si>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</si>
  <si>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</si>
  <si>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</si>
  <si>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</si>
  <si>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</si>
  <si>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</si>
  <si>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Extended Contract Modeling and Analytics</t>
  </si>
  <si>
    <t>Pricing</t>
  </si>
  <si>
    <t>Complex pricing. Ability to natively model volume discounts, rebates, penalties, formula-based amounts (e.g., performance based fees), non-price costs, etc.</t>
  </si>
  <si>
    <t>Use generic scoring. Please describe supporting details in 'comments' field</t>
  </si>
  <si>
    <t xml:space="preserve">SAP Ariba Contracts will support time based pricing soon and build on it to accommodate the full volume based and tiered pricing capabilities to address the business needs of the customers. </t>
  </si>
  <si>
    <t>"Categories"</t>
  </si>
  <si>
    <t>Cross-referencing contracts to spend/supplier categories and also using user-driven contract/clause attributes/metadata to allow for rule-driven workflows/analytics using these attributes</t>
  </si>
  <si>
    <t>SAP Ariba Contracts support all types of categories across the industries.  Templates, clauses, workflows and approvals can be configured specifically based on categories or suppliers</t>
  </si>
  <si>
    <t>General Risk</t>
  </si>
  <si>
    <t>Ability to model risk types/metadata at contract level</t>
  </si>
  <si>
    <t>1 = partial. 2 = clause level. 3 = "cost of risk" modeling. 4 = sophisticated risk modeling/treatment analytics and knowledge/IP</t>
  </si>
  <si>
    <t xml:space="preserve">SAP Ariba introduced a new Engagement level Risk Assessment capability that provide customer ability to identify and assess the risk by type and flexible model. Coupled with Supplier 360 including supplier risk and compliance information (about 33 risk types across 150+ risk signals) and flexible risk model to proactively provide the customer with the risk insights for contract authoring and negotiation.  </t>
  </si>
  <si>
    <t>Commodity Risk</t>
  </si>
  <si>
    <t>Modeling and management of currency risk, capacity risk, commodity price pegging/capture/audit, hedging, etc.</t>
  </si>
  <si>
    <t>SAP Ariba introduced a new Engagement level Risk Assessment capability that can provide currency, commodity price, and capacity risk assessment, risk model and scoring in collaboration with multiple stakeholders such as commodity specialist, treasure/finance, and capacity planner etc. in the form of workflow. The results of the risk assessments will be consumed in the process of contract authoring and renegotiation.</t>
  </si>
  <si>
    <t>Commodity price escalation management allows users to dynamically manage contracts based on the periodic adjustment of purchased components pricing to reflect market changes</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</si>
  <si>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</si>
  <si>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</si>
  <si>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</si>
  <si>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SAP Ariba Contracts allows supplier and customer managers to model parent-child relationships between supplier and customer organizations. Users will be able to search for suppliers and customers and decide whether or not the search results should include subsidiary/children organizations or parent organizations. In addition, this information will be available within Analytical reporting such that reports will show rolled up data to the parent companies. Lastly, this hierarchy is changeable, so you can appropriately model acquisitions of one company by another. All counter-parties, including customer, supplier and other entities such as partners, employees and more may be created, managed and maintained including workflow and hierarchical break-downs of parent and child entities.</t>
  </si>
  <si>
    <t>Regulatory Compliance</t>
  </si>
  <si>
    <t>Ability to model statutory regulations or NGO requirements (by you and/or counterparty) and the contractual commitments that tie to them.</t>
  </si>
  <si>
    <t xml:space="preserve">SAP Ariba Contracts uses the  template concept  for document creation. It is designed so that the system asks the user business-related questions and then uses the answers to pick the relevant sections of a contract and assemble them.  Users can create different contract templates to define the different business processes that the company uses to execute contracts. Statutory regulations and NGO requirements can be configured within the system to replicate the workflows </t>
  </si>
  <si>
    <t>"Financials"</t>
  </si>
  <si>
    <t>Modeling of financial status/impact of contracts. (spend analysis tied to contracts is not included here)</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</si>
  <si>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</si>
  <si>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 xml:space="preserve">SAP Ariba Contracts support incoterms based modelling for integrating the contracts to ERP and drive the buying process. We have budget and spend linkages from the Operational systems to the contract which can show the total contract value, spend so far, what is available etc. This can then be used for modelling the further actions within the  contract - we have advanced pricing types like formulae etc.
Upcoming innovation in this domain include stronger integration with the SAP Ariba Supplier Risk solution to drive remedial workflows in the contract management solution based on financial impact due supplier risk exposures. </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</si>
  <si>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</si>
  <si>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</si>
  <si>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</si>
  <si>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</si>
  <si>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Assets (e.g., software licenses)</t>
  </si>
  <si>
    <t>Ability to model and track the assets (and utilization/performance of those assets) that contractually drive pricing. Could be software licenses, fuel surcharges, physical asset uptimes, etc.</t>
  </si>
  <si>
    <t xml:space="preserve">Consumption of contracts is tracked using the business terms. SAP Ariba provides tightly integrated Business Terms management via the Active Contract Compliance functionality which is included as a part of SAP Ariba Buying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Business terms from sourcing events can also be automatically pushed to contracts, and then further to eProcurement. </t>
  </si>
  <si>
    <t>Contract Expiry &amp; Renewal Management</t>
  </si>
  <si>
    <t>Contract Action, Renewals</t>
  </si>
  <si>
    <t>What is the capability provided to be alerted to upcoming renewals, but also be alerted (with escalations) to contract risk/non-compliance events?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</si>
  <si>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</si>
  <si>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Contracts can be specified as Fixed, Perpetual or Auto-Renew. Depending on which type of contract a user chooses, different fields will become available. For example, in an Auto-Renew contract, users are asked for the Renewal Interval (the length of time each renewal is), the Maximum number of Renewals (how many times the contract is allowed to renew) and Effective and Expiration dates. For all types, users can choose a list of users or groups to be notified about expiration related milestones. Additionally, users can specify a Notice Period in the Contract Term Attributes Area. This is a calculated date offset from the Expiration date which can serve as a reminder of when notice needs to be given for contracts changes, whether or not the contract is expiring. Users  have the ability to define contract expiration alerts and can have expiring contracts show up in a tile on a dashboard as well as in a my tasks view. Additionally, alerts can trigger email notifications to users to take actions on the expiration.</t>
  </si>
  <si>
    <t>Contract Expiration (non-renewal)</t>
  </si>
  <si>
    <t>How easy and robust is the capability to manage expiring contracts that must be dispositioned (e.g., flagged for either renewal/amending or for offboarding) and then used to drive appropriate offboarding activities?</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</si>
  <si>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</si>
  <si>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User  have the ability to define contract expiration alerts and can have expiring contracts show up in a tile on a dashboard as well as in a my tasks view. Additionally, alerts can trigger email notifications to users to take actions on the expiration. Upon contract expiry,  business terms from the contract that are linked to other applications are deactivated.  Contract expiration status can also pushed to ERP systems through the integration methods</t>
  </si>
  <si>
    <t>SAP Ariba Contracts has status tracked at the project and individual documents level - which can also be used to evaluate the progress. Changes to status occur automatically based on certain events in the system or it can easily be modified by the owner or the users. These status changes will decide the workflows as defined in the business process templates. This can be on the standard terms in the contracts or custom fields created to meet customer's needs.</t>
  </si>
  <si>
    <t>Contract Creation and Authoring</t>
  </si>
  <si>
    <t>Search / Discovery</t>
  </si>
  <si>
    <t>Ability to find and re-use previous contracts and clauses for 1) new contract/clause creation or 2) contract portfolio assessment and remediation/de-risking/optimization</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</si>
  <si>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</si>
  <si>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SAP Ariba Contracts has a Clause Library Functionality which helps customers to define, search and use clauses from library across different contracts. It also allows users  to create new clauses, define fallbacks an alternates and helps users to access them as required across templates and contracts. In the upcoming versions of the product we will have Intelligence in the product to read the clauses that customers use and suggest what has been the behavior of this clause in the past; what changes has it gone through and what risk it might cause if used as it etc.. This intelligence will be learnt over a period of time based on the usage or from the market</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</si>
  <si>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</si>
  <si>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</si>
  <si>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</si>
  <si>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SAP Ariba Contracts today has bulk loading contracts through batch file. In the upcoming releases we will have OCR capabilities to scan the loaded document and make the contents searchable.  We will have Intelligence built into the product to scan the document and read metadata information into the application and use it for workflow and lifecycle management of the contracts</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</si>
  <si>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</si>
  <si>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</si>
  <si>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</si>
  <si>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SAP Ariba Contracts can extract clauses based on a boiler plate defined on customer specific rules. The Clauses can also be added from the clause library based on changes to contract meta data based on conditional logic defined for the purpose of ensuring proper procurement guardrails. SAP Ariba has rich clause management usage based monitoring and tracking of library clauses. Detection of changes to clauses outside of the guard rails, triggering custom approvals based on rules is provided too. Customers can enrich their clause library from the extraction and add for subsequent use by ther authors of contracts.</t>
  </si>
  <si>
    <t>Survey integration</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</si>
  <si>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</si>
  <si>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</si>
  <si>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</si>
  <si>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Business awarded in SAP Ariba Sourcing can be passed automatically to SAP Ariba Contracts with all appropriate fields updated improving efficiency through the elimination of re-keying and data entry errors.</t>
  </si>
  <si>
    <t>Ability to Manage Counter-Party Originated Contracts</t>
  </si>
  <si>
    <t>What unique capabilities allow you to incorporate counterparty paper into your contracting workflow?</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</si>
  <si>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</si>
  <si>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SAP Ariba Contracts can read counter party papers and classify clauses and languages. This can allow the customers  to work on these clauses, and suggest changes. These clauses can be promoted to libraries and used for further transactions as well. [Additional]SAP Ariba provides the abilty to create content in the knowledge area this allows for sharing of knowledge documents of variuos forms that is then accessible as content that can be used during authoring and contract creation. The system allows for tracking and  detection of deviation from recommended clauses - the system can then trigger additional approvals for changes and substitions to specif owners and team members.</t>
  </si>
  <si>
    <t>Amendment Creation</t>
  </si>
  <si>
    <t>To what extent can the system automatically create amendments, term riders, sub-contracts, etc. easily to simplify changes and not revise entire contract</t>
  </si>
  <si>
    <t xml:space="preserve">SAP Ariba Contracts supports sophisticated amendment types ranging from complete renewals to administrative changes to Price only updates. While certain amendment types create new versions others like price updates will allow users to just update the prices which might have changed because of markets, FOREX conversions etc... This will not create an entire new version of the contracts. Amendment creation is a simple step for the users.  Every amendment can trigger approvals and reviews and creates versions of the documents or the workspaces as necessary
</t>
  </si>
  <si>
    <t>Contract Collaboration</t>
  </si>
  <si>
    <t>SAP Ariba Contract Management supports Microsoft Word as this application has become the worldwide standard for document generation and editing. Users can easily edit and author a contract offline then import their changes back into the system. The solution is  tightly integrated with Word thus allows SAP  Ariba customers  greater functional flexibility in formatting, printing, Microsoft Word add-ins, multi-language requirements and so on. Check in and out of in-process Word draft contracts is fully supported. Changes to data elements are recognized and audit trails are included.   SAP Ariba Contracts supports also  supports in-application redlining and simple styling available in Word Processors within the solution</t>
  </si>
  <si>
    <t>Core Workflow and Approvals</t>
  </si>
  <si>
    <t>Including process modeling; rule-based branching; use of APIs; delegation; use of user groups and roles; standard approval hierarchies and complex/custom approval logic; incorporation of counter-party in flow. Please describe in detail</t>
  </si>
  <si>
    <t>Use generic scoring. Please describe supporting details in 'comments' field. Note any particular innovations that you feel differentiate you here.</t>
  </si>
  <si>
    <t>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t>
  </si>
  <si>
    <t>Contract Negotiation</t>
  </si>
  <si>
    <t>Please describe (in detail) the system ability to enable broad-based contract negotiation between two or more parties</t>
  </si>
  <si>
    <t>Negotiation Management  is fully supported within SAP Ariba Contracts. 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Unlimited documents may be under negotiation with the same business partner. Documents may be routed simultaneously or separately with unique, separate workflows. The solution retains a progress trail of negotiations, including all versions of the original contract.</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</si>
  <si>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</si>
  <si>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</si>
  <si>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SAP Ariba's Contract Management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</si>
  <si>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</si>
  <si>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</si>
  <si>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</si>
  <si>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</si>
  <si>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</si>
  <si>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</si>
  <si>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Contracts Bot in SAP Ariba Contracts will help users to take inputs, create contracts, suggest language, learn from the past and apply the learnings for the right terms to be considered for a contract and so on.
Upcoming innovation in this space include creation of a Non-Disclosure Agreement (NDA) as a simple contract which allows casual users to initiate a NDA’s prior to sourcing event, through a mobile device, link to supplier records, collaborate with suppliers,  access a common NDA pool associated linkages to projects</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</si>
  <si>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</si>
  <si>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</si>
  <si>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</si>
  <si>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See response to question on 'Compliance Management'</t>
  </si>
  <si>
    <t>Contract Performance Management</t>
  </si>
  <si>
    <t>Compliance Management</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</si>
  <si>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</si>
  <si>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</si>
  <si>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In addition, Ariba customers can integrate Ariba Contract Management with third-party procurement services through our platform-based web services integration. Ariba provides tightly integrated Business Terms management via our Active Contract Compliance functionality which is included as a part of any of our eProcurement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depending upon if POs should be generated or if Suppliers are billing you for recurring services.  Business terms from sourcing events can  be automatically pushed to contracts, and then further to eProcurement.  With Ariba Contract Management stand-alone, there are also ways to capture business terms via highly configurable forms and then pushed to any 3rd party eProcurement tool or AP tool as needed.
SAP Ariba also supports aggregating spend in contract workspaces. This is an integration feature between SAP Ariba Contracts and SAP Ariba Procurement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
</t>
  </si>
  <si>
    <t>Financial Management</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</si>
  <si>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</si>
  <si>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</si>
  <si>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See response to question on 'Compliance Management' &amp; System tracks spend at various stages of spend. It support managing contract life cycle based on lack of available spend. Spend 360 - Contracts can have a comprehensive view of the spend against it.</t>
  </si>
  <si>
    <t>Corrective Action &amp; Conflict Resolution</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</si>
  <si>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</si>
  <si>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Use generic scoring (per the "Menu" tab). Please describe supporting details in 'comments' field Note any particular innovations that you feel differentiate you here</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</si>
  <si>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</si>
  <si>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Performance Management Analytics</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</si>
  <si>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</si>
  <si>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</si>
  <si>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Please provide the reporting areas within your standard reporting and analytics framework (self-score not needed)</t>
  </si>
  <si>
    <t xml:space="preserve">The analytical engine provides a wizard-driven user interface for end users to create new reports. This step-by-step report builder will guide an end user through the creation of new reports. Additionally, any report to which a user has access can be modified and saved as a new version to allow optimum report configurations. SAP Ariba Contract Management provides extensive search and filter features for reporting. Users can:
• Define virtually any header field on a contract workspace as searchable
• Include any searchable field in the search criteria
• Search the text in the document repository via free text searching
• Draw upon numerous search operators (begins with, ends with, equal to and contains)
• Search on all fields within a dimension
• Point and click selection of date and Boolean fields via smart searches
• Save searches and apply to other reports
SAP  Ariba indexes all text within each contract workspace, including all header-level/structured data, as well as all unstructured text within descriptions and any attached documents to the workspace (including scanned documents). Queries may be conducted on any keywords and on structured and unstructured data simultaneously, including filters for all header-level attributes such as geography, business unit, category, supplier, etc.
SAP Ariba has a concept of "Action Tiles" these are operation reports generated for specific personas for targeted actionable report information. These  Tiles are tailored for specific business functions and roles.
</t>
  </si>
  <si>
    <t>Contract / Cmmercial Performance Analysis</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</si>
  <si>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</si>
  <si>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SAP Ariba  supports aggregating spend in contract workspaces. This is an integration feature between SAP Ariba Contracts and SAP Ariba Buying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t>
  </si>
  <si>
    <t>Knowledge Management and Expertise</t>
  </si>
  <si>
    <t>Knowledge Beyond Technology Applications</t>
  </si>
  <si>
    <t>What content/info/knowledge exists that powers yours solution beyond traditional feature/function? e.g., clause/risk ontology; AI trained knowledge base for contract analytics; automated best practice; etc.</t>
  </si>
  <si>
    <t>Please describe in detail (self score not needed)</t>
  </si>
  <si>
    <t xml:space="preserve">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</si>
  <si>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Community Knowledge</t>
  </si>
  <si>
    <t>How do you capture and systemize the collective knowledge from your installed base of customers using your solution?</t>
  </si>
  <si>
    <t>SAP Ariba has an active user group that participates in online community activities and networks at several major events throughout the year—including the annual Ariba user conference (Ariba LIVE), regional and industry user groups and product focus groups. 
The Ariba Exchange is SAP Ariba's online community network available at: 
https://exchange.ariba.com/welcome
Here, customers can tap into a wealth of resources such as new innovations, industry blogs, RSS feeds, white papers, product tips and videos for the latest on Ariba Services, customer experiences and industry direction. 
Ariba's user group, Ariba LIVE, conducts annual user conferences in the USA and Europe  and Asia-Pacific. More information on our Ariba LIVE conference can be found at: http://www.aribalive.com/
Recently concluded Ariba Live event in USA witnessed participation of over 3200+ delegates from over 23 different industries
SAP Ariba also engages with customers for Design Partnership programs for all major innovations across the product portfolio.</t>
  </si>
  <si>
    <t>Value Creation Methodology and Approach</t>
  </si>
  <si>
    <t>Do you have a unique approach to assessing, delivering, and improving value delivery that we haven't touched upon that you'd like to highlight?</t>
  </si>
  <si>
    <t xml:space="preserve">Through a customer opt-in program, SAP Ariba offers Peer Benchmarking data as a part of the Spend Analysis and Sourcing and Contract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Contracts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t>
  </si>
  <si>
    <t xml:space="preserve">General Areas (not integration specific) </t>
  </si>
  <si>
    <t>Core Technology Platform</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</si>
  <si>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</si>
  <si>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Security</t>
  </si>
  <si>
    <t>Generally, describe your information security approach. Specifically, are you ISO certified (27001) and do you support encryption (including encryption at rest)?</t>
  </si>
  <si>
    <t>SAP Ariba has deployed an active monitoring system tied back to Human Resources. Logical access management reports are rolled up monthly and are part of the monthly SAP Ariba Privacy &amp; Security board review. All logical access management is subject to review and audit under ISAE 3402 assurance every six months and annually under PCI DSS certification. SAP Ariba certifications and assurances include the following:
• ISAE 3402 SOC1, SOC2 and SOC3
• PCI DSS (Payment Card Industry - Data Security Standard) 
In the US, SAP Ariba infrastructure is hosted in an Equinix Data Center in San Jose, California, an SSAE16 SOC1 Type II compliant facility which meets TIA 942 standards as a Tier IV facility. We have implemented an active disaster recovery site at the Ariba data center in Pittsburgh, PA.
In EMEA,  2 data center locations are utilized: Telecity Data Center in Amsterdam, (AMS5) an ISO27001 and PCI compliant facility and an SAP dedicated data center in St Leon-Rot.  For all facilities, SAP Ariba Operations manages hardware and software, the data center provides standard “remote-hands” service (reboot boxes, swap tapes, etc.) as needed. SAP Ariba has recently launched data centers in Moscow, Russia and Shanghai, China.  
SAP Ariba supports 2 levels of encryption - disk and data at rest. This is custom to each tenant in the cloud.</t>
  </si>
  <si>
    <t>TBD</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</si>
  <si>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</si>
  <si>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</si>
  <si>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</si>
  <si>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 xml:space="preserve">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</si>
  <si>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</si>
  <si>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</si>
  <si>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 xml:space="preserve">The SAP Ariba Total User Experience released in 2015 is a complete overhaul of the existing user expernece and was designed with mobility in mind. Key objectives of the  design theme include 
- Increased productivity – faster and direct access to relevant information and applications
- Transparency on items needing end user attention – timely notifications
- Help users decide what needs to be done next
- Allow users to take quick and informed actions
- Increased user satisfaction
The result is a greater user experience, thus providing companies with a broader visibility of their activities. The new visual design includes: 
• Universal search bar at the top of the dashboard. 
• More intuitive dashboard and navigation. 
• New dashboard action tiles that emphasize the activities and tasks that need user attention, including a new Pinned Items tile for 
items that a user  pinned in the SAP Ariba Mobile app. 
• Ability to send a PDF of the Supplier 360° report in SAP Ariba  Sourcing and Contracts Solution's supplier profiles to the  Mobile app. 
• Improvements to report charting, including new visual design, new chart types, multi-measure charts, and combination charts. 
Both mobile and desktop user interfaces are primarily based on SAP Fiori. The SAP Ariba interface does not share the same code with SAP Fiori; however, the solution fully integrates the same stylesheets, thus providing users with a similar and familiar SAP interface.Using modern UX design principles, the platform  delivers a role-based, consumer-grade user experience across all lines of business, tasks, and devices.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t>
  </si>
  <si>
    <t>IaaS</t>
  </si>
  <si>
    <t>Who hosts your servers and runs your data centers? If third party (assuming so!), who is it? If multiple, can IaaS providers be switched?</t>
  </si>
  <si>
    <t>tbd</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</si>
  <si>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</si>
  <si>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</si>
  <si>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AR / Auto Detection of Missing / Needed / Erroneous Data</t>
  </si>
  <si>
    <t>SAP Ariba has a rich meta data driven validation and error detection and defaulting mechanism. The system is able to detect missing data and also provide default setting for automation. Validation capabilities also include detecting incorrect formats, values and other advanced logic where error is due to applicablity of other metadata is possible in the system. The system provides several OOTB checks and balances and at the same time custom field defintion, custom validation logic is also possible.</t>
  </si>
  <si>
    <t xml:space="preserve">Please describe in detail (self score not needed) -- SELF SCORE NOT NEEDED </t>
  </si>
  <si>
    <t xml:space="preserve">Please describe in detail (self score not needed) </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</si>
  <si>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</si>
  <si>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If not already covered elsewhere, please explain how many base currencies do you support? Also please describe multi-currency support such as foreign exchange translations or other capabilities</t>
  </si>
  <si>
    <t xml:space="preserve">SAP Ariba Contracts supports multiple currencies for individual line items in the contract. Users can load the currency conversion rates in to the solutoin that can be referred to by the contracts. </t>
  </si>
  <si>
    <t>Machine Learning</t>
  </si>
  <si>
    <t>Do you offer any form of machine learning with your existing production system? If so, please describe what ML approach/algorithms are used to do what functionality</t>
  </si>
  <si>
    <t>Please refer to the response to question on 'Intelligent Apps'</t>
  </si>
  <si>
    <t>"Bots"</t>
  </si>
  <si>
    <t>Please describe how you support software agents that help improve the capabilities of your system. If you don't have any, please describe what you're evaluating or building</t>
  </si>
  <si>
    <t>1 = simple phrase mapping file for menu options. 2 = replacement rules for menus, workflows, help files, etc. 3 = multi-lingual personalization options for global deployments. 4 = would include capability beyond which is previously addressed (but including 1-3)</t>
  </si>
  <si>
    <t>Integrations (Approach)</t>
  </si>
  <si>
    <t>Please refer to response to the question on 'ERP'</t>
  </si>
  <si>
    <t>APIs</t>
  </si>
  <si>
    <t>How many out of the box APIs do you make available (and feel free to describe more about them and/or your approach here)?</t>
  </si>
  <si>
    <t>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cusotmers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</si>
  <si>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SAP Ariba Contracts recently introduced support for complex services hierarchy integration from ERP systems.</t>
  </si>
  <si>
    <t>Provides out-of-the-box integration to all SAP Ariba modules</t>
  </si>
  <si>
    <t xml:space="preserve">SAP 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SAP Ariba provided PDF generation functionality to allow quicker, less costly and more secure signatures. </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</si>
  <si>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</si>
  <si>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</si>
  <si>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SAP Ariba Contracts provides flexible electronic approval creation and execution for end users as well as rich approval rule configuration for template administrators. 
For end users, an approval flow editor enables users to create and modify approval flows for contracts that specify which users or groups are required to approve or review the document(s). When an approval task is submitted,  approver(s) in the approval chain receive a system-generated email notification informing them of the required action. Users can approve Approval Tasks in Ariba Contract Management or directly from their email inboxes without logging into the system.
For template administrators, the approval rule editor enables more robust approval rules configuration to match the business processes within the organization. When a contract is created, the system creates approval flows from the approval rules in the template. Template administrators can use SAP Ariba Contracts approval rule editor to create and edit custom approval rules that:
• Specify both parallel and serial approvers.
• Attach conditions to approvers in the flow so that the approvers are only added to the flow in a project if the condition is true.
• Create and use approval rule lookup tables that add approvers to the flow in a project according to project field values.</t>
  </si>
  <si>
    <t>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t>
  </si>
  <si>
    <t>Please describe any general or targeted support service (included but not limited to implementation, integration, customization, configuraiton, etc.) you provide in support of your CLM technology</t>
  </si>
  <si>
    <t>SAP Ariba provides a single point of contact for coordination on the progress and success of the project.  Customers can opt for onsite of remote delivery. Project Management consists of the following:
1. Project kickoff: SAP Ariba will conduct a kickoff meeting to confirm consistent expectations on scope, scale, duration, timing, deliverables, roles &amp; responsibilities, escalation path and communication plan for deployment 
2. Project planning: project lead follows a standard project plan  following deployment kickoff
3. Issue Escalation: project lead serves as primary point for identifying, reporting, escalating and insuring ultimate reservice of issues arising during deployment
4. Project Wrap-Up: 
o Site Testing/Validation: review final site for validation before finalizing deployment
o Project Wrap Up: project lead sends deployment summary to ensure no remaining open items and all deliverables met. The project manager transitions customer to appropriate channels to report future questions or issues.
5. Support Documentation: SAP Ariba will include the following in the project wrap-up communication:
o Customer Support Guide: identifies all other support services (Helpdesk, Training, etc.)
o Deployment baseline summary: summarizes configurations during deployment, including fields added and process templates/documents included
Deployment  services are provided by SAP  Ariba's own professional and experienced staff. SAP Ariba’s Customer Advocacy Program helps to ensure a closed loop process is in place by which customer satisfaction is regularly measured, action is taken and management is provided with accurate and timely reporting. Regular reviews include:
- SAP Ariba Customer Relationship Surveys are conducted by a third party twice per year.
- The  Customer Relationship Reviews (CRRs) are presentations created by SAP Ariba and delivered in person in customer-selected intervals.
Web-based buyer and supplier training is included in the SAP Ariba package. Customers can also opt for on-site instructor-led training. SAP Ariba also offers complete role-based, task-specific training on current product offerings, available at Ariba learning centers around the world. Courses are offered each quarter on a three-month rolling scale. Courses can also be delivered at the client site utilizing customer realm and computers, tailoring delivery to meet customers' internal processes and overall education requirements. This learning environment includes hands-on exercises and simulation of activities often performed in the application. Participants who successfully complete our programs will receive a certificate of completion, which can be used towards continuing education hours</t>
  </si>
  <si>
    <t>Same as before</t>
  </si>
  <si>
    <t xml:space="preserve">SAP has a growing number of co-innovation partners exploring innovation with blockchain. In procurement we see blockchain facilitating transactions across the source to settle business process. Examples being explored include supply chain provenance (quality/risk/sustainability), e-Invoice automation and financing (factoring / reverse factoring), Smart Contracts, Supplier Registration and other applications such as VAT management.
As an example, an EU Regulatory body for payments and customs, seeks to meet its responsibilities to collect all due VAT; combat VAT evasion and fraud; and reduce the VAT GAP. Their suppliers want to increase sales and revenue by offering products and services while meeting their VAT obligations with quick and compliant purchases and safeguard input VAT deductions. 
The EU regulatory body, is exploring with SAP Ariba the use of blockchain to make it easier to meet these goals.
</t>
  </si>
  <si>
    <t xml:space="preserve">SAP Ariba Solutions are primarily Cloud solutions. Less than 4% of our customers use our legacy On-premise solution suite. While it is an option to deploy the On-premise solutions, they are in maintenance mode and we recommend customers deploy the cloud solutions for all the benefits typically attributed to modern cloud solutions. SAP Ariba solutions are designed to integrate to other solutions that may be connected to the strategic sourcing or operational procurement process, including On-premise solutions. For eg. seamless SAP SRM OnP integration with Guided Buying to leverage catalog and guided user experience in Ariba. </t>
  </si>
  <si>
    <t>not convinced this is the feature Ariba wins business on</t>
  </si>
  <si>
    <t xml:space="preserve">this matrix based approach will win some customers … </t>
  </si>
  <si>
    <t>UX is there, but capability is not substantially above the pure-play best of breed leades</t>
  </si>
  <si>
    <t>based on the ability to define very detailed performance models or risk models, especaly the latter in the current vesion</t>
  </si>
  <si>
    <t>don't see it yet … I espect capability will be substantially improved in Q4 release and will justify at least a 3 then based on discussions</t>
  </si>
  <si>
    <t>again, no specific functionality … I hope the upgrades to performance scheduled for end of year address this</t>
  </si>
  <si>
    <t>only because the form capability allows for solicited input of an unpsecified nature … but this is a kluge and not a long-term approach</t>
  </si>
  <si>
    <t xml:space="preserve">workflows are verry good, especially around risk … </t>
  </si>
  <si>
    <t>based entirely on risk demo</t>
  </si>
  <si>
    <t>improvements expected with the full integration with SAP cloud analytics due end of yea, but not  4 yet … at least not for SXM</t>
  </si>
  <si>
    <t>report building capabilities demo'd did not go beyond what Qlik, Tabluea, Looker, etc. could do - and that's a 3</t>
  </si>
  <si>
    <t>the pre-built reports are improved .. Not sure it's a 4, but at least a 3.5 on the current scale (as it's mre than 3) … giving the benefit of the doubt here</t>
  </si>
  <si>
    <t>same as before</t>
  </si>
  <si>
    <t>probably a 4, but lets discuss during spot-checks</t>
  </si>
  <si>
    <t>1/20 implemenations = 2</t>
  </si>
  <si>
    <t>exploration is not utilization</t>
  </si>
  <si>
    <t>is anything beyond invoice classification in production and consumable by clients?</t>
  </si>
  <si>
    <t>the ability to have multiple data partitions in the huge data model is abit etter than most peers, and the 3P integration for risk is a lot smoother than some approahes</t>
  </si>
  <si>
    <t>same as before - refers to multi-tier supplier information beyond tier 1, not matrix segmentation of tier 1</t>
  </si>
  <si>
    <t>need to review rules in the spot check as well as ease of workflow config for the average end user admin</t>
  </si>
  <si>
    <t>see above</t>
  </si>
  <si>
    <t>need to discuss globalization with respect to privacy and local e-commerce coompliance before increasing score</t>
  </si>
  <si>
    <t>this is specifically services, not solution capability]</t>
  </si>
  <si>
    <t>Network was not demo'd … this can be addressed in the spot checks</t>
  </si>
  <si>
    <t>something new and exciting for a 4</t>
  </si>
  <si>
    <t>do you support every language?  Nope!  No 5's in this category until someone comes close enough :-)</t>
  </si>
  <si>
    <t xml:space="preserve">definitely a 4, but a five means this is one of the five or six reaosns people buy your solution if we ask and peel back the onion to what the underlying functional requirements are … this is usually a "check the box" … they buy for networks, risk mitigation, interactivity ... 5 here means you convince us they care as muchc about this as other areas </t>
  </si>
  <si>
    <t>we're looking for configuration around collaboration and inovation as well … but we'll definitely give a 4 here</t>
  </si>
  <si>
    <t>4, and easy to see how a segment of customers would buy based on this</t>
  </si>
  <si>
    <t>4 with local support across invoices and taxation and local compliance, 5 because certan multinationals will buy because of SAP's Global Prsence</t>
  </si>
  <si>
    <t xml:space="preserve">configurationwas demo'd much better than anticipated </t>
  </si>
  <si>
    <t>collaboration means collaboration, not configuation, however, line 163 on configuration was increased based upon provided materials</t>
  </si>
  <si>
    <t>Current Self-Score</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</si>
  <si>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</si>
  <si>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</si>
  <si>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</si>
  <si>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</si>
  <si>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</si>
  <si>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</si>
  <si>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</si>
  <si>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</si>
  <si>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</si>
  <si>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</si>
  <si>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</si>
  <si>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</si>
  <si>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</si>
  <si>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</si>
  <si>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Unchanged? (empty if not, SheetName otherwise)</t>
  </si>
  <si>
    <t>Element Name</t>
  </si>
  <si>
    <t>Description</t>
  </si>
  <si>
    <t>Scoring Scale</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</si>
  <si>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</si>
  <si>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</si>
  <si>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</si>
  <si>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</si>
  <si>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</si>
  <si>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</si>
  <si>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</si>
  <si>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</si>
  <si>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</si>
  <si>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</si>
  <si>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</si>
  <si>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</si>
  <si>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</si>
  <si>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</si>
  <si>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</si>
  <si>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</si>
  <si>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</si>
  <si>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</si>
  <si>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</si>
  <si>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</si>
  <si>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</si>
  <si>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</si>
  <si>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</si>
  <si>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</si>
  <si>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</si>
  <si>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</si>
  <si>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</si>
  <si>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</si>
  <si>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</si>
  <si>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</si>
  <si>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</si>
  <si>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</si>
  <si>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</si>
  <si>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</si>
  <si>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</si>
  <si>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</si>
  <si>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</si>
  <si>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</si>
  <si>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</si>
  <si>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</si>
  <si>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</si>
  <si>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</si>
  <si>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</si>
  <si>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</si>
  <si>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</si>
  <si>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</si>
  <si>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</si>
  <si>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</si>
  <si>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</si>
  <si>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</si>
  <si>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</si>
  <si>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</si>
  <si>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</si>
  <si>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</si>
  <si>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</si>
  <si>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</si>
  <si>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</si>
  <si>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</si>
  <si>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</si>
  <si>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</si>
  <si>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</si>
  <si>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</si>
  <si>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</si>
  <si>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</si>
  <si>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</si>
  <si>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</si>
  <si>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</si>
  <si>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</si>
  <si>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</si>
  <si>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</si>
  <si>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</si>
  <si>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</si>
  <si>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</si>
  <si>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</si>
  <si>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</si>
  <si>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</si>
  <si>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</si>
  <si>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</si>
  <si>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</si>
  <si>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</si>
  <si>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</si>
  <si>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</si>
  <si>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</si>
  <si>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</si>
  <si>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</si>
  <si>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</si>
  <si>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</si>
  <si>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</si>
  <si>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</si>
  <si>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</si>
  <si>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</si>
  <si>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</si>
  <si>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</si>
  <si>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</si>
  <si>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</si>
  <si>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</si>
  <si>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</si>
  <si>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</si>
  <si>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</si>
  <si>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</si>
  <si>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</si>
  <si>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</si>
  <si>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</si>
  <si>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</si>
  <si>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</si>
  <si>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</si>
  <si>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</si>
  <si>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</si>
  <si>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</si>
  <si>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</si>
  <si>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</si>
  <si>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</si>
  <si>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</si>
  <si>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</si>
  <si>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</si>
  <si>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</si>
  <si>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</si>
  <si>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</si>
  <si>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</si>
  <si>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</si>
  <si>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</si>
  <si>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</si>
  <si>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</si>
  <si>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</si>
  <si>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</si>
  <si>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</si>
  <si>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</si>
  <si>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</si>
  <si>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</si>
  <si>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</si>
  <si>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</si>
  <si>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</si>
  <si>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</si>
  <si>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</si>
  <si>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</si>
  <si>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</si>
  <si>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</si>
  <si>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</si>
  <si>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</si>
  <si>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</si>
  <si>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</si>
  <si>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</si>
  <si>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</si>
  <si>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</si>
  <si>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</si>
  <si>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</si>
  <si>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</si>
  <si>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</si>
  <si>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</si>
  <si>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</si>
  <si>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</si>
  <si>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</si>
  <si>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</si>
  <si>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</si>
  <si>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</si>
  <si>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</si>
  <si>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</si>
  <si>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</si>
  <si>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</si>
  <si>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</si>
  <si>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</si>
  <si>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</si>
  <si>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</si>
  <si>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</si>
  <si>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</si>
  <si>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</si>
  <si>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</si>
  <si>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</si>
  <si>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</si>
  <si>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</si>
  <si>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</si>
  <si>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</si>
  <si>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</si>
  <si>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</si>
  <si>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</si>
  <si>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</si>
  <si>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</si>
  <si>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</si>
  <si>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</si>
  <si>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</si>
  <si>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</si>
  <si>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</si>
  <si>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</si>
  <si>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</si>
  <si>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</si>
  <si>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</si>
  <si>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</si>
  <si>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</si>
  <si>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</si>
  <si>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</si>
  <si>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</si>
  <si>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</si>
  <si>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</si>
  <si>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</si>
  <si>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</si>
  <si>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</si>
  <si>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</si>
  <si>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</si>
  <si>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</si>
  <si>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</si>
  <si>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</si>
  <si>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</si>
  <si>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</si>
  <si>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</si>
  <si>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</si>
  <si>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</si>
  <si>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</si>
  <si>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</si>
  <si>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</si>
  <si>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</si>
  <si>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</si>
  <si>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</si>
  <si>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</si>
  <si>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</si>
  <si>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</si>
  <si>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</si>
  <si>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</si>
  <si>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</si>
  <si>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</si>
  <si>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</si>
  <si>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</si>
  <si>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</si>
  <si>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</si>
  <si>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</si>
  <si>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</si>
  <si>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</si>
  <si>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</si>
  <si>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</si>
  <si>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</si>
  <si>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</si>
  <si>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</si>
  <si>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</si>
  <si>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</si>
  <si>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</si>
  <si>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</si>
  <si>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</si>
  <si>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</si>
  <si>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</si>
  <si>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</si>
  <si>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</si>
  <si>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</si>
  <si>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</si>
  <si>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</si>
  <si>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</si>
  <si>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</si>
  <si>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</si>
  <si>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</si>
  <si>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</si>
  <si>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</si>
  <si>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</si>
  <si>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</si>
  <si>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</si>
  <si>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</si>
  <si>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</si>
  <si>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</si>
  <si>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</si>
  <si>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</si>
  <si>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</si>
  <si>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</si>
  <si>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</si>
  <si>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</si>
  <si>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</si>
  <si>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</si>
  <si>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</si>
  <si>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</si>
  <si>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</si>
  <si>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</si>
  <si>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</si>
  <si>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</si>
  <si>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</si>
  <si>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</si>
  <si>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</si>
  <si>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</si>
  <si>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</si>
  <si>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</si>
  <si>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</si>
  <si>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</si>
  <si>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</si>
  <si>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</si>
  <si>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</si>
  <si>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</si>
  <si>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</si>
  <si>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</si>
  <si>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</si>
  <si>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</si>
  <si>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</si>
  <si>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</si>
  <si>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</si>
  <si>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</si>
  <si>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</si>
  <si>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</si>
  <si>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</si>
  <si>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</si>
  <si>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</si>
  <si>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</si>
  <si>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</si>
  <si>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</si>
  <si>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</si>
  <si>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</si>
  <si>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</si>
  <si>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</si>
  <si>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</si>
  <si>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</si>
  <si>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</si>
  <si>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</si>
  <si>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</si>
  <si>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</si>
  <si>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</si>
  <si>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</si>
  <si>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</si>
  <si>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</si>
  <si>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</si>
  <si>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</si>
  <si>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</si>
  <si>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</si>
  <si>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</si>
  <si>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</si>
  <si>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</si>
  <si>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</si>
  <si>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</si>
  <si>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</si>
  <si>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</si>
  <si>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</si>
  <si>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</si>
  <si>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</si>
  <si>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</si>
  <si>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</si>
  <si>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</si>
  <si>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</si>
  <si>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</si>
  <si>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</si>
  <si>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</si>
  <si>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</si>
  <si>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</si>
  <si>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</si>
  <si>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</si>
  <si>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</si>
  <si>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</si>
  <si>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</si>
  <si>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</si>
  <si>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</si>
  <si>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</si>
  <si>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</si>
  <si>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</si>
  <si>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</si>
  <si>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</si>
  <si>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</si>
  <si>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</si>
  <si>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</si>
  <si>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</si>
  <si>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</si>
  <si>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</si>
  <si>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</si>
  <si>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</si>
  <si>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</si>
  <si>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</si>
  <si>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</si>
  <si>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</si>
  <si>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</si>
  <si>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</si>
  <si>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</si>
  <si>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</si>
  <si>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</si>
  <si>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</si>
  <si>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</si>
  <si>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</si>
  <si>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</si>
  <si>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</si>
  <si>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</si>
  <si>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</si>
  <si>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</si>
  <si>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</si>
  <si>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</si>
  <si>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</si>
  <si>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</si>
  <si>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</si>
  <si>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</si>
  <si>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</si>
  <si>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</si>
  <si>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</si>
  <si>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</si>
  <si>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</si>
  <si>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</si>
  <si>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</si>
  <si>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</si>
  <si>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</si>
  <si>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</si>
  <si>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</si>
  <si>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</si>
  <si>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</si>
  <si>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</si>
  <si>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</si>
  <si>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</si>
  <si>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</si>
  <si>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</si>
  <si>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</si>
  <si>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</si>
  <si>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</si>
  <si>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</si>
  <si>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</si>
  <si>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</si>
  <si>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</si>
  <si>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</si>
  <si>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</si>
  <si>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</si>
  <si>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</si>
  <si>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</si>
  <si>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</si>
  <si>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</si>
  <si>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</si>
  <si>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</si>
  <si>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</si>
  <si>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</si>
  <si>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</si>
  <si>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</si>
  <si>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</si>
  <si>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</si>
  <si>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</si>
  <si>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</si>
  <si>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</si>
  <si>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</si>
  <si>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</si>
  <si>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</si>
  <si>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</si>
  <si>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</si>
  <si>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</si>
  <si>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</si>
  <si>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</si>
  <si>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</si>
  <si>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</si>
  <si>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</si>
  <si>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</si>
  <si>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</si>
  <si>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</si>
  <si>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</si>
  <si>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</si>
  <si>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</si>
  <si>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</si>
  <si>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</si>
  <si>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</si>
  <si>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</si>
  <si>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</si>
  <si>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</si>
  <si>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</si>
  <si>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</si>
  <si>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</si>
  <si>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</si>
  <si>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</si>
  <si>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</si>
  <si>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</si>
  <si>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</si>
  <si>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</si>
  <si>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</si>
  <si>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</si>
  <si>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</si>
  <si>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</si>
  <si>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</si>
  <si>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</si>
  <si>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</si>
  <si>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</si>
  <si>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</si>
  <si>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</si>
  <si>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</si>
  <si>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</si>
  <si>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</si>
  <si>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</si>
  <si>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</si>
  <si>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</si>
  <si>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</si>
  <si>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</si>
  <si>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</si>
  <si>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</si>
  <si>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</si>
  <si>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</si>
  <si>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</si>
  <si>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</si>
  <si>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</si>
  <si>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</si>
  <si>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</si>
  <si>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</si>
  <si>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</si>
  <si>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</si>
  <si>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</si>
  <si>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</si>
  <si>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</si>
  <si>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</si>
  <si>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</si>
  <si>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</si>
  <si>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</si>
  <si>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</si>
  <si>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</si>
  <si>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</si>
  <si>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</si>
  <si>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</si>
  <si>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</si>
  <si>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</si>
  <si>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</si>
  <si>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</si>
  <si>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</si>
  <si>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</si>
  <si>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</si>
  <si>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</si>
  <si>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</si>
  <si>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</si>
  <si>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</si>
  <si>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</si>
  <si>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</si>
  <si>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</si>
  <si>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</si>
  <si>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</si>
  <si>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</si>
  <si>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</si>
  <si>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</si>
  <si>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</si>
  <si>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</si>
  <si>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</si>
  <si>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</si>
  <si>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</si>
  <si>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</si>
  <si>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</si>
  <si>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</si>
  <si>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</si>
  <si>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</si>
  <si>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</si>
  <si>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</si>
  <si>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</si>
  <si>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</si>
  <si>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</si>
  <si>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</si>
  <si>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</si>
  <si>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</si>
  <si>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</si>
  <si>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</si>
  <si>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</si>
  <si>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</si>
  <si>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</si>
  <si>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</si>
  <si>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</si>
  <si>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</si>
  <si>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</si>
  <si>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</si>
  <si>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</si>
  <si>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</si>
  <si>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</si>
  <si>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</si>
  <si>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</si>
  <si>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</si>
  <si>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</si>
  <si>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</si>
  <si>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</si>
  <si>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</si>
  <si>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</si>
  <si>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</si>
  <si>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</si>
  <si>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</si>
  <si>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</si>
  <si>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</si>
  <si>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</si>
  <si>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</si>
  <si>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</si>
  <si>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</si>
  <si>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</si>
  <si>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</si>
  <si>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</si>
  <si>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</si>
  <si>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</si>
  <si>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</si>
  <si>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</si>
  <si>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</si>
  <si>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</si>
  <si>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</si>
  <si>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</si>
  <si>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</si>
  <si>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</si>
  <si>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</si>
  <si>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</si>
  <si>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</si>
  <si>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</si>
  <si>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</si>
  <si>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</si>
  <si>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</si>
  <si>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</si>
  <si>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</si>
  <si>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</si>
  <si>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</si>
  <si>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</si>
  <si>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</si>
  <si>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</si>
  <si>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</si>
  <si>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</si>
  <si>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</si>
  <si>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</si>
  <si>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</si>
  <si>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</si>
  <si>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</si>
  <si>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</si>
  <si>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</si>
  <si>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</si>
  <si>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</si>
  <si>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</si>
  <si>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</si>
  <si>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</si>
  <si>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</si>
  <si>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</si>
  <si>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</si>
  <si>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</si>
  <si>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</si>
  <si>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</si>
  <si>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</si>
  <si>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</si>
  <si>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</si>
  <si>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</si>
  <si>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</si>
  <si>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</si>
  <si>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</si>
  <si>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</si>
  <si>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</si>
  <si>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</si>
  <si>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</si>
  <si>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</si>
  <si>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</si>
  <si>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</si>
  <si>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</si>
  <si>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</si>
  <si>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</si>
  <si>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</si>
  <si>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</si>
  <si>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</si>
  <si>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</si>
  <si>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</si>
  <si>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</si>
  <si>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</si>
  <si>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</si>
  <si>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</si>
  <si>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</si>
  <si>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</si>
  <si>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</si>
  <si>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</si>
  <si>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</si>
  <si>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</si>
  <si>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</si>
  <si>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</si>
  <si>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</si>
  <si>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</si>
  <si>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</si>
  <si>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</si>
  <si>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</si>
  <si>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</si>
  <si>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</si>
  <si>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</si>
  <si>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</si>
  <si>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</si>
  <si>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</si>
  <si>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</si>
  <si>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</si>
  <si>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</si>
  <si>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</si>
  <si>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</si>
  <si>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</si>
  <si>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</si>
  <si>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</si>
  <si>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</si>
  <si>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</si>
  <si>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</si>
  <si>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</si>
  <si>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</si>
  <si>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</si>
  <si>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</si>
  <si>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</si>
  <si>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</si>
  <si>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</si>
  <si>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</si>
  <si>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</si>
  <si>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</si>
  <si>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</si>
  <si>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</si>
  <si>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</si>
  <si>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</si>
  <si>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</si>
  <si>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</si>
  <si>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</si>
  <si>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</si>
  <si>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</si>
  <si>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</si>
  <si>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</si>
  <si>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</si>
  <si>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</si>
  <si>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</si>
  <si>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</si>
  <si>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</si>
  <si>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</si>
  <si>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</si>
  <si>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</si>
  <si>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</si>
  <si>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</si>
  <si>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</si>
  <si>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</si>
  <si>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</si>
  <si>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</si>
  <si>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</si>
  <si>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</si>
  <si>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</si>
  <si>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</si>
  <si>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</si>
  <si>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</si>
  <si>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</si>
  <si>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</si>
  <si>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</si>
  <si>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</si>
  <si>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</si>
  <si>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</si>
  <si>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</si>
  <si>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</si>
  <si>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</si>
  <si>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</si>
  <si>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</si>
  <si>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</si>
  <si>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</si>
  <si>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</si>
  <si>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</si>
  <si>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</si>
  <si>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</si>
  <si>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</si>
  <si>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</si>
  <si>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</si>
  <si>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</si>
  <si>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</si>
  <si>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</si>
  <si>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</si>
  <si>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</si>
  <si>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</si>
  <si>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</si>
  <si>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</si>
  <si>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</si>
  <si>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</si>
  <si>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</si>
  <si>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</si>
  <si>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</si>
  <si>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</si>
  <si>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</si>
  <si>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</si>
  <si>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</si>
  <si>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</si>
  <si>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</si>
  <si>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</si>
  <si>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</si>
  <si>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</si>
  <si>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</si>
  <si>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</si>
  <si>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</si>
  <si>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</si>
  <si>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</si>
  <si>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</si>
  <si>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</si>
  <si>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</si>
  <si>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</si>
  <si>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</si>
  <si>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</si>
  <si>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</si>
  <si>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</si>
  <si>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</si>
  <si>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</si>
  <si>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</si>
  <si>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</si>
  <si>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</si>
  <si>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</si>
  <si>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</si>
  <si>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</si>
  <si>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</si>
  <si>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</si>
  <si>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</si>
  <si>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</si>
  <si>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</si>
  <si>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</si>
  <si>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</si>
  <si>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</si>
  <si>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</si>
  <si>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</si>
  <si>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</si>
  <si>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</si>
  <si>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</si>
  <si>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</si>
  <si>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</si>
  <si>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</si>
  <si>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</si>
  <si>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</si>
  <si>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</si>
  <si>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</si>
  <si>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</si>
  <si>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</si>
  <si>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</si>
  <si>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</si>
  <si>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</si>
  <si>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</si>
  <si>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</si>
  <si>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</si>
  <si>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</si>
  <si>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</si>
  <si>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</si>
  <si>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</si>
  <si>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</si>
  <si>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</si>
  <si>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</si>
  <si>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</si>
  <si>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</si>
  <si>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</si>
  <si>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</si>
  <si>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</si>
  <si>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</si>
  <si>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</si>
  <si>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</si>
  <si>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</si>
  <si>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</si>
  <si>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</si>
  <si>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</si>
  <si>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</si>
  <si>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</si>
  <si>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</si>
  <si>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</si>
  <si>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</si>
  <si>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</si>
  <si>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</si>
  <si>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</si>
  <si>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</si>
  <si>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</si>
  <si>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</si>
  <si>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</si>
  <si>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</si>
  <si>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</si>
  <si>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</si>
  <si>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</si>
  <si>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</si>
  <si>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</si>
  <si>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</si>
  <si>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</si>
  <si>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</si>
  <si>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</si>
  <si>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</si>
  <si>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</si>
  <si>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</si>
  <si>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</si>
  <si>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</si>
  <si>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</si>
  <si>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</si>
  <si>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</si>
  <si>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</si>
  <si>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</si>
  <si>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</si>
  <si>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</si>
  <si>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</si>
  <si>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</si>
  <si>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</si>
  <si>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</si>
  <si>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</si>
  <si>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</si>
  <si>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</si>
  <si>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</si>
  <si>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</si>
  <si>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</si>
  <si>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</si>
  <si>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</si>
  <si>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</si>
  <si>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</si>
  <si>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</si>
  <si>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</si>
  <si>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</si>
  <si>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</si>
  <si>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</si>
  <si>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</si>
  <si>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</si>
  <si>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</si>
  <si>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</si>
  <si>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</si>
  <si>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</si>
  <si>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R 552</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</si>
  <si>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</si>
  <si>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</si>
  <si>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</si>
  <si>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</si>
  <si>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</si>
  <si>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</si>
  <si>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</si>
  <si>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</si>
  <si>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</si>
  <si>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</si>
  <si>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</si>
  <si>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</si>
  <si>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</si>
  <si>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R 560</t>
  </si>
  <si>
    <t>R 561</t>
  </si>
  <si>
    <t>R 427</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</si>
  <si>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</si>
  <si>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</si>
  <si>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</si>
  <si>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</si>
  <si>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</si>
  <si>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</si>
  <si>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</si>
  <si>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</si>
  <si>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</si>
  <si>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</si>
  <si>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</si>
  <si>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</si>
  <si>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</si>
  <si>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</si>
  <si>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</si>
  <si>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</si>
  <si>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</si>
  <si>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</si>
  <si>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</si>
  <si>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</si>
  <si>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</si>
  <si>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</si>
  <si>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</si>
  <si>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</si>
  <si>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</si>
  <si>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</si>
  <si>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</si>
  <si>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</si>
  <si>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</si>
  <si>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</si>
  <si>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</si>
  <si>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</si>
  <si>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</si>
  <si>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</si>
  <si>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</si>
  <si>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</si>
  <si>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R 445</t>
  </si>
  <si>
    <t xml:space="preserve">Does the platform contain semantic capabilities? To what extent? Please describe. </t>
  </si>
  <si>
    <t>R 446</t>
  </si>
  <si>
    <t>R 447</t>
  </si>
  <si>
    <t>R 449</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</si>
  <si>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</si>
  <si>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</si>
  <si>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</si>
  <si>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</si>
  <si>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</si>
  <si>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</si>
  <si>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</si>
  <si>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</si>
  <si>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0 - not currently supported / not applicable 
1. basic suite of spend/event reports
2. out-of-the-box benchmarks and scorecards on category trends
3. predictive analytics for market trends
4. capability beyond above and beyond peers</t>
  </si>
  <si>
    <t>R 457</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</si>
  <si>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</si>
  <si>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</si>
  <si>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</si>
  <si>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</si>
  <si>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</si>
  <si>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</si>
  <si>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</si>
  <si>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</si>
  <si>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</si>
  <si>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</si>
  <si>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</si>
  <si>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</si>
  <si>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</si>
  <si>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</si>
  <si>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</si>
  <si>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</si>
  <si>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</si>
  <si>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</si>
  <si>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</si>
  <si>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R 595</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</si>
  <si>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</si>
  <si>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</si>
  <si>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</si>
  <si>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</si>
  <si>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</si>
  <si>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</si>
  <si>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</si>
  <si>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</si>
  <si>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</si>
  <si>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</si>
  <si>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</si>
  <si>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</si>
  <si>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</si>
  <si>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</si>
  <si>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</si>
  <si>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</si>
  <si>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</si>
  <si>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</si>
  <si>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</si>
  <si>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</si>
  <si>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</si>
  <si>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</si>
  <si>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</si>
  <si>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</si>
  <si>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</si>
  <si>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</si>
  <si>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</si>
  <si>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</si>
  <si>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</si>
  <si>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</si>
  <si>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</si>
  <si>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</si>
  <si>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</si>
  <si>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</si>
  <si>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</si>
  <si>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</si>
  <si>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</si>
  <si>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</si>
  <si>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</si>
  <si>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</si>
  <si>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</si>
  <si>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</si>
  <si>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Financials</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</si>
  <si>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</si>
  <si>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</si>
  <si>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</si>
  <si>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</si>
  <si>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</si>
  <si>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</si>
  <si>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</si>
  <si>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R 615</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</si>
  <si>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</si>
  <si>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</si>
  <si>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</si>
  <si>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</si>
  <si>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</si>
  <si>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R 618</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</si>
  <si>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</si>
  <si>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</si>
  <si>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</si>
  <si>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</si>
  <si>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</si>
  <si>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</si>
  <si>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</si>
  <si>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</si>
  <si>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</si>
  <si>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</si>
  <si>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</si>
  <si>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</si>
  <si>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</si>
  <si>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</si>
  <si>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</si>
  <si>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</si>
  <si>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</si>
  <si>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</si>
  <si>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</si>
  <si>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R 630</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</si>
  <si>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</si>
  <si>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</si>
  <si>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</si>
  <si>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</si>
  <si>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</si>
  <si>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</si>
  <si>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</si>
  <si>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</si>
  <si>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</si>
  <si>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</si>
  <si>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</si>
  <si>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R 636</t>
  </si>
  <si>
    <t>R 637</t>
  </si>
  <si>
    <t xml:space="preserve">What content/info/knowledge exists that powers your solution beyond traditional feature/function? e.g., clause/risk ontology; AI-trained knowledge base for contract analytics; automated best practice; etc.  </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</si>
  <si>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</si>
  <si>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</si>
  <si>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</si>
  <si>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</si>
  <si>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</si>
  <si>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</si>
  <si>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</si>
  <si>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</si>
  <si>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</si>
  <si>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</si>
  <si>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</si>
  <si>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</si>
  <si>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</si>
  <si>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</si>
  <si>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</si>
  <si>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</si>
  <si>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</si>
  <si>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</si>
  <si>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</si>
  <si>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</si>
  <si>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</si>
  <si>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</si>
  <si>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</si>
  <si>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</si>
  <si>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</si>
  <si>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</si>
  <si>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</si>
  <si>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</si>
  <si>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</si>
  <si>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</si>
  <si>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</si>
  <si>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</si>
  <si>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</si>
  <si>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</si>
  <si>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</si>
  <si>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</si>
  <si>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</si>
  <si>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</si>
  <si>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</si>
  <si>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</si>
  <si>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</si>
  <si>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</si>
  <si>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</si>
  <si>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</si>
  <si>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</si>
  <si>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</si>
  <si>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</si>
  <si>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</si>
  <si>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</si>
  <si>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</si>
  <si>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</si>
  <si>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</si>
  <si>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</si>
  <si>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</si>
  <si>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</si>
  <si>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</si>
  <si>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</si>
  <si>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</si>
  <si>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</si>
  <si>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</si>
  <si>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</si>
  <si>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</si>
  <si>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</si>
  <si>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</si>
  <si>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</si>
  <si>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</si>
  <si>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</si>
  <si>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</si>
  <si>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</si>
  <si>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</si>
  <si>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</si>
  <si>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</si>
  <si>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</si>
  <si>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</si>
  <si>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</si>
  <si>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</si>
  <si>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</si>
  <si>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</si>
  <si>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</si>
  <si>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</si>
  <si>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</si>
  <si>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</si>
  <si>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</si>
  <si>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</si>
  <si>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</si>
  <si>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</si>
  <si>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</si>
  <si>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</si>
  <si>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</si>
  <si>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</si>
  <si>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</si>
  <si>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</si>
  <si>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</si>
  <si>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</si>
  <si>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</si>
  <si>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</si>
  <si>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</si>
  <si>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</si>
  <si>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</si>
  <si>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</si>
  <si>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</si>
  <si>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</si>
  <si>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</si>
  <si>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</si>
  <si>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</si>
  <si>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</si>
  <si>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</si>
  <si>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</si>
  <si>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</si>
  <si>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</si>
  <si>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</si>
  <si>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</si>
  <si>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</si>
  <si>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</si>
  <si>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</si>
  <si>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</si>
  <si>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</si>
  <si>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</si>
  <si>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</si>
  <si>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</si>
  <si>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</si>
  <si>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</si>
  <si>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</si>
  <si>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</si>
  <si>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</si>
  <si>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</si>
  <si>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</si>
  <si>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</si>
  <si>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</si>
  <si>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</si>
  <si>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</si>
  <si>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</si>
  <si>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</si>
  <si>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</si>
  <si>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</si>
  <si>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</si>
  <si>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</si>
  <si>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</si>
  <si>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</si>
  <si>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</si>
  <si>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</si>
  <si>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</si>
  <si>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</si>
  <si>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</si>
  <si>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</si>
  <si>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</si>
  <si>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</si>
  <si>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</si>
  <si>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</si>
  <si>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</si>
  <si>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</si>
  <si>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</si>
  <si>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</si>
  <si>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</si>
  <si>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</si>
  <si>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</si>
  <si>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</si>
  <si>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</si>
  <si>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</si>
  <si>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</si>
  <si>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</si>
  <si>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</si>
  <si>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</si>
  <si>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</si>
  <si>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</si>
  <si>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</si>
  <si>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</si>
  <si>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</si>
  <si>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</si>
  <si>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</si>
  <si>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</si>
  <si>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</si>
  <si>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</si>
  <si>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</si>
  <si>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</si>
  <si>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</si>
  <si>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</si>
  <si>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</si>
  <si>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</si>
  <si>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</si>
  <si>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</si>
  <si>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</si>
  <si>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</si>
  <si>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</si>
  <si>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</si>
  <si>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</si>
  <si>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</si>
  <si>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</si>
  <si>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</si>
  <si>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</si>
  <si>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</si>
  <si>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</si>
  <si>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</si>
  <si>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</si>
  <si>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</si>
  <si>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</si>
  <si>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</si>
  <si>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</si>
  <si>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</si>
  <si>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</si>
  <si>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</si>
  <si>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</si>
  <si>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</si>
  <si>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</si>
  <si>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</si>
  <si>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</si>
  <si>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</si>
  <si>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</si>
  <si>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</si>
  <si>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</si>
  <si>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</si>
  <si>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</si>
  <si>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</si>
  <si>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</si>
  <si>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</si>
  <si>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</si>
  <si>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</si>
  <si>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</si>
  <si>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</si>
  <si>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</si>
  <si>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</si>
  <si>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</si>
  <si>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</si>
  <si>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</si>
  <si>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</si>
  <si>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</si>
  <si>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</si>
  <si>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</si>
  <si>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</si>
  <si>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</si>
  <si>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</si>
  <si>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</si>
  <si>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</si>
  <si>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</si>
  <si>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</si>
  <si>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</si>
  <si>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</si>
  <si>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</si>
  <si>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</si>
  <si>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</si>
  <si>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</si>
  <si>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</si>
  <si>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</si>
  <si>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</si>
  <si>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</si>
  <si>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</si>
  <si>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</si>
  <si>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</si>
  <si>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</si>
  <si>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</si>
  <si>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</si>
  <si>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</si>
  <si>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</si>
  <si>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</si>
  <si>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</si>
  <si>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</si>
  <si>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</si>
  <si>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</si>
  <si>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</si>
  <si>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</si>
  <si>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</si>
  <si>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</si>
  <si>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</si>
  <si>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</si>
  <si>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</si>
  <si>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</si>
  <si>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</si>
  <si>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</si>
  <si>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</si>
  <si>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</si>
  <si>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</si>
  <si>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</si>
  <si>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</si>
  <si>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</si>
  <si>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</si>
  <si>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</si>
  <si>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</si>
  <si>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</si>
  <si>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</si>
  <si>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</si>
  <si>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</si>
  <si>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</si>
  <si>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</si>
  <si>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</si>
  <si>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</si>
  <si>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</si>
  <si>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</si>
  <si>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</si>
  <si>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</si>
  <si>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</si>
  <si>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</si>
  <si>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</si>
  <si>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</si>
  <si>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</si>
  <si>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</si>
  <si>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</si>
  <si>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</si>
  <si>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</si>
  <si>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</si>
  <si>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</si>
  <si>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</si>
  <si>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</si>
  <si>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</si>
  <si>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</si>
  <si>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</si>
  <si>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</si>
  <si>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</si>
  <si>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</si>
  <si>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</si>
  <si>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</si>
  <si>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</si>
  <si>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</si>
  <si>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</si>
  <si>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</si>
  <si>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</si>
  <si>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</si>
  <si>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</si>
  <si>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</si>
  <si>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</si>
  <si>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</si>
  <si>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</si>
  <si>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</si>
  <si>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</si>
  <si>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</si>
  <si>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</si>
  <si>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</si>
  <si>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</si>
  <si>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</si>
  <si>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Describe your ability to invite suppliers to participate on the e-procurement platform and onboard their catalogs.</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</si>
  <si>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</si>
  <si>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</si>
  <si>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</si>
  <si>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</si>
  <si>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</si>
  <si>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</si>
  <si>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</si>
  <si>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</si>
  <si>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</si>
  <si>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</si>
  <si>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</si>
  <si>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</si>
  <si>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</si>
  <si>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</si>
  <si>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</si>
  <si>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</si>
  <si>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</si>
  <si>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</si>
  <si>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</si>
  <si>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</si>
  <si>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</si>
  <si>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</si>
  <si>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</si>
  <si>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</si>
  <si>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</si>
  <si>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</si>
  <si>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</si>
  <si>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</si>
  <si>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</si>
  <si>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</si>
  <si>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</si>
  <si>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</si>
  <si>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</si>
  <si>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</si>
  <si>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</si>
  <si>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</si>
  <si>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</si>
  <si>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</si>
  <si>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</si>
  <si>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</si>
  <si>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</si>
  <si>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</si>
  <si>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</si>
  <si>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</si>
  <si>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</si>
  <si>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</si>
  <si>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</si>
  <si>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</si>
  <si>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</si>
  <si>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</si>
  <si>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</si>
  <si>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</si>
  <si>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</si>
  <si>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</si>
  <si>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</si>
  <si>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</si>
  <si>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</si>
  <si>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</si>
  <si>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</si>
  <si>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</si>
  <si>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</si>
  <si>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</si>
  <si>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</si>
  <si>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</si>
  <si>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</si>
  <si>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</si>
  <si>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</si>
  <si>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</si>
  <si>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</si>
  <si>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</si>
  <si>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</si>
  <si>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</si>
  <si>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</si>
  <si>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</si>
  <si>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</si>
  <si>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</si>
  <si>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</si>
  <si>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</si>
  <si>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</si>
  <si>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</si>
  <si>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</si>
  <si>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</si>
  <si>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</si>
  <si>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</si>
  <si>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</si>
  <si>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</si>
  <si>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</si>
  <si>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</si>
  <si>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</si>
  <si>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</si>
  <si>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</si>
  <si>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</si>
  <si>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</si>
  <si>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</si>
  <si>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</si>
  <si>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</si>
  <si>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</si>
  <si>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</si>
  <si>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</si>
  <si>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</si>
  <si>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</si>
  <si>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</si>
  <si>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</si>
  <si>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</si>
  <si>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</si>
  <si>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</si>
  <si>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</si>
  <si>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</si>
  <si>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</si>
  <si>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</si>
  <si>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</si>
  <si>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</si>
  <si>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</si>
  <si>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</si>
  <si>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</si>
  <si>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</si>
  <si>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</si>
  <si>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</si>
  <si>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</si>
  <si>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</si>
  <si>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</si>
  <si>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</si>
  <si>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</si>
  <si>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</si>
  <si>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</si>
  <si>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</si>
  <si>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</si>
  <si>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</si>
  <si>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</si>
  <si>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</si>
  <si>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</si>
  <si>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</si>
  <si>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</si>
  <si>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</si>
  <si>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</si>
  <si>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</si>
  <si>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</si>
  <si>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</si>
  <si>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</si>
  <si>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</si>
  <si>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</si>
  <si>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</si>
  <si>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</si>
  <si>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</si>
  <si>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</si>
  <si>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</si>
  <si>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</si>
  <si>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</si>
  <si>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</si>
  <si>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</si>
  <si>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</si>
  <si>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</si>
  <si>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</si>
  <si>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</si>
  <si>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</si>
  <si>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</si>
  <si>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</si>
  <si>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</si>
  <si>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</si>
  <si>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</si>
  <si>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</si>
  <si>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</si>
  <si>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</si>
  <si>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</si>
  <si>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</si>
  <si>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</si>
  <si>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</si>
  <si>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</si>
  <si>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</si>
  <si>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</si>
  <si>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</si>
  <si>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</si>
  <si>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</si>
  <si>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</si>
  <si>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</si>
  <si>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</si>
  <si>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</si>
  <si>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</si>
  <si>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</si>
  <si>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</si>
  <si>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</si>
  <si>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</si>
  <si>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</si>
  <si>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</si>
  <si>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</si>
  <si>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</si>
  <si>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</si>
  <si>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</si>
  <si>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</si>
  <si>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</si>
  <si>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</si>
  <si>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</si>
  <si>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</si>
  <si>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</si>
  <si>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</si>
  <si>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</si>
  <si>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</si>
  <si>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</si>
  <si>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</si>
  <si>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</si>
  <si>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</si>
  <si>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</si>
  <si>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</si>
  <si>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</si>
  <si>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</si>
  <si>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</si>
  <si>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</si>
  <si>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</si>
  <si>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</si>
  <si>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</si>
  <si>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</si>
  <si>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</si>
  <si>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</si>
  <si>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</si>
  <si>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</si>
  <si>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</si>
  <si>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</si>
  <si>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</si>
  <si>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</si>
  <si>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</si>
  <si>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</si>
  <si>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</si>
  <si>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</si>
  <si>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</si>
  <si>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</si>
  <si>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</si>
  <si>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</si>
  <si>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1"/>
        <color theme="1"/>
        <rFont val="Calibri"/>
        <family val="2"/>
        <scheme val="minor"/>
      </rPr>
      <t xml:space="preserve"> and </t>
    </r>
    <r>
      <rPr>
        <b/>
        <sz val="12"/>
        <color theme="1"/>
        <rFont val="Calibri"/>
        <family val="2"/>
        <scheme val="minor"/>
      </rPr>
      <t xml:space="preserve">REVISED (rose highlight) questions </t>
    </r>
    <r>
      <rPr>
        <sz val="11"/>
        <color theme="1"/>
        <rFont val="Calibri"/>
        <family val="2"/>
        <scheme val="minor"/>
      </rPr>
      <t>in the RFI tab (Column E).
1b. For</t>
    </r>
    <r>
      <rPr>
        <b/>
        <sz val="12"/>
        <color theme="1"/>
        <rFont val="Calibri"/>
        <family val="2"/>
        <scheme val="minor"/>
      </rPr>
      <t xml:space="preserve"> unchanged RFI questions (no highlight)</t>
    </r>
    <r>
      <rPr>
        <sz val="11"/>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</si>
  <si>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</si>
  <si>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</si>
  <si>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</si>
  <si>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</si>
  <si>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</si>
  <si>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</si>
  <si>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</si>
  <si>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</si>
  <si>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</si>
  <si>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</si>
  <si>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</si>
  <si>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</si>
  <si>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</si>
  <si>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</si>
  <si>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</si>
  <si>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1"/>
        <color theme="1"/>
        <rFont val="Calibri"/>
        <family val="2"/>
        <scheme val="minor"/>
      </rPr>
      <t xml:space="preserve"> support for select requirements</t>
    </r>
  </si>
  <si>
    <r>
      <t xml:space="preserve">2. </t>
    </r>
    <r>
      <rPr>
        <b/>
        <sz val="12"/>
        <color theme="1"/>
        <rFont val="Calibri"/>
        <family val="2"/>
        <scheme val="minor"/>
      </rPr>
      <t xml:space="preserve">Core </t>
    </r>
    <r>
      <rPr>
        <sz val="11"/>
        <color theme="1"/>
        <rFont val="Calibri"/>
        <family val="2"/>
        <scheme val="minor"/>
      </rPr>
      <t>support for standard requirements</t>
    </r>
  </si>
  <si>
    <r>
      <t xml:space="preserve">3. Support for </t>
    </r>
    <r>
      <rPr>
        <b/>
        <sz val="12"/>
        <color theme="1"/>
        <rFont val="Calibri"/>
        <family val="2"/>
        <scheme val="minor"/>
      </rPr>
      <t>moderate to high</t>
    </r>
    <r>
      <rPr>
        <sz val="11"/>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</si>
  <si>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1"/>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</si>
  <si>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1"/>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</si>
  <si>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</si>
  <si>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</si>
  <si>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P2P - Catalog Analytics (Self-Description):
refer the word document for responses
P2P - Analytics (Self-Description):
Detailed responses have been provided in the enclosed word document "Requisitioning"
P2P - PO Analytics (Self-Description):
Detailed responses have been provided in the enclosed word document "Ordering"
P2P - Receiving Analytics (Self-Description):
Detailed responses have been provided in the enclosed word document "Receiving"
P2P - Invoicing Analytics (Self-Description):
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
P2P - Catalog Mobility (Self-Description):
refer the word document for responses</t>
  </si>
  <si>
    <t>SXM - Schema Support (Self-Description):
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
Spend Analytics - Schema Support (out-of-the-box) (Self-Description):
SAP Ariba Spend Analysis has out of box schemas for purchase orders, invoice line items, and supplier information.  Each of these schemas has a standard format with multiple "flex" fields including strings, measures, dates, and dimensions that are customizable.  Out of box dimensions include: G/L Account, Company Sites, Contract, Cost Center, Cost Center Management, ERP Commodity, Part, and 14 flex dimensions.
P2P - Receiving Analytics (Self-Description):
Receiving FACT table for full analytics receiving report and dashboard and KPI in Analysis
P2P - Catalog Mobility (Self-Description):
mobile app contains full catalog</t>
  </si>
  <si>
    <t>P2P - Receiving Analytics (Self-Description):
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P2P - Catalog Mobility (Self-Description):
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t>
  </si>
  <si>
    <t>Breadth
_x000D_(REVISED)</t>
  </si>
  <si>
    <t>SXM - Schema Support (Self-Description):
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
Spend Analytics - Schema Support (general) (Self-Description):
SAP Ariba Spend Analysis  supports a single schema. While there is a standard defined schema available out of the box, it can be configured as required by a customer.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the desired scalability required to handle large  data sets.
Spend Analytics - Schema Support (custom) (Self-Description):
SAP Ariba Spend Analysis service schema can be extended to include customizable tables of information that define critical initiatives, activities, status and resources that executives and special project managers require to be fully informed and have access to all critical information. SAP Ariba assigns a dedicated project manager to assist the customer through the data schema and  outline relevant fields that are critical to service performance. 
P2P - Receiving Analytics (Self-Description):
Receiving FACT table for full analytics receiving report and dashboard and KPI in Analysis
P2P - Catalog Mobility (Self-Description):
mobile app contains full catalog</t>
  </si>
  <si>
    <t>Extensibility
_x000D_(REVISED)</t>
  </si>
  <si>
    <t>Sourcing - Categorization (Self-Description):
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
SXM - Schema Support (Self-Description):
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
Spend Analytics - Schema Support (multi) (Self-Description):
SAP Ariba Spend Analysis maintains two schemas - data and presentation.  They are structurally the same, however the data schema facilitates data collection and enrichment phases and subsequently replaces the presentation schema upon approval.  Both schemas are available for reporting and analysis. 
P2P - Receiving Analytics (Self-Description):
Receiving FACT table for full analytics receiving report and dashboard and KPI in Analysis
P2P - Catalog Mobility (Self-Description):
mobile app contains full catalog</t>
  </si>
  <si>
    <t>Multi-Schema Support
_x000D_(REVISED)</t>
  </si>
  <si>
    <t>SXM - Multi-Source Federation Control (Self-Description):
SAP's MDG system covers multiple domains; supplier, customer, material/product, finance objects.
P2P - Receiving Analytics (Self-Description):
Receiving FACT table for full analytics receiving report and dashboard and KPI in Analysis
P2P - Catalog Mobility (Self-Description):
mobile app contains full catalog</t>
  </si>
  <si>
    <t>SXM - Multi-Source Federation Control (Self-Description):
SAP Ariba Supplier Lifecycle and Performance integrates to and recommends SAP MDG for multi-ERP integration due to typical needs like consolidation/harmonization (mapping of multiple disparate ERP numbering schema’s to single centralized business partner with single ERP Vendor ID), mass-update of vendor records, and data quality management.</t>
  </si>
  <si>
    <t>Federated Schema Support Capability
_x000D_(REVISED)</t>
  </si>
  <si>
    <t>Sourcing - Built in Schemas (UNSPSC, Best in Class, etc.) (Self-Description):
SAP Ariba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
P2P - Receiving Analytics (Self-Description):
Receiving FACT table for full analytics receiving report and dashboard and KPI in Analysis
P2P - Catalog Mobility (Self-Description):
mobile app contains full catalog</t>
  </si>
  <si>
    <t>Multi-Taxonomy Support
_x000D_(REVISED)</t>
  </si>
  <si>
    <t>Graph Model Support
_x000D_(NEW)</t>
  </si>
  <si>
    <t>P2P - Receiving Analytics (Self-Description):
Receiving FACT table for full analytics receiving report and dashboard and KPI in Analysis
P2P - Catalog Mobility (Self-Description):
mobile app contains full catalog</t>
  </si>
  <si>
    <t>MDM Capability
_x000D_(REVISED)</t>
  </si>
  <si>
    <t>SXM - Data Archival and Auditing (Self-Description):
Changes are maintained as activities with editor and date/time stamp.
P2P - Receiving Analytics (Self-Description):
Receiving FACT table for full analytics receiving report and dashboard and KPI in Analysis
P2P - Catalog Mobility (Self-Description):
mobile app contains full catalog</t>
  </si>
  <si>
    <t>Data Archival and Auditability
_x000D_(REVISED)</t>
  </si>
  <si>
    <t>API
_x000D_(REVISED)</t>
  </si>
  <si>
    <t>Spend Analytics - Built in vs. External Visualization (Self-Description):
Data visualization is built-in within the platform. Visualization features include:
• Two-way contextual linking between Ariba Analysis and other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P2P - Receiving Analytics (Self-Description):
Receiving FACT table for full analytics receiving report and dashboard and KPI in Analysis
P2P - Catalog Mobility (Self-Description):
mobile app contains full catalog</t>
  </si>
  <si>
    <t>3rd Party BI Support
_x000D_(REVISED)</t>
  </si>
  <si>
    <t>Spend Analytics - Familying/Normalization (Self-Description):
Supplier Enrichment is an integral part of the SAP Ariba Spend Analysis solution.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The extent to which multiple instances of the same entity are normalized to a single entity depends on our service level agreement.
SAP Ariba also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 
P2P - Receiving Analytics (Self-Description):
Receiving FACT table for full analytics receiving report and dashboard and KPI in Analysis
P2P - Catalog Mobility (Self-Description):
mobile app contains full catalog</t>
  </si>
  <si>
    <t>Classification / Clustering and Normalization
_x000D_(REVISED)</t>
  </si>
  <si>
    <t>P2P - Catalog Analytics (Self-Description):
refer the word document for responses
P2P - Analytics (Self-Description):
Detailed responses have been provided in the enclosed word document "Requisitioning"
P2P - PO Analytics (Self-Description):
Detailed responses have been provided in the enclosed word document "Ordering"
P2P - Receiving Analytics (Self-Description):
Detailed responses have been provided in the enclosed word document "Receiving"
P2P - Invoicing Analytics (Self-Description):
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t>
  </si>
  <si>
    <t>Sourcing - KPIs (Self-Description):
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
SXM - Measurement (Self-Description):
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
Spend Analytics - KPIs (Self-Description):
SAP Ariba supports quantitative or qualitative KPI's in the supplier management module.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
P2P - Receiving Analytics (Self-Description):
Receiving FACT table for full analytics receiving report and dashboard and KPI in Analysis</t>
  </si>
  <si>
    <t>P2P - Receiving Analytics (Self-Description):
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P2P - Financing Analytics (Self-Description):
Ariba Network and through integration with our SCF provider, we provide reports for both buyers and suppliers in terms of payments, tax, discount taken, cost to finance, etc. This is also captured in the Buyers ERP as all documents are integrated back to ERP</t>
  </si>
  <si>
    <t>SXM - Measurement (Self-Description):
Same as before</t>
  </si>
  <si>
    <t>KPI Modeling
_x000D_(REVISED)</t>
  </si>
  <si>
    <t>Sourcing - Out-of-the-Box (Self-Description):
See response to question on 'KPIs'
P2P - Receiving Analytics (Self-Description):
Receiving FACT table for full analytics receiving report and dashboard and KPI in Analysis</t>
  </si>
  <si>
    <t>KPI Library
_x000D_(REVISED)</t>
  </si>
  <si>
    <t>Sourcing - Scorecards (Self-Description):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SXM - Scorecards w/ Automatic Updates (Self-Description):
Scorecards can be automatically updated. Ability to publish to supplier. Support for threshold triggered notification. Notification message can be customer defined, including translation.
Spend Analytics - Scorecards (Self-Description):
Score carding functionality is available in the Supplier Management module.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P2P - Receiving Analytics (Self-Description):
Receiving FACT table for full analytics receiving report and dashboard and KPI in Analysis</t>
  </si>
  <si>
    <t>Scorecard Support
_x000D_(REVISED)</t>
  </si>
  <si>
    <t>SXM - Automatic Data / Scorecard Updates (Self-Description):
Scorecards can be automatically updated. Ability to publish to supplier.
SXM - Alerts &amp; Notification (Self-Description):
Support for threshold triggered notification. Notification message can be customer defined, including translation.
Spend Analytics - Scorecards (Self-Description):
Score carding functionality is available in the Supplier Management module.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P2P - Receiving Analytics (Self-Description):
Receiving FACT table for full analytics receiving report and dashboard and KPI in Analysis</t>
  </si>
  <si>
    <t>Scorecard Updates / Monitoring
_x000D_(REVISED)</t>
  </si>
  <si>
    <t>P2P - Receiving Analytics (Self-Description):
Receiving FACT table for full analytics receiving report and dashboard and KPI in Analysis</t>
  </si>
  <si>
    <t>Benchmarking
_x000D_(REVISED)</t>
  </si>
  <si>
    <t>Sourcing - Report Builder (Self-Description):
Please refer to response on 'Out-of-the-Box Reports and Analytics'
SXM - Report Builder (Self-Description):
Please refer to the response to the question on 'Analytics'. SAP Ariba also provides a set of API's that enable extraction of supplier qualification and preference status data as basis for external reporting tools. Extension of this API are on roadmap 4Q17 and 2018.
Spend Analytics - Extent of Report Definition / Building (Self-Description):
Reports can be built as a brand new report or they can be modifications of included reports.  Reports can be multi-fact reports allowing for the use of any dimension and the full range of formulaic support is provided for any user modifying a report.
P2P - Receiving Analytics (Self-Description):
Receiving FACT table for full analytics receiving report and dashboard and KPI in Analysis</t>
  </si>
  <si>
    <t xml:space="preserve">SXM - Report Builder (Self-Description):
The full suite of SAP Ariba solutions have a built-in analytics capability designed for procurement, sourcing, finance, accounts payables, supplier management and supply chain users to easily analyze data and make decisions.  
One key differentiator is SAP Ariba solutions are built on the SAP HANA In-memory platform, allowing unprecedented speed in analyzing large set of data.  In addition, SAP Ariba also has recently delivered a set of API's that enable extraction of key data to external reporting tools. 
Other differentiators include robust charting capabilities, a simple three-step process to create custom reports to enable visual presentation of results; the ability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t>
  </si>
  <si>
    <t>Report/Query Building
_x000D_(REVISED)</t>
  </si>
  <si>
    <t>Sourcing - Out-of-the-Box Reports and Analytics (Self-Description):
SAP  Ariba Spend Analysis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Sourcing - Standard Spend Reports (Self-Description):
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P2P - Receiving Analytics (Self-Description):
Receiving FACT table for full analytics receiving report and dashboard and KPI in Analysis</t>
  </si>
  <si>
    <t>Templates
_x000D_(REVISED)</t>
  </si>
  <si>
    <t>P2P - Catalog Analytics (Self-Description):
refer the word document for responses
P2P - Analytics (Self-Description):
Detailed responses have been provided in the enclosed word document "Requisitioning"
P2P - PO Analytics (Self-Description):
Detailed responses have been provided in the enclosed word document "Ordering"
P2P - Receiving Analytics (Self-Description):
Detailed responses have been provided in the enclosed word document "Receiving"
P2P - Invoicing Analytics (Self-Description):
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
P2P - Markeplace Dashboard (Self-Description):
Detailed responses have been provided in the enclosed word document "Requisitioning"</t>
  </si>
  <si>
    <t>Sourcing - Customization Capability (Self-Description):
SAP Ariba Spend Analysis  allows users to create multi-measure charts and use Drag and Drop capability to edit existing reports directly from the Field Browser or edit the actual report by dragging and dropping available fields to/from report.
Ariba Spend Visibility provides one-click pie and bar-charting capabilities, three-step process to create custom analysis and wizards to enable visual presentation of results. The solution also supports  multi-fact reports  linking any 2 facts.  Additionally, compound reports can be generated linking multiple reports by any common field for a 360 degree view (ex. of a supplier)
P2P - Receiving Analytics (Self-Description):
Receiving FACT table for full analytics receiving report and dashboard and KPI in Analysis</t>
  </si>
  <si>
    <t>Dashboards / Widgets
_x000D_(REVISED)</t>
  </si>
  <si>
    <t>Spend Analytics - Extent of Charting / Graphing Capability (Self-Description):
All reports have multiple graphical output options.  One button selection of graph format (bar, pie, chart, line, 3D pie, etc.).SAP Ariba provides one-click pie and bar-charting capabilities and a three-step process to create custom analysis and wizards to enable visual presentation of results. The solution allows users to  allows users to create multi-measure charts and use Drag and Drop capability to edit existing reports directly from the Field Browser or edit the actual report by dragging and dropping available fields to/from reports. 
P2P - Receiving Analytics (Self-Description):
Receiving FACT table for full analytics receiving report and dashboard and KPI in Analysis</t>
  </si>
  <si>
    <t>Charting / Graphing Capability
_x000D_(REVISED)</t>
  </si>
  <si>
    <t>Cross Tabs
_x000D_(REVISED)</t>
  </si>
  <si>
    <t>Filter Definition
_x000D_(REVISED)</t>
  </si>
  <si>
    <t>Filter Library
_x000D_(NEW)</t>
  </si>
  <si>
    <t>Spend Analytics - Formula Support (Self-Description):
SAP Ariba Spend Analysis reporting environment enables creation of formulas on measures and our opportunity search facility enables creation of ranged searches.  Extensive roll-up and drill down capability exists for supplier parentage hierarchy, spend categories and organization hierarchies.  Users can easily create classification rules with our enrichment change request feature that provides feedback for continuous improvement.
P2P - Receiving Analytics (Self-Description):
Receiving FACT table for full analytics receiving report and dashboard and KPI in Analysis</t>
  </si>
  <si>
    <t>Formulas
_x000D_(REVISED)</t>
  </si>
  <si>
    <t>Sourcing - Trend Detection (Self-Description):
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
Sourcing - Collaborative Plan Creation (Self-Description):
See response to the question on 'Issue Identification'
P2P - Receiving Analytics (Self-Description):
Receiving FACT table for full analytics receiving report and dashboard and KPI in Analysis</t>
  </si>
  <si>
    <t>Trend Detection
_x000D_(REVISED)</t>
  </si>
  <si>
    <t>Subscriptions
_x000D_(NEW)</t>
  </si>
  <si>
    <t>Analytic Workflow
_x000D_(NEW)</t>
  </si>
  <si>
    <t>P2P - Multi-Currency / Languages (Self-Description):
Detailed responses have been provided in the enclosed word document "Requisitioning"
P2P - Multi-Currency / Languages (Self-Description):
Detailed responses have been provided in the enclosed word document "Ordering"
P2P - Multi-Currency (Self-Description):
Will provide additional details during demo discussions</t>
  </si>
  <si>
    <t>Sourcing - Multi-Currency (Self-Description):
SAP  Ariba Sourcing allows multi-currency bidding. Users have the ability to determine if they will allow suppliers to bid in their own currencies.  The tool supports all major currencies and also allows the buyers to create and import their own currency exchange rates for events and projects. The default currency can be modified and set according to buyer’s preferences and location. The bids are automatically converted to the default currency for the buyer.
SXM - Multi-Currency (Self-Description):
 Users can load the currency conversion rates that can be referred to by the by the solution
Spend Analytics - Multi-Currency (Self-Description):
SAP Ariba Spend Analysis provides multi-currency support for up to 5 currencies + the base reporting currency.  As data is loaded into the system, the customer's conversion rate table is applied to convert various currencies into the standard base currency.  Reports can subsequently show the base currency or one of the 5 selected reporting currencies.  The original amount and original currency are retained in the system.
CLM - Multi-Currency (Self-Description):
SAP Ariba Contracts supports multiple currencies for individual line items in the contract. Users can load the currency conversion rates in to the solutoin that can be referred to by the contracts. 
P2P - Multi-Currency (Self-Description):
Ariba provides extensive support for multiple curencies, currency conversion rates, precision, rounding and defaulting. There is support to configure two kind of precisions (amount precision and unit price precision) at customer site level or field level for each mony field in the business document. Conversion tables can be uploaded by customer as frequently as needed into Ariba application.</t>
  </si>
  <si>
    <t xml:space="preserve">P2P - Multi-Currency (Self-Description):
The Ariba Network and applications handles multi-currency  in the solution on a transaction level. It is very common for say a Purchase Order to be in 1 currency, Invoice in another and potentially Payment in another currency dependent on the bill-to and ship-to location. The Ariba Network imports on a daily basis currency tables that are used within the solution to convert currency as required. in some situations we also display the base currency of the transaction and the currency of the user dependent on their profile and when doing reporting. </t>
  </si>
  <si>
    <t>SXM - Multi-Currency (Self-Description):
SAP Ariba solutions have robust currency support for all ISO currencies and enable standard, trusted operations such as currency conversion, rounding, and other operations.  Currencies and conversion rates are supported as reference data that is loaded into SAP Ariba on a schedule defined/configured by the customer.</t>
  </si>
  <si>
    <t>Multi-Currency
_x000D_(REVISED)</t>
  </si>
  <si>
    <t>Sourcing - Multi-Lingual (Self-Description):
Global and Multi-Lingual Capabilities support RFX creation in Brazilian Portuguese, Chinese - Simplified, Chinese - Traditional, Danish, Dutch, English, French, German, Greek, Hungarian, Italian, Japanese, Korean, Norwegian, Polish, Romanian, Russian, Spanish, Swedish and Turkish. Suppliers and buyers can view their application in all these languages. Buyers also have ability to translate the RFx content into any UI supported language. Upcoming capabilities include support in the following languages– Croatian, Bulgaria, Slovakian
SXM - Multi-Lingual (Self-Description):
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Spend Analytics - Multi-Lingual (Self-Description):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CLM - Multi-Lingual (Self-Description):
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P2P - Multi-Currency (Self-Description):
Ariba provides extensive support for multiple curencies, currency conversion rates, precision, rounding and defaulting. There is support to configure two kind of precisions (amount precision and unit price precision) at customer site level or field level for each mony field in the business document. Conversion tables can be uploaded by customer as frequently as needed into Ariba application.</t>
  </si>
  <si>
    <t>SXM - Multi-Lingual (Self-Description):
SAP Ariba Solutions are used globally and support 24 Languages, covering 80% of the countries of the world, including: Brazilian Portuguese, Bulgarian, Chinese - Simplified, Chinese - Traditional, Croatian, Czech, Danish, Dutch, English, Finnish, French, German, Greek, Hungarian, Italian, Japanese, Korean, Norwegian, Polish, Romanian, Russian, Spanish, Swedish, and Turkish. 
Language localization involves a number of areas, including localized User Interface, Documentation, and Tutorials as well as localized services (customer support and implementation).</t>
  </si>
  <si>
    <t>Multi-Lingual
_x000D_(REVISED)</t>
  </si>
  <si>
    <t>P2P - Invoice Compliance (Self-Description):
SAP Ariba invoices are regulatory consistent in 39 major countries and many are in pipeline for this year. Multiple sales tax types can be configured and used for estimated tax calculations. Invoices that you receive through the Ariba Network can contain specific VAT details on header and line item level. You can review header level VAT information in the VAT Details section of the invoice. You can expand and collapse the VAT Details section as needed. If the invoice has been received from the Ariba Network, it will contain detailed VAT information and will be digitally signed according to the rules defined within the European Union as they pertain to electronic invoicing. 
All ISO Currencies are supported.  Currency rates/codes can be uploaded to the Ariba Invoice management via CSV file.
In some countries, (for example, Spain, the Philippines, and Mexico), self-employed suppliers are required to include withholding tax on their invoices. This type of tax is paid by the buyer to the state or government tax authorities on behalf of the supplier.  SAP Ariba invoicing allows users to itemize and automatically deduct the withholding tax from the amount due on an invoice at the line level.
VAT is supported in a number of ways. Supplier/Buyer VAT IDs can be made mandatory on Ariba Network for applicable invoices. Predefined VAT rates can be specified by the buyer in order to enforce supplier compliance. Different VAT rates and invoice (business) rules can be configured per supplier group; i.e. one supplier group can be set up per country with country-specific invoice rules.
Intra-EU support is supported on Ariba Network. Here is an example of an intra-EU related invoice rule:                                                                                                                                                                Require your company’s VAT ID only for intra-EU trade.
Ariba Network can determine if an invoice is for intra-EU trade, and apply VAT rules appropriate for this type. Intra-EU is defined as trade within the European Union, where the From and To country codes are in the European Union and are different countries. This rule does not apply if both the From and To country codes are not within the European Union.
Other than these features, Ariba’s Open APIs feature allows you to configure and integrate to 3rd party tax providers or other service providers. 
SAP Ariba maintains its data centers in 4 locations across the globe with 99% uptime SLA.  
More details on invoice regulatory consistency need to come from Network/globalization team</t>
  </si>
  <si>
    <t>e-Document Regulatory Support
_x000D_(REVISED)</t>
  </si>
  <si>
    <t>P2P - Payment Processing (Self-Description):
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</si>
  <si>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e-Payment Support
_x000D_(REVISED)</t>
  </si>
  <si>
    <t>GDPR / Privacy Standards
_x000D_(REVISED)</t>
  </si>
  <si>
    <t xml:space="preserve">Sourcing - Globalization (Self-Description):
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SXM - Globalization (Self-Description):
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Spend Analytics - Globalization (Self-Description):
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 include addressing topics such as compliance with country specific data protection laws, transactional data storage requirements, regional regulation compliance, localization of software, taxation rules, customer support, expanding data center footprint, etc. 
CLM - Globalization (Self-Description):
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</si>
  <si>
    <t>P2P - Payment Processing (Self-Description):
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
P2P - Payment Cards (Self-Description):
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t>
  </si>
  <si>
    <t xml:space="preserve">SXM - Globalization (Self-Description):
SAP Ariba supports customers spanning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SAP Ariba Supplier Management solutions further enable country-specific functionality for bank and tax data collection.
SAP and SAP Ariba value data protection as essential and is fully committed to complying with GDPR, and we are committed, with our products and services, to enable our global customers to implement the recently enacted GDPR requirements. </t>
  </si>
  <si>
    <t>Other Globalization Support
_x000D_(REVISED)</t>
  </si>
  <si>
    <t>Roadmap
_x000D_(NEW)</t>
  </si>
  <si>
    <t>P2P - Catalog Approvals (Self-Description):
refer the word document for responses
P2P - Approval Process / Approval Engine (Self-Description):
Detailed responses have been provided in the enclosed word document "Requisitioning"
P2P - P2P Configuration Set Up (Self-Description):
Will provide additional details during demo discussions
P2P - Business Rules / Workflow (Self-Description):
Will provide additional details during demo discussions
P2P - Invoice Validation / Approvals (Self-Description):
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
P2P - Profiles (Self-Description):
Detailed responses have been provided in the enclosed word document "Requisitioning"</t>
  </si>
  <si>
    <t>P2P - P2P Configuration Set Up (Self-Description):
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
P2P - Business Rules / Workflow (Self-Description):
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</si>
  <si>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 xml:space="preserve">P2P - P2P Configuration Set Up (Self-Description):
Configuration/user/admin guides available on request
P2P - Business Rules / Workflow (Self-Description):
Configuration/user/admin guides available on request
P2P - Payment Processing (Self-Description):
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
P2P - Trade Financing (Receivables and Payables Financing) (Self-Description):
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</si>
  <si>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Organizational Hierarchy
_x000D_(REVISED)</t>
  </si>
  <si>
    <t>Account Structures 
_x000D_(REVISED)</t>
  </si>
  <si>
    <t>P2P - Catalog Approvals (Self-Description):
refer the word document for responses
P2P - Approval Process / Approval Engine (Self-Description):
Detailed responses have been provided in the enclosed word document "Requisitioning"
P2P - P2P Configuration Set Up (Self-Description):
Will provide additional details during demo discussions
P2P - Business Rules / Workflow (Self-Description):
Will provide additional details during demo discussions
P2P - Invoice Validation / Approvals (Self-Description):
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
P2P - Profiles (Self-Description):
Detailed responses have been provided in the enclosed word document "Requisitioning"
P2P - Requisitioning Budget Checking Process (Self-Description):
Detailed responses have been provided in the enclosed word document "Requisitioning"</t>
  </si>
  <si>
    <t>Sourcing - Budget and Demand Definition (Self-Description):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your sourcing activities. 
Sourcing - Budget Management (Self-Description):
SAP Ariba Savings Pipeline and Tracking allows buyers to manage their sourcing pipeline and track their savings with a new savings form. Project owners can track estimated, negotiated, implemented and actual savings in a document within the sourcing projects to effectively measure and report the true impact of the sourcing activities. Business terms from sourcing events can be automatically pushed to contracts, and then further to eProcurement.  SAP Ariba also supports capturing business terms via highly configurable forms and then pushed to any 3rd party eProcurement tool or AP tool as needed. SAP Ariba provides tightly integrated Business Terms management via the  Contract Compliance functionality which is included as a part of any of our Procurement offerings.  Business terms including pricing, discounts, tiered pricing, invoicing terms, milestone based and term based pricing and more may be easily created and then published to eCatalogs as well as allow Supplier to Invoice directly against these contracts depending upon if POs should be generated or if Suppliers are billing you for recurring services.  
SXM - PO/Invoice/Payment Support (Self-Description):
SAP Ariba provides numerous options for suppliers to transact on the network.
1. EDI – The supplier may send EDI invoices using ANSI X 12 EDI-810 format. 
2. EDIFACT – The supplier may send EDIFACT invoices using UN/EDIFACT EDI-INVOIC format. 
3. XML – The supplier may send XML invoices using cXML. 
4. ANY- The supplier may leverage their preferred billing output file and process to send their invoices to Ariba (e.g. PIDX, CSV, LEDES, other)
5. CSV or Excel upload – allows suppliers to post an excel spreadsheet of client pre-determined fields to the AN. 
6. Web entry by supplier – manual entry by suppliers. Using their AN account sign-on, the supplier can enter an invoice directly and submit it. 
7. AN PO Flip(tm) – Using their AN account, the supplier can “flip” a PO posted by the client into an invoice and submit it. 
8. AN Invoice Against Contract - Using their AN account, the supplier can build an invoice using items from a negotiated contract with the supplier.
9. Ariba Invoice Conversion – converts paper, emailed, or faxed invoices to electronic image and data. 
10. Scanning – in addition to Ariba’s invoice conversion service, Ariba can also incorporate scanned images from a buyer existing scanning process.
Ariba Pay™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From a discounting and working capital management perspective, there is the core Discount Professional Technology, and there are Ariba provided Working Capital Management Services delivered in partnership with Prime Revenue. These can be deployed fully together, in part, or even separately. We believe the services element to what we provide is critical to the customer  success and our consultants are aligned to our clients for the life of the contract. Even more, results can be delivered by our approach concurrent with your technology implementation- many of our discounting and working capital management customers have funded their entire 3-year AP automation project (including the invoice automation elements) while still in the technical implementation phase of the project.
P2P - P2P Configuration Set Up (Self-Description):
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
P2P - Business Rules / Workflow (Self-Description):
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</si>
  <si>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Budget Support
_x000D_(REVISED)</t>
  </si>
  <si>
    <t>Sourcing - Role-Based Team Definition (Self-Description):
With SAP  Ariba Sourcing, template editors can create separate Project Workspace for each individual set of users by setting up a 'Team Rules' file to designate what users or groups should be added to which Project Workspace workgroup and in what conditions. Access controls can be used to limit the visibility of content in the sourcing library for specific users or groups. The role based definitions in SAP Ariba  are made available to reporting also, thereby providing customers with  the ability to control data access of reporting users. 
Sourcing - Team Management (Self-Description):
Each project and event can have its own team member set-up based on the template. Template can dictate whether and which users / groups can be maintained by the users. Teams can also be set-up fully automatically. Access is controlled individually for each project. Each project can have a default set of access permissions as part of the template or the owner of the project  can  change the access permissions. Using the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
P2P - P2P Configuration Set Up (Self-Description):
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
P2P - Business Rules / Workflow (Self-Description):
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</si>
  <si>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Team Modelling &amp; Management
_x000D_(REVISED)</t>
  </si>
  <si>
    <t>Talent Management
_x000D_(NEW)</t>
  </si>
  <si>
    <t>P2P - P2P Configuration Set Up (Self-Description):
Will provide additional details during demo discussions
P2P - Business Rules / Workflow (Self-Description):
Will provide additional details during demo discussions
P2P - Requisitioning Process (Self-Description):
Detailed responses have been provided in the enclosed word document "Requisitioning"
P2P - Receiving Process (Self-Description):
Detailed responses have been provided in the enclosed word document "Receiving"</t>
  </si>
  <si>
    <t>P2P - P2P Configuration Set Up (Self-Description):
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
P2P - Business Rules / Workflow (Self-Description):
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
P2P - Receiving Process (Self-Description):
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</si>
  <si>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P2P - P2P Configuration Set Up (Self-Description):
Configuration/user/admin guides available on request
P2P - Business Rules / Workflow (Self-Description):
Configuration/user/admin guides available on request
P2P - Receiving Process (Self-Description):
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</si>
  <si>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Asset Management
_x000D_(REVISED)</t>
  </si>
  <si>
    <t>Sourcing - Personalization Technology (Self-Description):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
SXM - Personalization (Self-Description):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applications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recommendations that take account of YOU].
Spend Analytics - Personalization (Self-Description):
SAP Ariba Spend Analysis enables customization of field labels via administrative feature.
CLM - Personalization (Self-Description):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</si>
  <si>
    <t>P2P - Personalization (Self-Description):
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</si>
  <si>
    <t>Language and Terminology
_x000D_(REVISED)</t>
  </si>
  <si>
    <t>Sourcing - Personalization Technology (Self-Description):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</si>
  <si>
    <t>Widgets / Portlets
_x000D_(REVISED)</t>
  </si>
  <si>
    <t>Sourcing - Business User Configuration (Self-Description):
SAP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Each buyer has its own configurable home page where users can view project status, timelines and progress and filter to see the status of other company projects. The information selected can be buyer-specific or company-specific, dependent upon the choice of the buyer. Through the home page, users can view the status, timelines and progress of projects and also filter to see the status of other company projects. Centralized and decentralized teams both experience the portal benefits. The content is configurable by each user whereas each buyer can set the amount rows displayed, reposition content and change the display color. 
Sourcing - Manager Configuration (Self-Description):
See response to question on 'Business User Configuration'
Sourcing - Stakeholder Configuration (Self-Description):
See response to question on 'Business User Configuration'
Sourcing - Vendor/Consultant Configuration (Self-Description):
See response to question on 'Business User Configuration'
Spend Analytics - Private vs. Public Workspaces (Self-Description):
There are 3 core reports groups: individual, shared or pre-packaged. Any created report can be designated as either shared or personal. The SAP Ariba Dashboard supports pre-defined role-based dashboards and can provide a personalized comprehensive view for individual employees of all relevant information (based on user ID and access controls), including data from all Ariba applications. Easy-to-use summaries of work-related activities enable users to take action immediately. Permission-based customization of the dashboard can include any relevant components such as snapshot views of multiple Ariba modules.  Access to data can be restricted at the user level by any dimension ( division, suppliers, geography, source system, etc.).</t>
  </si>
  <si>
    <t>Private Workspaces
_x000D_(REVISED)</t>
  </si>
  <si>
    <t>Sourcing - Other Party View Support (Self-Description):
Users creating an event can preview the supplier view of the event content and structure from the RFx creation window.  This enables users to confirm the structure of the event and the data that is being shared with suppliers.</t>
  </si>
  <si>
    <t>3rd Party View Support
_x000D_(REVISED)</t>
  </si>
  <si>
    <t>UX
_x000D_(REVISED)</t>
  </si>
  <si>
    <t>P2P - P2P Configuration Set Up (Self-Description):
Will provide additional details during demo discussions
P2P - Business Rules / Workflow (Self-Description):
Will provide additional details during demo discussions</t>
  </si>
  <si>
    <t>Sourcing - Task, Timeline, and Milestone Definition (Self-Description):
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
Sourcing - Milestone Tracking (Self-Description):
We have the ability to define milestones in the contracts, we can track against the milestones using Milestone trackers. The buyers can track or suppliers can do the same. 
P2P - P2P Configuration Set Up (Self-Description):
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
P2P - Business Rules / Workflow (Self-Description):
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</si>
  <si>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P2P - P2P Configuration Set Up (Self-Description):
Configuration/user/admin guides available on request
P2P - Business Rules / Workflow (Self-Description):
Configuration/user/admin guides available on request</t>
  </si>
  <si>
    <t>Tasks and Milestones
_x000D_(REVISED)</t>
  </si>
  <si>
    <t>Extended Team Management
_x000D_(NEW)</t>
  </si>
  <si>
    <t>Sandboxes
_x000D_(NEW)</t>
  </si>
  <si>
    <t>Project Performance Management ("goal management")
_x000D_(NEW)</t>
  </si>
  <si>
    <t>Campaign Management
_x000D_(NEW)</t>
  </si>
  <si>
    <t>P2P - Catalog Approvals (Self-Description):
refer the word document for responses
P2P - Approval Process / Approval Engine (Self-Description):
Detailed responses have been provided in the enclosed word document "Requisitioning"
P2P - Order Processing (buy-side) (Self-Description):
Detailed responses have been provided in the enclosed word document "Ordering"
P2P - Order Delivery / Communication (Self-Description):
Detailed responses have been provided in the enclosed word document "Ordering"
P2P - Order Collaboration (buyer/supplier) (Self-Description):
Detailed responses have been provided in the enclosed word document "Ordering"
P2P - Order Processing (supply-side) (Self-Description):
Detailed responses have been provided in the enclosed word document "Ordering"
P2P - P2P Configuration Set Up (Self-Description):
Will provide additional details during demo discussions
P2P - Business Rules / Workflow (Self-Description):
Will provide additional details during demo discussions
P2P - Invoice Validation / Approvals (Self-Description):
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</si>
  <si>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Sourcing - Workflow Integration (Self-Description):
The solution includes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SAP Ariba Sourcing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
-  Knowledge Management: a tool to help capture and consistently re-use organizational knowledge, making it accessible to the right employees at the right time. This is useful for managing category-specific knowledge areas and corporate Centers of Excellence. 
- Resource Management: a tool enabling companies to deploy resources for maximum productivity given program priorities and staff availability.
Sourcing - Workflow (Self-Description):
SAP Ariba Sourcing's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
SXM - Business Rules / Workflow (Self-Description):
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Spend Analytics - Business Rules / Workflow (Self-Description):
NA
CLM - Core Workflow and Approvals (Self-Description):
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
CLM - Business Rules / Workflow (Self-Description):
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
P2P - P2P Configuration Set Up (Self-Description):
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
P2P - Business Rules / Workflow (Self-Description):
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</si>
  <si>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 xml:space="preserve">SXM - Business Rules / Workflow (Self-Description):
in fact come out of the box with integrations between each solution without need of development or 3rd party integration tools. Spend Analysis report data integrates to Sourcing, which is connected to Supplier Lifecycle and Performance for preferred supplier &amp; qualification status, and pushes sourcing award details at the line item level to Contracts, all of which integrate natively to Guided Buying and Buying &amp; Invoicing to enforce detailed line level compliance to Strategic Sourcing activities.  The suite also natively connects to the Ariba Network which allows for seamless collaboration with suppliers.
SAP Ariba uses a matrix based process for supplier management workflows. The matrix is a combination of category, region and business unit that can be used for managing the suppliers based on those specific parameters. Users are to able to customize supplier segmentation and qualification, performance management templates, approvals, workflows, questionnaires, etc.  based on the specific matrix dimension. 
Workflows are highly configurable via a graphical user interface for each of the SAP Ariba solutions.  
All these processes are highly configurable and do not require customization and are done inherently in Ariba solutions.
SAP Ariba continues to innovate on this tight intra-suite integration, with additional capabilities. SAP Ariba is unifying its master data and supplier approach with unified records across the entire suite of products allowing all of the product offerings to take advantage of consistent and enhanced information maintained from within each product offering and visible to the entire suite. This allows for the integration of preferred supplier lists from SAP Ariba SLP to SAP Ariba Sourcing and to Guided Buying, augmenting SAP Ariba Contracts with SAP Supplier Risk information all while having a single unified record that is kept in-sync with a customer’s back-end ERP systems.
Other areas of innovations relate to how Ariba connects to third parties.  SAP Ariba has released APIs to enhanced business process integration with external systems with 230+ APIs across the SAP Ariba Product Suite and Ariba Network. Examples include integration to Thompson Reuter’s One Source solution for real time tax validation on POs and invoices, integration of SAP Ariba Supplier Risk to Made in a Free World to help buyers expose risks such as forced labor in their supply chains, a reporting API allows data from SAP Ariba solutions to be integrated to 3rd party reporting solutions, the validate and enrich API enables data from Ariba to be pushed to 3rd party systems to add to it and return back to Ariba with additional data, for example adding a complex account combination code specified in a 3rd party system to an invoice in Ariba. These are just a few of the applications of how APIs connected to 3rd party systems are enhancing the business processes of the core set of SAP Ariba solutions.
</t>
  </si>
  <si>
    <t>Native Workflow Support
_x000D_(REVISED)</t>
  </si>
  <si>
    <t>P2P - Catalog Approvals (Self-Description):
refer the word document for responses
P2P - Approval Process / Approval Engine (Self-Description):
Detailed responses have been provided in the enclosed word document "Requisitioning"
P2P - Order Processing (buy-side) (Self-Description):
Detailed responses have been provided in the enclosed word document "Ordering"
P2P - Order Collaboration (buyer/supplier) (Self-Description):
Detailed responses have been provided in the enclosed word document "Ordering"
P2P - Order Processing (supply-side) (Self-Description):
Detailed responses have been provided in the enclosed word document "Ordering"
P2P - P2P Configuration Set Up (Self-Description):
Will provide additional details during demo discussions
P2P - Business Rules / Workflow (Self-Description):
Will provide additional details during demo discussions
P2P - Invoice Validation / Approvals (Self-Description):
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</si>
  <si>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Sourcing - Configurable Rules (Self-Description):
SAP Ariba Sourcing capabilities include a Project Management tool with flexible process management capabilities that help companies model and standardize their own unique sourcing processes. SAP Ariba Project Management offers  templating of process models for broad organizational deployment, including the ability to auto-configure the “right” process based on project attributes (such as geography) as well as conditional question responses.
SXM - Business Rules / Workflow (Self-Description):
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Spend Analytics - Business Rules / Workflow (Self-Description):
NA
CLM - Core Workflow and Approvals (Self-Description):
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
CLM - Business Rules / Workflow (Self-Description):
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
P2P - P2P Configuration Set Up (Self-Description):
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
P2P - Business Rules / Workflow (Self-Description):
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</si>
  <si>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Customizable Business Rules
_x000D_(REVISED)</t>
  </si>
  <si>
    <t>Spend Analytics - Rule Groups (including reg-ex / formula support) (Self-Description):
Classification rules are prioritized automatically, but can be manually re-prioritized.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CLM - Core Workflow and Approvals (Self-Description):
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
CLM - Business Rules / Workflow (Self-Description):
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
P2P - P2P Configuration Set Up (Self-Description):
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
P2P - Business Rules / Workflow (Self-Description):
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</si>
  <si>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Rule Sets / Groups
_x000D_(REVISED)</t>
  </si>
  <si>
    <t>CLM - Core Workflow and Approvals (Self-Description):
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
P2P - P2P Configuration Set Up (Self-Description):
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
P2P - Business Rules / Workflow (Self-Description):
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</si>
  <si>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Visual Workflow Management
_x000D_(REVISED)</t>
  </si>
  <si>
    <t>Approvals and Workflow
_x000D_(REVISED)</t>
  </si>
  <si>
    <t>Email Approvals
_x000D_(NEW)</t>
  </si>
  <si>
    <t>Workflow Cloning
_x000D_(NEW)</t>
  </si>
  <si>
    <t>Sourcing - Single Sign-On (Self-Description):
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
SXM - Single View &amp; Sign-On (Self-Description):
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</si>
  <si>
    <t>Single Sign On
_x000D_(REVISED)</t>
  </si>
  <si>
    <t xml:space="preserve">Sourcing - Distributed Supplier RFX Response Management (Self-Description):
SAP Ariba Sourcing is fully integrated to the supplier portal  which allows suppliers to self register and fill out a supplier profile questionnaire.  These registrations can be approved by supplier managers and once approved, suppliers will be available for participation in sourcing events. Suppliers can add team members and define team member roles and responsibilities  through the  profile administration page. Customers also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Sourcing - Distributed Supplier Auction Management (Self-Description):
See response to question on 'Distributed Supplier RFX Response Management'
SXM - Delegation of Control (Self-Description):
Supplier can add any user on Ariba Network that needs to be involved in engaging w buyer org throughout the lifecycle and performance processes.
SXM - Deep Onboarding Support (Self-Description):
Supplier users can create multiple users under a single login and assign roles to each supplier user.  The roles can be restricted to performing specific activities on the supplier network as we as dealing specific customer accounts. </t>
  </si>
  <si>
    <t>User Account Management
_x000D_(REVISED)</t>
  </si>
  <si>
    <t xml:space="preserve">Sourcing - Fine Grained Role/Data/Action Based Security (Self-Description):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SXM - Delegation of Control (Self-Description):
Supplier can add any user on Ariba Network that needs to be involved in engaging w buyer org throughout the lifecycle and performance processes.
Spend Analytics - Fine-Grained Role/Data/Action Based Security (Self-Description):
SAP Ariba Spend Analysis has extensive administrative tools that allow (among many other things): creation and managing of user accounts, managing user permissions by role, managing schema, dashboard management, shared folder management, data loading management, data validation and many other areas.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CLM - Fine Grained Role / Data / Action Based Security (Self-Description):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t>
  </si>
  <si>
    <t>Fine Grained Role Based Security
_x000D_(REVISED)</t>
  </si>
  <si>
    <t>View Filtering
_x000D_(NEW)</t>
  </si>
  <si>
    <t xml:space="preserve">SXM - Supplier Portal Configurability (Self-Description):
Supplier registration template can be created which contains tasks, phases and milestones. In addition, this process template can be used to automatically associate the correct team members or internal stakeholders for task assignment. The process template allows customers to standardize on-boarding activities across your organization but is flexible enough to allow variations dependent on supplier-provided or internally-provided information. Finally, the process template also governs which internal stakeholders are required for approval.
Supplier can create multiple team members under their organization profile as well as assign roles and responsibilities across users </t>
  </si>
  <si>
    <t xml:space="preserve">SXM - Supplier Portal Configurability (Self-Description):
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both the buyer and the supplier. 
A sampling of the many ways in which the Buyer can configure the Ariba network to optimize how they interact with all their suppliers, either individually or as a group of suppliers includes:
- Configuring how thousands of suppliers are to be onboarded to transact with the buyer to register and then send and receive purchase orders, invoices, catalogs, payments, discount management, and supply chain financing  
- setting default transaction rules for source to settle transactions
- configuring transaction rules on a supplier group or country level
- configuring country based invoice rules
- managing how invoices that come in via scanning services are processed
- specifying how the discount management program is to be automated and managed
- managing how catalogs are processed
- specifying document numbering preferences on a per supplier basis
- configuring how automated quotes from ERP system generated transactions are managed
- specifying how global tax rules are applied
- for strategic sourcing processes, the buyer configures how suppliers register, how they are qualified, how e-sourcing processes are conducted, how contracts are negotiated, how the supplier’s performance is managed, how Risk is managed, and what supplier information is managed by the supplier or buyer and how it is integrated to their ERPs.
Specifically for suppliers:
First the supplier can manage all their transactions with Buyers across the full Source to Settle process as a mirror image of the processes described above for Buyers.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</si>
  <si>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Portal Configurability 
_x000D_(REVISED)</t>
  </si>
  <si>
    <t>P2P - Supplier Information Management (Self-Description):
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t>
  </si>
  <si>
    <t>Certificate Management
_x000D_(REVISED)</t>
  </si>
  <si>
    <t>Insurance Certificate Management
_x000D_(NEW)</t>
  </si>
  <si>
    <t xml:space="preserve">Sourcing - Supplier Information Management (Self-Description):
 The SAP Ariba Supplier Network is designed to allow suppliers to maintain information for all their clients in a central location, with one site and one login. The buying organization can add questions to the supplier registration process. The questions can be required, can ask for attachments or can be conditional based on the responses provided by the supplier. The profile information can be updated as needed by the buying organization. Specific users will be granted access to modify and improve the profile information. In addition, the profile supports version control on the questionnaire and provides buying organizations with the ability to send profile information to the SAP Ariba reporting application to enhance reporting views by supplier .Suppliers can use the portal to collaborate with  clients and exchange information during key business processes, including responding to RFXs or surveys, managing contracts or supplier performance activities and exchanging critical transactional document such as POs, invoices, catalog management, payments and other related documents.
SXM - SPM/SRM Data Review (Self-Description):
Supplier can be provided access to the  supplier performance metric reporting, etc.  The choice is up to the project owner to determine what information to display to the supplier and this information can be easily shared via the Seller Collaboration portal. Using the supplier portal, the supplier user can manage all aspects of their public profile information as well as information submitted to individual customers </t>
  </si>
  <si>
    <t xml:space="preserve">SXM - SPM/SRM Data Review (Self-Description):
SAP Ariba supplier management solutions enable one-time or ongoing updates of supplier data, both by internal users or suppliers themselves.  Workflows can be tailored to first-time or update scenarios.  Using the supplier portal, the supplier user can manage all aspects of their public profile information as well as information submitted to individual customers </t>
  </si>
  <si>
    <t>Profile Maintenance
_x000D_(REVISED)</t>
  </si>
  <si>
    <t>Data Visibility
_x000D_(NEW)</t>
  </si>
  <si>
    <t xml:space="preserve">Sourcing - Supplier Information Management (Self-Description):
 The SAP Ariba Supplier Network is designed to allow suppliers to maintain information for all their clients in a central location, with one site and one login. The buying organization can add questions to the supplier registration process. The questions can be required, can ask for attachments or can be conditional based on the responses provided by the supplier. The profile information can be updated as needed by the buying organization. Specific users will be granted access to modify and improve the profile information. In addition, the profile supports version control on the questionnaire and provides buying organizations with the ability to send profile information to the SAP Ariba reporting application to enhance reporting views by supplier .Suppliers can use the portal to collaborate with  clients and exchange information during key business processes, including responding to RFXs or surveys, managing contracts or supplier performance activities and exchanging critical transactional document such as POs, invoices, catalog management, payments and other related documents.
SXM - Document Management &amp; Updates (Self-Description):
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Upcoming capabilities include an enhanced certificate managing feature that provides detailed workflows and owners and single comprehensive view of all certificates by suppliers, categories and other parameters </t>
  </si>
  <si>
    <t xml:space="preserve">SXM - Document Management &amp; Updates (Self-Description):
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Recently released capabilities include an enhanced certificate managment feature that provides structured questionnaires, expiration and proactive notification configuration capabilities, and a comprehensive search/review of all certificate data within and across suppliers. </t>
  </si>
  <si>
    <t>Document Management
_x000D_(REVISED)</t>
  </si>
  <si>
    <t>Template Cloning
_x000D_(NEW)</t>
  </si>
  <si>
    <t>Approvals
_x000D_(NEW)</t>
  </si>
  <si>
    <t>Independent Contractor Management
_x000D_(REVISED)</t>
  </si>
  <si>
    <t xml:space="preserve">P2P - Supplier Onboarding (Self-Description):
SAP Ariba's supplier onboarding process adapts to the specific needs of the buyer/supplier relationship using our proven methodology for supplier engagement.  From broad-scale direct adoption projects involving several thousand suppliers down to small engagements of a few hundred, the onboarding, education and engagement methodologies are proven in the real-world.  Utilizing email, direct phone interaction, portal templates and direct buyer engagement, the SAP Ariba methods for onboarding suppliers have resulted in over 2 million suppliers live on Ariba solutions.  SAP Ariba differentiates itself from the competition with our strength of supplier onboarding and breadth of options available for suppliers to interact with their customers.  From direct back-office, integrated connections via the Cloud Integration Gateway, portal engagement via the Ariba user interface or light engagement via email based interaction with network data, a wide array of options are available for suppliers to engage their customers.  Onboarding plans are developed in concert with buy-side customer input and engagement based on their business objectives.  Suppliers are grouped based on project time priority and level of engagement (high touch to limited) based on buyer-driven adoption objectives.
On-boarding projects involve supplier segmentation based upon transaction volumes, collaboration sophistication level (direct integration, portal, email) and buy-side objectives.  For the entry-level supplier with minimal transaction volumes, our light enablement via free email interactions with order and invoice data are typical.  Portal-based suppliers with limited back-office integration, but a need for direct collaboration with their customers engage via the Ariba Network portal.  And finally, for higher volume suppliers with sophisticated back-office operations, direct integration via the Cloud Integration Gateway or related adapter is provided.  Pricing ranges from free for email-based interactions to annual volume purchases for high volume suppliers.
End-user training in the form of online recorded sessions, in-application context-based help and hosted web sessions.  The time to onboard a supplier depends on the level of sophistication involved in their interactions with their customers.  An email-based collaboration can take a few minutes, where a detailed integrated connection for order, invoice and supply chain related transactions could take a couple of months due to testing requirements and schedule collaboration.  The majority of SAP Ariba suppliers are able to complete transactions within a day, if not a few minutes of being engaged.
</t>
  </si>
  <si>
    <t>SXM - Supplier On-Boarding (Self-Description):
SLP is natively integrated with the sourcing/contract/risk app suite. For example, suppliers onboarded, qualified and with preference status for a category/region in SLP, can be automatically displayed in Guided Buying, and automatically invited to sourcing events (essentially operationalizing and scaling a preferred supplier management program by category/region).
SXM - Data Collection / Branching Workflow (Self-Description):
Fully configurable based on conditions. For example, qualification template can be configured to require Code of Conduct only over certain spend volume, and additionally if supplier is not willing to acknowledge, to upload own, and then automatically trigger additional workflow for sustainability team to review/approve the supplier provided CoC.</t>
  </si>
  <si>
    <t>Dynamic "Onboarding" Workflows
_x000D_(REVISED)</t>
  </si>
  <si>
    <t xml:space="preserve">CLM - Survey integration (Self-Description):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</si>
  <si>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Survey Support
_x000D_(REVISED)</t>
  </si>
  <si>
    <t>SXM - On-Boarding Templates (Self-Description):
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CLM - Templates (From Contracts, Sourcing) (Self-Description):
SAP Ariba Contracts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You can create different contract templates to define the different business processes that your company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 The solutions allows template editors to setup a file (known as the Team Rules file) that designates what users or groups should be added to which Contract Workspace workgroup and in what conditions. SAP Ariba Contracts also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t>
  </si>
  <si>
    <t>SXM - On-Boarding Templates (Self-Description):
SAP Ariba Strategic Sourcing Solutions come with best practice templates for key processes that can be configured for unique customer needs. This includes supplier onboarding and qualification, strategic sourcing, contact management, and performance management, risk and other processes. 
For supplier onboarding and qualification, SAP Ariba uses a matrix based process for supplier management workflows. A matrix is a combination of business dimensions that can be used for managing the suppliers based on specific parameters such as commodity, region and business unit. Users can customize segmentation and qualification, performance management templates, approvals, workflows, questionnaires, etc.  based on the specific matrix dimension.
Supplier Risk includes out of the box content feeds that determine country-sector level potential risk exposure to forced labor - based on the suppliers’ country and industry sector.  
Also, the Supplier Risk product roadmap includes out of the box standardized risk assessment questionnaires tied to risk types and sub-types.  This includes SIG questionnaires from the Santa Fe group, and purpose built standard questionnaires for Sustainability topics.</t>
  </si>
  <si>
    <t>Template Library
_x000D_(REVISED)</t>
  </si>
  <si>
    <t>SXM - Supplier Qualification (Self-Description):
Suppliers can be qualified based on a matrix, which consists of 3 hierarchical dimensions; category, region and organization. Sourcing for example, can configure supplier eligibility criteria for the invite and the award processes to require a min registration/qualification/preference status for specific category/region/organization.
P2P - Supplier Performance and Risk Management (Self-Description):
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</si>
  <si>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P2P - Supplier Performance and Risk Management (Self-Description):
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t>
  </si>
  <si>
    <t>SXM - Supplier Qualification (Self-Description):
Supplier Qualification takes the form of both internal and external questionnaires, segmented by region, commodity, and business unit through our Matrix-based capability.  This allows the SAP Ariba solution to tailor questions and targeted data collection for suppliers given a specific context, thus reducing the burden on suppliers.  A late 2018 capability will introduce "reuse" whereby a supplier may answer a questionnaire for one region/commodity/business unit matrix combination and then automatically resuse those same responses in a different combination/context.</t>
  </si>
  <si>
    <t>Qualification Support
_x000D_(REVISED)</t>
  </si>
  <si>
    <t>Best Practices Intelligence
_x000D_(NEW)</t>
  </si>
  <si>
    <t>Category Intelligence
_x000D_(NEW)</t>
  </si>
  <si>
    <t>Supplier Intelligence
_x000D_(NEW)</t>
  </si>
  <si>
    <t>P2P - Catalog Creation / Onboarding (Self-Description):
refer the word document for responses
P2P - Order Creation (Self-Description):
Detailed responses have been provided in the enclosed word document "Ordering"
P2P - Fulfillment (Self-Description):
Detailed responses have been provided in the enclosed word document "Receiving"
P2P - Invoice Creation / Capturing / submission (Self-Description):
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</si>
  <si>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CLM - File Attachments (Self-Description):
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
CLM - Knowledge Beyond Technology Applications (Self-Description):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P2P - Fulfillment (Self-Description):
We have ASN with BOL document attached.</t>
  </si>
  <si>
    <t>P2P - Fulfillment (Self-Description):
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t>
  </si>
  <si>
    <t>Knowledge Management
_x000D_(REVISED)</t>
  </si>
  <si>
    <t>P2P - Catalog Creation / Onboarding (Self-Description):
refer the word document for responses
P2P - Catalog Data Quality Control (Self-Description):
refer the word document for responses
P2P - Catalog Objects (Self-Description):
refer the word document for responses
P2P - Search Engine (Self-Description):
Detailed responses have been provided in the enclosed word document "Requisitioning"
P2P - Requisitioning Process (Self-Description):
Detailed responses have been provided in the enclosed word document "Requisitioning"
P2P - Shopping Cart / Checkout Process (Self-Description):
Detailed responses have been provided in the enclosed word document "Requisitioning"
P2P - Guided Buying (Self-Description):
Detailed responses have been provided in the enclosed word document "Requisitioning"
P2P - Invoice Validation / Approvals (Self-Description):
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</si>
  <si>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CLM - "Bots" (Self-Description):
Please refer to the response to question on 'Intelligent Apps'</t>
  </si>
  <si>
    <t>P2P - Robotics / AI / Machine Learning (Self-Description):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Contract and Sourcing UI, where an embedded digital assistant not only can answer questions, but also recommend a course of action as well as provide content. Market analysis data can pro-actively alert the user and recommend a course of action as well.  WE currently provide AI/ML in our spend visibility solution to refresh our customers spend data in minutes not days nor weeks.
P2P - OCR / Scanners (Self-Description):
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P2P - Personalization (Self-Description):
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</si>
  <si>
    <t>Bots (for RPA)
_x000D_(REVISED)</t>
  </si>
  <si>
    <t>P2P - Catalog Creation / Onboarding (Self-Description):
refer the word document for responses
P2P - Catalog Data Quality Control (Self-Description):
refer the word document for responses
P2P - Catalog Objects (Self-Description):
refer the word document for responses
P2P - Search Engine (Self-Description):
Detailed responses have been provided in the enclosed word document "Requisitioning"
P2P - Requisitioning Process (Self-Description):
Detailed responses have been provided in the enclosed word document "Requisitioning"
P2P - Shopping Cart / Checkout Process (Self-Description):
Detailed responses have been provided in the enclosed word document "Requisitioning"
P2P - Guided Buying (Self-Description):
Detailed responses have been provided in the enclosed word document "Requisitioning"</t>
  </si>
  <si>
    <t>P2P - Intelligent Apps (Self-Description):
Mobiel app does support Siri and Alexa. We also partner with IBM Watson for cognitive procurement and SAP Learnado for ML for supplier risk insight.</t>
  </si>
  <si>
    <t xml:space="preserve">P2P - Intelligent Apps (Self-Description):
We allow cart creation in the buyer mobile application using siri or google, we also provide a full suite of API's into the solution through our developer portal and Open API strategy.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P2P - Conversational Systems (Self-Description):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P2P - Trade Financing (Receivables and Payables Financing) (Self-Description):
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</si>
  <si>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Bots ("Chat Bots" -  Conversational Systems)
_x000D_(REVISED)</t>
  </si>
  <si>
    <t>Spend Analytics - AI (Self-Description):
SAP Ariba  guarantees 90% or greater accuracy for classifications. Based on customer preference, SAP Ariba can also provide minimum 95% guarantee's. SAP Ariba's multiple classification techniques work in parallel to classify spend based on any and all useful information. The data enrichment  technology achieves this through the use of different “engines,” each specialized in processing a certain type of information. Supporting the engines has resulted in the largest spend-focused knowledge base in the world, consisting of extensive supplier and commodity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Our current enrichment times are 6+ weeks for initial projects and 2+ weeks for refreshes, depending on volume.A key innovation in our solution roadmap is to incorporate AI (e.g., Convolutional Neural Networks) for near real-time classification for refreshes and reduced turnaround time for initial enrichment.
Spend Analytics - AI / Machine Learning (Self-Description):
Pleaser refer to the responses to the questions on 'Semi-Structured / Unstructured Data' and 'Intelligent Apps'
CLM - Machine Learning (Self-Description):
Please refer to the response to question on 'Intelligent Apps'</t>
  </si>
  <si>
    <t>Spend Analytics - AI (Self-Description):
SAP Ariba Spend Analsis now supports AI/ ML based commodity classification models that allows the compression of invoice classification from weeks to a few minutes.This is based on the usage of neural network based algorithms that have been embedded in to the process
Spend Analytics - AI / Machine Learning (Self-Description):
SAP Ariba Spend Analsis now supports AI/ ML based commodity classification models that allows the compression of invoice classification from weeks to a few minutes.This is based on the usage of neural network based algorithms that have been embedded in to the process</t>
  </si>
  <si>
    <t xml:space="preserve">P2P - Robotics / AI / Machine Learning (Self-Description):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Contract and Sourcing UI, where an embedded digital assistant not only can answer questions, but also recommend a course of action as well as provide content. Market analysis data can pro-actively alert the user and recommend a course of action as well.  WE currently provide AI/ML in our spend visibility solution to refresh our customers spend data in minutes not days nor weeks.
P2P - OCR / Scanners (Self-Description):
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P2P - Personalization (Self-Description):
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
P2P - Trade Financing (Receivables and Payables Financing) (Self-Description):
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</si>
  <si>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Machine Learning (algorithms)
_x000D_(REVISED)</t>
  </si>
  <si>
    <t>External Library Support
_x000D_(NEW)</t>
  </si>
  <si>
    <t>Sourcing - AI (Self-Description):
SAP Ariba's multiple classification techniques work in parallel to classify spend based on any and all useful information. The solution achieves this through the use of different “engines,” each specialized in processing a certain type of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Spend Analytics - AI (Self-Description):
SAP Ariba  guarantees 90% or greater accuracy for classifications. Based on customer preference, SAP Ariba can also provide minimum 95% guarantee's. SAP Ariba's multiple classification techniques work in parallel to classify spend based on any and all useful information. The data enrichment  technology achieves this through the use of different “engines,” each specialized in processing a certain type of information. Supporting the engines has resulted in the largest spend-focused knowledge base in the world, consisting of extensive supplier and commodity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Our current enrichment times are 6+ weeks for initial projects and 2+ weeks for refreshes, depending on volume.A key innovation in our solution roadmap is to incorporate AI (e.g., Convolutional Neural Networks) for near real-time classification for refreshes and reduced turnaround time for initial enrichment.
Spend Analytics - AI / Machine Learning (Self-Description):
Pleaser refer to the responses to the questions on 'Semi-Structured / Unstructured Data' and 'Intelligent Apps'</t>
  </si>
  <si>
    <t>AI
_x000D_(REVISED)</t>
  </si>
  <si>
    <t>P2P - Catalog Creation / Onboarding (Self-Description):
refer the word document for responses
P2P - Catalog Data Quality Control (Self-Description):
refer the word document for responses
P2P - Catalog Objects (Self-Description):
refer the word document for responses
P2P - Requisitioning Process (Self-Description):
Detailed responses have been provided in the enclosed word document "Requisitioning"
P2P - Shopping Cart / Checkout Process (Self-Description):
Detailed responses have been provided in the enclosed word document "Requisitioning"
P2P - Guided Buying (Self-Description):
Detailed responses have been provided in the enclosed word document "Requisitioning"</t>
  </si>
  <si>
    <t>Machine Learning Use Cases (Cognitive Systems examples)
_x000D_(REVISED)</t>
  </si>
  <si>
    <t xml:space="preserve">Sourcing - Core Tech Platform (Self-Description):
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SXM - Core Tech Platform (Self-Description):
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CLM - Core Technology Platform (Self-Description):
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</si>
  <si>
    <t>Architecture
_x000D_(REVISED)</t>
  </si>
  <si>
    <t xml:space="preserve">Sourcing - Core Tech Platform (Self-Description):
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SXM - Core Tech Platform (Self-Description):
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</si>
  <si>
    <t>Software Stack
_x000D_(REVISED)</t>
  </si>
  <si>
    <t>Scripting Language (PaaS)
_x000D_(NEW)</t>
  </si>
  <si>
    <t>Application Support (PaaS)
_x000D_(NEW)</t>
  </si>
  <si>
    <t>P2P - On-Premise Software Option (Self-Description):
refer the word document for responses
P2P - On-Premise Software Option (Self-Description):
Detailed responses have been provided in the enclosed word document "Requisitioning"</t>
  </si>
  <si>
    <t>Sourcing - On-Premise Software Option (Self-Description):
NA
SXM - On-Premise Software Option (Self-Description):
NA
Spend Analytics - On-Premise Software Option (Self-Description):
NA
CLM - On-Premise Software Option (Self-Description):
NA
P2P - On-Premise Software Option (Self-Description):
we have on-premise Ariba and SRM..
P2P - On-Premise Software Option (Self-Description):
we OnP Airba and SRM
P2P - On-Premise Software Option (Self-Description):
We support integration with customers via punchout mechanism, ERP systems and other on Premise solutions including ariba. We also provide full onP and SRM solutions in addition to cloud.</t>
  </si>
  <si>
    <t>P2P - On-Premise Software Option (Self-Description):
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
P2P - On-Premise Software Option (Self-Description):
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
P2P - On-Premise Software Option (Self-Description):
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</si>
  <si>
    <t xml:space="preserve">SXM - On-Premise Software Option (Self-Description):
SAP Ariba Solutions are primarily Cloud solutions. Less than 4% of our customers use our legacy On-premise solution suite. While it is an option to deploy the On-premise solutions, they are in maintenance mode and we recommend customers deploy the cloud solutions for all the benefits typically attributed to modern cloud solutions. SAP Ariba solutions are designed to integrate to other solutions that may be connected to the strategic sourcing or operational procurement process, including On-premise solutions. For eg. seamless SAP SRM OnP integration with Guided Buying to leverage catalog and guided user experience in Ariba. </t>
  </si>
  <si>
    <t>On-Premise Software Option
_x000D_(REVISED)</t>
  </si>
  <si>
    <t>Sourcing - SaaS / Cloud (Self-Description):
. Please refer to the SAP Ariba Technical Whitepaper attached. 
SXM - SaaS / Cloud (Self-Description):
. Please refer to the SAP Ariba Technical Whitepaper attached. 
Spend Analytics - SaaS / Cloud (Self-Description):
Please refer to the SAP Ariba Technical Whitepaper attached. 
CLM - SaaS / Cloud (Self-Description):
Please refer to the SAP Ariba Technical Whitepaper attached. 
P2P - Cloud (Self-Description):
Ariba is a multi tenant cloud solution that also supports hybrid model integration with onPremise solution. The cloud architecture is a community based scalable model where each community hosts a set number of customers. There is Open API for operational reporting which customers can use to extract their real time transactional data for consumption into their own systems.</t>
  </si>
  <si>
    <t xml:space="preserve">P2P - Cloud (Self-Description):
Please refer to Integration Whitepaper. SAP Ariba Open API's and development portals allows customers to extend Ariba functionality and integrate Ariba to 3rd party business applications as well as leverage the "power of  &amp;", SAP Concur, SAP Fieldglass, SAP Leonardo and SAP Store, and SAP Analytic Cloud. </t>
  </si>
  <si>
    <t xml:space="preserve">SXM - SaaS / Cloud (Self-Description):
SAP Ariba Cloud Service are a true SaaS Model IV solution.
SAP Ariba Cloud Services are deployed to multiple data centers throughout the world. The data centers are geographically located in regional pairs. Data is replicated between the two datacenters and the two data centers are used for redundancy so that data stored in a data center remain in the region of deployment.
Within each data center, SAP Ariba hosts multiple customers on a load-balanced farm of identical instances, with each customer's data kept separate, and with configurable metadata providing a unique user experience and feature set for each customer.
SAP Ariba is powered by high-performance servers and utilizes a network infrastructure designed for scalability, reliability, and security. SAP Ariba implements an n-tier network architecture which physically segments web, application and data tiers. 
All major SAP Ariba-developed application services hosted by SAP Ariba consist of three basic software layers:
- Secure Front-end / HTML Rendering Layer: This layer renders application objects and data in HTML/XML templates for display in client browsers.
- Application Layer: The application logic layer is coded primarily in Java. This layer handles client requests using the core business application logic and interacts with the persistence layer to persist data and retrieve data from the underlying database.
- Storage / Persistence Layer: The persistence layer interacts with the underlying document store and relational database to manage the object-to-relational mapping. The persistence layer stores and retrieves application data. Ariba uses Oracle and HANA database software and management utilities.
SAP Ariba offers a Java-based, N-tiered service that leverages open standards, intranet and internet technology to deliver a broad range of functionality. SAP Ariba was built using open standards such as Java, XML, HTTPS, HTML and JDBC to enable support for a variety of computing platforms.
The vast majority of SAP Ariba customers are cloud customers. Less than 4% of SAP Ariba customers utilize the legacy On premise solutions and of them the majority are moving to the cloud now or are evaluating the move.
For additional details, please refer to the updated SAP Ariba Technical Whitepaper attached.
</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</si>
  <si>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</si>
  <si>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</si>
  <si>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</si>
  <si>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</si>
  <si>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</si>
  <si>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</si>
  <si>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</si>
  <si>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CLM - IaaS (Self-Description):
NA</t>
  </si>
  <si>
    <t>Dynamic Data Segmentation (IaaS) 
_x000D_(REVISED)</t>
  </si>
  <si>
    <t>Data-as-a-Service (DaaS/IaaS)
_x000D_(NEW)</t>
  </si>
  <si>
    <t>CLM - Security (Self-Description):
SAP Ariba has deployed an active monitoring system tied back to Human Resources. Logical access management reports are rolled up monthly and are part of the monthly SAP Ariba Privacy &amp; Security board review. All logical access management is subject to review and audit under ISAE 3402 assurance every six months and annually under PCI DSS certification. SAP Ariba certifications and assurances include the following:
• ISAE 3402 SOC1, SOC2 and SOC3
• PCI DSS (Payment Card Industry - Data Security Standard) 
In the US, SAP Ariba infrastructure is hosted in an Equinix Data Center in San Jose, California, an SSAE16 SOC1 Type II compliant facility which meets TIA 942 standards as a Tier IV facility. We have implemented an active disaster recovery site at the Ariba data center in Pittsburgh, PA.
In EMEA,  2 data center locations are utilized: Telecity Data Center in Amsterdam, (AMS5) an ISO27001 and PCI compliant facility and an SAP dedicated data center in St Leon-Rot.  For all facilities, SAP Ariba Operations manages hardware and software, the data center provides standard “remote-hands” service (reboot boxes, swap tapes, etc.) as needed. SAP Ariba has recently launched data centers in Moscow, Russia and Shanghai, China.  
SAP Ariba supports 2 levels of encryption - disk and data at rest. This is custom to each tenant in the cloud.</t>
  </si>
  <si>
    <t>Security (Standards)
_x000D_(REVISED)</t>
  </si>
  <si>
    <t>Sourcing - e-Signatures (Self-Description):
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Ariba provided PDF generation functionality to allow quicker, less costly and more secure signatures. 
CLM - File Attachments (Self-Description):
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</si>
  <si>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e-Signatures
_x000D_(REVISED)</t>
  </si>
  <si>
    <t>P2P - Profiles (Self-Description):
Detailed responses have been provided in the enclosed word document "Requisitioning"</t>
  </si>
  <si>
    <t>SXM - Fine Grained Access / Permission Control (Self-Description):
SAP's MDG system supports access control on field level.
SXM - Fine Grained Role/Data/Action Based Security (Self-Description):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</si>
  <si>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Fine Grained Role/Data/Action Based Security
_x000D_(REVISED)</t>
  </si>
  <si>
    <t xml:space="preserve">SXM - Big Data (Self-Description):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SAP Ariba Supplier Risk leverages the HANA platform to deliver real-time risk feeds based on semantic analysis of data from over 550k+ sources.  The solution scan overs 1 million + articles over the open web on a daily basis  to generate risk scores and categorization on a real-time basis. 
Spend Analytics - Big Data (Self-Description):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CLM - Big Data (Self-Description):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t>
  </si>
  <si>
    <t xml:space="preserve">P2P - Big Data (Self-Description):
SAP Ariba Open API's and development portals allows customers to extend Ariba functionality and integrate Ariba to 3rd party business applications as well as leverage the "power of  &amp;", SAP Concur, SAP Fieldglass, SAP Leonardo and SAP Store, and SAP Analytic Cloud.  </t>
  </si>
  <si>
    <t>Big Data Processing
_x000D_(REVISED)</t>
  </si>
  <si>
    <t>Data Models
_x000D_(NEW)</t>
  </si>
  <si>
    <t>Model Extensibility
_x000D_(NEW)</t>
  </si>
  <si>
    <t>Taxonomy Support
_x000D_(NEW)</t>
  </si>
  <si>
    <t>P2P - Catalog Creation / Onboarding (Self-Description):
refer the word document for responses
P2P - Invoice Creation / Capturing / submission (Self-Description):
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</si>
  <si>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 xml:space="preserve">Spend Analytics - ETL (Extract / Transform / Load) (Self-Description):
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Spend Analytics - Rules Set (Self-Description):
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</si>
  <si>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Data Loading
_x000D_(REVISED)</t>
  </si>
  <si>
    <t>MS-Excel Support
_x000D_(NEW)</t>
  </si>
  <si>
    <t xml:space="preserve">Sourcing - Cleansing (Self-Description):
The data enrichment step  ensures accurate processing of defined customer spend, with quality assurance testing and manual revision as necessary to meet defined service levels.  The data enrichment service includes automated Supplier Enrichment.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
Spend Analytics - ETL (Extract / Transform / Load) (Self-Description):
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Spend Analytics - Rules Set (Self-Description):
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</si>
  <si>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Data Cleansing
_x000D_(REVISED)</t>
  </si>
  <si>
    <t xml:space="preserve">Sourcing - Automatic data correction based on known fields (Self-Description):
Please refer to response on 'AI'
Spend Analytics - ETL (Extract / Transform / Load) (Self-Description):
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Spend Analytics - Rules Set (Self-Description):
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</si>
  <si>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Data Harmonization
_x000D_(REVISED)</t>
  </si>
  <si>
    <t>Sourcing - Automatic data correction based on known fields (Self-Description):
Please refer to response on 'AI'
Sourcing - Simple rules for automatic correction based on common errors (Self-Description):
Please refer to response on 'AI'
Sourcing - Advanced rules for correction based on industry data (Self-Description):
Please refer to response on 'AI'
Spend Analytics - ETL (Extract / Transform / Load) (Self-Description):
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Spend Analytics - Rules Set (Self-Description):
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Spend Analytics - Enrich (Self-Description):
Out-of-the-box enrichment includes supplier matching, invoice classification, quality assurance, and refresh services.
The SAP Ariba Spend Analysis solution matches customer's supplier data against an extensive supplier database containing over 250M business entities.  Successful matches are enriched with supplier information such as parentage, legal name and address, geographic information, financial indicators, and demographic data.  Diversity and Sustainability indicators can be included as a separate add-on.  Supplier enrichment services includes matching and quality assurance reviews to ensure coverage and accuracy meet our 90% (or 95%) service level agreement.  
Invoice classification involves initial data assessment, preparation of memory stores, rules, and knowledge base models.  After assessment and configuration, line-item invoices are processed through a series of classification algorithms and run through quality assurance reviews to ensure coverage and accuracy meet our 90% (or 95%) service level agreement.
Additional services include incorporation of customer feedback into the database and ongoing supplier and invoice refreshes on a quarterly or monthly cadence.</t>
  </si>
  <si>
    <t>Data Enrichment
_x000D_(REVISED)</t>
  </si>
  <si>
    <t xml:space="preserve">Sourcing - Automatic data correction based on known fields (Self-Description):
Please refer to response on 'AI'
Sourcing - Simple rules for automatic correction based on common errors (Self-Description):
Please refer to response on 'AI'
Sourcing - Advanced rules for correction based on industry data (Self-Description):
Please refer to response on 'AI'
Spend Analytics - ETL (Extract / Transform / Load) (Self-Description):
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Spend Analytics - Rules Set (Self-Description):
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</si>
  <si>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Data Management
_x000D_(REVISED)</t>
  </si>
  <si>
    <t>Sourcing - Automatic data correction based on known fields (Self-Description):
Please refer to response on 'AI'
Sourcing - Simple rules for automatic correction based on common errors (Self-Description):
Please refer to response on 'AI'
Sourcing - Advanced rules for correction based on industry data (Self-Description):
Please refer to response on 'AI'
Spend Analytics - Data Integrity Analytics (Self-Description):
SAP Ariba offers Data Collection and Validation services to provide customers with the framework and support to extract the required data from their source systems. This delivery element includes:
• Data Schema Guidance and Training: SAP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t>
  </si>
  <si>
    <t>Auto Data Verification 
_x000D_(REVISED)</t>
  </si>
  <si>
    <t>Sourcing - Automatic data correction based on known fields (Self-Description):
Please refer to response on 'AI'
Sourcing - Simple rules for automatic correction based on common errors (Self-Description):
Please refer to response on 'AI'
Sourcing - Advanced rules for correction based on industry data (Self-Description):
Please refer to response on 'AI'
SXM - AR/Auto Detection of Missing / Needed / Erroneous Data (Self-Description):
A syntax validation based on regular expression can be configured and implemented for every question in every questionnaire to prevent certain erroneous data. We also can make the data field required based on conditions to ensure there is no missing data. 
Spend Analytics - Data Integrity Analytics (Self-Description):
SAP Ariba offers Data Collection and Validation services to provide customers with the framework and support to extract the required data from their source systems. This delivery element includes:
• Data Schema Guidance and Training: SAP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CLM - AR / Auto Detection of Missing / Needed / Erroneous Data (Self-Description):
SAP Ariba has a rich meta data driven validation and error detection and defaulting mechanism. The system is able to detect missing data and also provide default setting for automation. Validation capabilities also include detecting incorrect formats, values and other advanced logic where error is due to applicablity of other metadata is possible in the system. The system provides several OOTB checks and balances and at the same time custom field defintion, custom validation logic is also possible.</t>
  </si>
  <si>
    <t>AR/Auto Detection of Missing / Needed / Erroneous Data
_x000D_(REVISED)</t>
  </si>
  <si>
    <t>MDM Capability
_x000D_(NEW)</t>
  </si>
  <si>
    <t>Sourcing - Auditable, Unalterable, Messaging (Self-Description):
SAP Ariba Contracts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The solution can also the functionality to prevent users from editing clauses, terms and rates if designated non-negotiable. In addition, Ariba Contract Management documents retain a progress trail of negotiations, including all versions of the original contract.</t>
  </si>
  <si>
    <t>Message Logging
_x000D_(REVISED)</t>
  </si>
  <si>
    <t>Sandboxing
_x000D_(NEW)</t>
  </si>
  <si>
    <t>Sourcing - Documentary Support (Self-Description):
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
Sourcing - Unlimited Attachments w/ Revision Control (Self-Description):
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
Sourcing - Attachments (Self-Description):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
SXM - Document and Version Management (Self-Description):
Support for document upload, and update. Previous versions of documents are retained. Questionnaires can be configured to allow supplier to add comments to a response. Diversity certificates, financial statements and any compliance documentation or certificate can be uploaded by the supplier during the registration, qualification, onboarding process.   There are no limits to the total document storage volume. The maximum file attachment size is 100MB.These  certifications can be tracked for  certification number, location and expiration dates  etc. 
SXM - Document Management (Self-Description):
Support for document upload, and update. Previous versions of documents are retained. Questionnaires can be configured to allow supplier to add comments to a response. SAP Ariba supports native integration to MS Word  through the contract authoring solution. Capabilities such as  collaborative creation, edits, redlining, version management are supported within the solution 
CLM - File Attachments (Self-Description):
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
P2P - Fulfillment (Self-Description):
We have ASN with BOL document attached.</t>
  </si>
  <si>
    <t>SXM - Document and Version Management (Self-Description):
SAP Ariba Strategic Sourcing solutions include a complete document management repository embedded in the solution. It enables easy document collaboration, sharing and management with version control, comment capability and an audit trail. Documents can be linked to to-do tasks, routed for review or approval, associated with notification tasks. Changes to documents are tracked in the version history. Documents can be locked for editing.  Documents can have metadata fields associated with them and can be searched for and reported on using the reporting capability provided.</t>
  </si>
  <si>
    <t>Spend Analytics - Semi-Structured / Unstructured Data (Self-Description):
The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your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Our future roadmap plans to include deep machine learning algorithms including convolutional neural networks that handle unstructured data to infer classifications.
P2P - Fulfillment (Self-Description):
We have ASN with BOL document attached.</t>
  </si>
  <si>
    <t>Unstructured Data Management
_x000D_(REVISED)</t>
  </si>
  <si>
    <t>Metadata Extraction
_x000D_(NEW)</t>
  </si>
  <si>
    <t>P2P - Fulfillment (Self-Description):
We have ASN with BOL document attached.</t>
  </si>
  <si>
    <t>Media Management
_x000D_(REVISED)</t>
  </si>
  <si>
    <t>Archival Management
_x000D_(REVISED)</t>
  </si>
  <si>
    <t>P2P - Catalog Mobility (Self-Description):
refer the word document for responses
P2P - Mobility (Self-Description):
Detailed responses have been provided in the enclosed word document "Requisitioning"
P2P - PO Mobility (Self-Description):
Detailed responses have been provided in the enclosed word document "Ordering"
P2P - Receiving Mobility (Self-Description):
Detailed responses have been provided in the enclosed word document "Receiving"
P2P - Invoice Mobility (Self-Description):
Buyer will be able to able to approve invoices through their PDA. Supplier side mobility features only. Need to come from Network team</t>
  </si>
  <si>
    <t>Sourcing - Mobile Support (Self-Description):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SXM - Mobile (Self-Description):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Spend Analytics - Mobile (Self-Description):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CLM - Mobile (Self-Description):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P2P - Catalog Mobility (Self-Description):
mobile app contains full catalog
P2P - PO Mobility (Self-Description):
full mobile experience including shopping cart, requisition, approval to generate PO, send PO, ASN, Confirmation,  etc.
P2P - Receiving Mobility (Self-Description):
we do mobile receiving in our mobile app</t>
  </si>
  <si>
    <t>P2P - Catalog Mobility (Self-Description):
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
P2P - PO Mobility (Self-Description):
SAP Ariba provides users access to two mobile apps to support the full request to receive process.  Using the SAP Ariba Buyer app and the SAP Ariba Procure app, users can search across supplier catalogs and non-contracted items via Spotbuy, build their shopping cart and submit for approval.  The mobile apps also support monitoring and approving a requisition, including the option for a requisitioner to 'nudge' an approver.  Users can monitor their purchase orders and receive updates through order confirmations and ship notices and finally the user can create receipts directly in the Procure mobile app.  Suppliers also have access to a mobile app and can receive POs and respond with order confirmations.
P2P - Receiving Mobility (Self-Description):
Receiving is fully supported in the SAP Ariba Procure mobile app.  Users can also access Guided Buying from their mobile devices to create a receipt directly in the online solution.
P2P - Mobile (Self-Description):
Today, we have both a Buyer and Supplier mobile solution for specific activities across the Sourcing to settle solution. This includes approvals for various business documents like sourcing and contract tasks, requisitions, shopping cart creation, template based ordering and receiving. In addition, the mobile solution includes visibility into network transactions including the ability to bid on disocvery leads and create order confirmations. The functionality will evolve in 2018 to include service entry seeht creation, invoice creation and additional document approvals
P2P - Invoice Mobility (Self-Description):
We plan on mobile invoice creation for suppliers for 2018. Currently, we allow approval of invoices with a mobile device</t>
  </si>
  <si>
    <t>Mobile Support
_x000D_(REVISED)</t>
  </si>
  <si>
    <t>Advanced Mobile Support
_x000D_(NEW)</t>
  </si>
  <si>
    <t>P2P - Invoice Creation / Capturing / submission (Self-Description):
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</si>
  <si>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 xml:space="preserve">Sourcing - OCR Support (Self-Description):
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SXM - OCR and Automatic (meta-data) Indexing (Self-Description):
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SXM - OCR (Self-Description):
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Spend Analytics - OCR (Self-Description):
SAP Ariba Invoice Conversion Service provides extensive capability to convert paper invoices, eliminating in-house costs while applying the same validation, process, and exception-based workflow for all invoices in a single invoice stream. As a valuable complement to SAP Ariba smart invoicing, Ariba Invoice Conversion Services enable you to fully automate large quantities of invoices, and easily integrate them into the existing systems.SAP Ariba’s approach eliminates all of the costs associated with scanning and OCR equipment, mailroom and storage, and applies the same validation, process, and exception-based workflow for all the invoice transactions in a single
invoice stream. In addition, SAP Ariba allows to get line item level data extraction to achieve higher straight-through process rates. SAP Ariba also provides tools for
inviting suppliers to join the SAP Ariba® Network and transact electronically once they reach established invoice volume thresholds.
</t>
  </si>
  <si>
    <t xml:space="preserve">P2P - OCR / Scanners (Self-Description):
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t>
  </si>
  <si>
    <t xml:space="preserve">SXM - OCR and Automatic (meta-data) Indexing (Self-Description):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We are considering on the roadmap for SAP Ariba Contracts an embedded OCR capability that would be used to make machine readable documents from images of contracts. </t>
  </si>
  <si>
    <t>OCR
_x000D_(REVISED)</t>
  </si>
  <si>
    <t>Virtual Assistant / chatbot
_x000D_(NEW)</t>
  </si>
  <si>
    <t>Sourcing - Intelligent Apps (Self-Description):
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SXM - Intelligent Apps (Self-Description):
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
Spend Analytics - Intelligent Apps (Self-Description):
This is an emerging area of focus. As part of our innovation roadmap, SAP Ariba plans to use the  SAP Leonardo and IBM Watson platforms to build  cognitive sourcing and contract management platforms.  Leveraging SAP Leonardo and 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CLM - Intelligent Apps (Self-Description):
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
P2P - Intelligent Apps (Self-Description):
Mobiel app does support Siri and Alexa. We also partner with IBM Watson for cognitive procurement and SAP Learnado for ML for supplier risk insight.</t>
  </si>
  <si>
    <t xml:space="preserve">P2P - Intelligent Apps (Self-Description):
We allow cart creation in the buyer mobile application using siri or google, we also provide a full suite of API's into the solution through our developer portal and Open API strategy.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</si>
  <si>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 xml:space="preserve">SXM - Intelligent Apps (Self-Description):
AP Ariba is currently using the SAP Leonardo and IBM Watson platforms to build cognitive capabilities into the sourcing and contract management platforms.  In addition, in Jan 2018, SAP purchased Recast.AI, which focuses on conversational user experience technology such as chatbots. The acquisition will allow SAP to accelerate development of its Leonardo machine learning (ML) capabilities that are part of its growing portfolio of intelligent software solutions. SAP Ariba is leveraging SAP Leonardo, IBM Watson technologies, recast.AI and others to bring intelligence from procurement data together with predictive insights from unstructured information to enable improved decision making across supplier management, contracts and sourcing activities. 
One area where SAP Ariba has already deployed "intelligent apps" is in our  Spend Analysis solution (invoice classification): we are using these convolutional neural network technology  to improve the quality and coverage of invoice classification and enhance delivery time for refreshes.
Other areas of focus for SAP Ariba include:
Contract intelligence: provide customers with the knowledge and insights to create, negotiate, structure and execute a comprehensive contract
Sourcing intelligence: Provide buyers with the knowledge/ insights to structure &amp; execute the right sourcing event at the right time with the right suppliers, for the right duration for successful award and outcomes.
Supplier Risk: expand existing solution to include additional knowledge sources and natural disaster events, and establish resolution rooms to find alternatives to resolve risk. 
Catalog: content/ attribute normalization for better search results and richer content. Exploring additional areas such as item normalization (for recommendations), visual recognition, etc. 
SAP Ariba is currently engaged with a number of strategic partners to create a more comprehensive portfolio and deliver the right set of intelligent apps to the market.
</t>
  </si>
  <si>
    <t>Intelligent Apps (i.e., use of AI techniques like machine learning within the native app or partner apps)
_x000D_(REVISED)</t>
  </si>
  <si>
    <t>Sourcing - Block Chain Support (Self-Description):
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
SXM - Block Chain (Self-Description):
This is an emerging area of focus.  SAP Ariba views Block chain as one of the most disruptive technologies of the day. In embedding it across our applications and network, we can enable supply chains that are smarter, faster and more transparent from sourcing all the way through settlement. Among the first applications of block 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
Spend Analytics - Block Chain (Self-Description):
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
CLM - Block Chain (Self-Description):
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</si>
  <si>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 xml:space="preserve">SXM - Block Chain (Self-Description):
SAP has a growing number of co-innovation partners exploring innovation with blockchain. In procurement we see blockchain facilitating transactions across the source to settle business process. Examples being explored include supply chain provenance (quality/risk/sustainability), e-Invoice automation and financing (factoring / reverse factoring), Smart Contracts, Supplier Registration and other applications such as VAT management.
As an example, an EU Regulatory body for payments and customs, seeks to meet its responsibilities to collect all due VAT; combat VAT evasion and fraud; and reduce the VAT GAP. Their suppliers want to increase sales and revenue by offering products and services while meeting their VAT obligations with quick and compliant purchases and safeguard input VAT deductions. 
The EU regulatory body, is exploring with SAP Ariba the use of blockchain to make it easier to meet these goals.
</t>
  </si>
  <si>
    <t>Block Chain
_x000D_(REVISED)</t>
  </si>
  <si>
    <t>P2P - Internet of Things (IoT) (Self-Description):
Any IoT device that can consume an API can be used with the Ariba solutions. Example, an upcoming failure on a pump requires a replacement part, it would send a req import request to Ariba using the Req import API and a requisition would be created and sent to the supplier. 
Recvier bar code</t>
  </si>
  <si>
    <t>IoT
_x000D_(REVISED)</t>
  </si>
  <si>
    <t>RoadMap
_x000D_(NEW)</t>
  </si>
  <si>
    <t>Integration Platform-as-a-Service (IPaaS)
_x000D_(NEW)</t>
  </si>
  <si>
    <t>P2P - Ability to Connect to Multiple Supplier/Business Networks (Self-Description):
See Cloud Integration White Paper.
P2P - Invoice Creation / Capturing / submission (Self-Description):
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</si>
  <si>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 xml:space="preserve">Sourcing - Open Standards (Self-Description):
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SXM - Open Standards (Self-Description):
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Spend Analytics - ETD (extract / transform / dump) (Self-Description):
All data can be exported to CSV or Excel to be pushed into other systems as required. SAP Ariba allows users to schedule reports to run automatically and send an Excel file to a list of internal or external people. 
Spend Analytics - Open Standards (Self-Description):
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CLM - Open Standards (Self-Description):
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</si>
  <si>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P2P - Open Standards (Self-Description):
Through the Cloud Integration Gateway (CIG), we support many different standards, including support for PIDX in the oil and gas industry. CIG provides a platform through which suppliers can easily integrate most standards through the Ariba Network,</t>
  </si>
  <si>
    <t>Open Integration Standards Support
_x000D_(REVISED)</t>
  </si>
  <si>
    <t xml:space="preserve">P2P - Internet Shopping / Catalog Visibility (Self-Description):
refer the word document for responses
P2P - Third-Party Content (Self-Description):
Detailed responses have been provided in the enclosed word document "Requisitioning"
P2P - Systems Integration (Self-Description):
Detailed responses have been provided in the enclosed word document "Requisitioning"
P2P - Preferred Supplier Management (Self-Description):
Detailed responses have been provided in the enclosed word document "Requisitioning"
P2P - Extensibility (Self-Description):
Detailed responses have been provided in the enclosed word document "Ordering"
P2P - Services Procurement Integration (Self-Description):
Detailed responses have been provided in the enclosed word document "Ordering"
P2P - International Trade and Logistics (Self-Description):
Detailed responses have been provided in the enclosed word document "Ordering"
P2P - Fulfillment (Self-Description):
Detailed responses have been provided in the enclosed word document "Receiving"
P2P - Receiving Integration (Self-Description):
Detailed responses have been provided in the enclosed word document "Receiving"
P2P - International Trade and Logistics (Self-Description):
Detailed responses have been provided in the enclosed word document "Receiving"
P2P - Ability to Connect to Multiple Supplier/Business Networks (Self-Description):
See Cloud Integration White Paper.
P2P - Invoice Integrations (Self-Description):
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</si>
  <si>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Sourcing - Integrations (Self-Description):
Please refer to the response to the question on 'ERP'
CLM - APIs (Self-Description):
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P2P - Extensibility (Self-Description):
We have Tax APIto integrate with TR, Taxware, We have TLC at requiting, PO and invoice line items
P2P - Fulfillment (Self-Description):
We have ASN with BOL document attached.
P2P - Receiving Integration (Self-Description):
We do ERS, and GR Invoice and integrate fully with ERP, there systems.
P2P - International Trade and Logistics (Self-Description):
We do support integration with 3rd party logistic and tax providers. The data they provide us is made visible to buyers and suppliers on the network such as Thomas Reuters and various 3PL vendors. 
P2P - Integrations (Self-Description):
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</si>
  <si>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P2P - Third-Party Content (Self-Description):
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
P2P - Extensibility (Self-Description):
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
P2P - International Trade and Logistics (Self-Description):
The SAP Ariba platform supports integration with 3PL, currently the platform supports sending and receiving Transport Request/Response and allows 3PLs to send ASNs, which are automatically routed to the buyer and copied to the supplier.
P2P - Fulfillment (Self-Description):
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
P2P - Receiving Integration (Self-Description):
SAP Ariba supported integration to any 3rd party system to support receiving.  This includes supporting ERS and sharing information with a supplier to support SMI/VMI and contract manufacturing.
P2P - International Trade and Logistics (Self-Description):
The SAP Ariba platform supports integration with 3PL, currently the platform supports sending and receiving Transport Request/Response and allows 3PLs to send ASNs, which are automatically routed to the buyer and copied to the supplier.
P2P - Integrations (Self-Description):
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
P2P - Payment Processing (Self-Description):
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</si>
  <si>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APIs
_x000D_(REVISED)</t>
  </si>
  <si>
    <t xml:space="preserve">P2P - Systems Integration (Self-Description):
Detailed responses have been provided in the enclosed word document "Requisitioning"
P2P - Preferred Supplier Management (Self-Description):
Detailed responses have been provided in the enclosed word document "Requisitioning"
P2P - Requisitioning Budget Checking Process (Self-Description):
Detailed responses have been provided in the enclosed word document "Requisitioning"
P2P - Requisitioning Inventory Checking Process (Self-Description):
Detailed responses have been provided in the enclosed word document "Requisitioning"
P2P - Extensibility (Self-Description):
Detailed responses have been provided in the enclosed word document "Ordering"
P2P - Services Procurement Integration (Self-Description):
Detailed responses have been provided in the enclosed word document "Ordering"
P2P - International Trade and Logistics (Self-Description):
Detailed responses have been provided in the enclosed word document "Ordering"
P2P - Receiving Integration (Self-Description):
Detailed responses have been provided in the enclosed word document "Receiving"
P2P - International Trade and Logistics (Self-Description):
Detailed responses have been provided in the enclosed word document "Receiving"
P2P - Supplier Information Management (Self-Description):
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
P2P - Invoice Integrations (Self-Description):
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</si>
  <si>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Sourcing - ERP Integration (Self-Description):
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Sourcing - ERP (Self-Description):
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Spend Analytics - Out of the box ERP integrations (Self-Description):
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SAP Ariba  integrates with all the major ERP systems. Ariba provides flexible integration support for Oracle, PeopleSoft, JDE etc. through our Web services technology. Given Ariba’s flexible EAI infrastructure, Ariba has also mapped its applications to Lawson, GEAC and a multitude of custom developed legacy systems.
Out-of-the-box ERP adapters are in our future roadmap.
Spend Analytics - Real-Time Integration (Self-Description):
Real-time integration to third party systems via API is a  planned innovation.  This is part of the roadmap. 
Spend Analytics - Integrations (Self-Description):
3rd party sources can either be linked directly or have data extracted into a predetermined staging location from where an SAP Ariba Client Tool (java, provided free to customers) schedules secure uploads into Analysis.
CLM - ERP (Self-Description):
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cusotmers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
P2P - Extensibility (Self-Description):
We have Tax APIto integrate with TR, Taxware, We have TLC at requiting, PO and invoice line items
P2P - Receiving Integration (Self-Description):
We do ERS, and GR Invoice and integrate fully with ERP, there systems.
P2P - International Trade and Logistics (Self-Description):
We do support integration with 3rd party logistic and tax providers. The data they provide us is made visible to buyers and suppliers on the network such as Thomas Reuters and various 3PL vendors. 
P2P - Supplier Performance and Risk Management (Self-Description):
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
P2P - Integrations (Self-Description):
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</si>
  <si>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CLM - ERP (Self-Description):
SAP Ariba Contracts recently introduced support for complex services hierarchy integration from ERP systems.</t>
  </si>
  <si>
    <t>P2P - Extensibility (Self-Description):
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
P2P - International Trade and Logistics (Self-Description):
The SAP Ariba platform supports integration with 3PL, currently the platform supports sending and receiving Transport Request/Response and allows 3PLs to send ASNs, which are automatically routed to the buyer and copied to the supplier.
P2P - Receiving Integration (Self-Description):
SAP Ariba supported integration to any 3rd party system to support receiving.  This includes supporting ERS and sharing information with a supplier to support SMI/VMI and contract manufacturing.
P2P - International Trade and Logistics (Self-Description):
The SAP Ariba platform supports integration with 3PL, currently the platform supports sending and receiving Transport Request/Response and allows 3PLs to send ASNs, which are automatically routed to the buyer and copied to the supplier.
P2P - Supplier Performance and Risk Management (Self-Description):
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
P2P - Integrations (Self-Description):
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</si>
  <si>
    <t>ERP/MRP
_x000D_(REVISED)</t>
  </si>
  <si>
    <t xml:space="preserve">P2P - Systems Integration (Self-Description):
Detailed responses have been provided in the enclosed word document "Requisitioning"
P2P - Preferred Supplier Management (Self-Description):
Detailed responses have been provided in the enclosed word document "Requisitioning"
P2P - Extensibility (Self-Description):
Detailed responses have been provided in the enclosed word document "Ordering"
P2P - Services Procurement Integration (Self-Description):
Detailed responses have been provided in the enclosed word document "Ordering"
P2P - International Trade and Logistics (Self-Description):
Detailed responses have been provided in the enclosed word document "Ordering"
P2P - Receiving Integration (Self-Description):
Detailed responses have been provided in the enclosed word document "Receiving"
P2P - International Trade and Logistics (Self-Description):
Detailed responses have been provided in the enclosed word document "Receiving"
P2P - Supplier Information Management (Self-Description):
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
P2P - Ability to Connect to Multiple Supplier/Business Networks (Self-Description):
See Cloud Integration White Paper.
P2P - Invoice Integrations (Self-Description):
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</si>
  <si>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Sourcing - P2P/S2P Integration (Self-Description):
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
Sourcing - P2P (Self-Description):
Provides out-of-the-box integration to all SAP Ariba modules. SAP Ariba also supports self -service sourcing for end-users through the Guided Buying user interface.
SAP Ariba Guided Buying is a persona-based application offering non-procurement professionals one single place to search for goods and services, making purchases with little to no involvement from procurement department.
Forms in Guided Buying capture end user request related information to initiate a sourcing event. Prior to the event, suppliers are proposed to end users in the context of the request. 
Spend Analytics - Source-to-Pay Integrations (out-of-the-box ) (Self-Description):
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
Spend Analytics - Real-Time Integration (Self-Description):
Real-time integration to third party systems via API is a  planned innovation.  This is part of the roadmap. 
Spend Analytics - Integrations (Self-Description):
3rd party sources can either be linked directly or have data extracted into a predetermined staging location from where an SAP Ariba Client Tool (java, provided free to customers) schedules secure uploads into Analysis.
CLM - P2P (Self-Description):
Provides out-of-the-box integration to all SAP Ariba modules
P2P - Extensibility (Self-Description):
We have Tax APIto integrate with TR, Taxware, We have TLC at requiting, PO and invoice line items
P2P - Receiving Integration (Self-Description):
We do ERS, and GR Invoice and integrate fully with ERP, there systems.
P2P - International Trade and Logistics (Self-Description):
We do support integration with 3rd party logistic and tax providers. The data they provide us is made visible to buyers and suppliers on the network such as Thomas Reuters and various 3PL vendors. 
P2P - Supplier Performance and Risk Management (Self-Description):
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
P2P - Integrations (Self-Description):
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</si>
  <si>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P2P - Extensibility (Self-Description):
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
P2P - International Trade and Logistics (Self-Description):
The SAP Ariba platform supports integration with 3PL, currently the platform supports sending and receiving Transport Request/Response and allows 3PLs to send ASNs, which are automatically routed to the buyer and copied to the supplier.
P2P - Receiving Integration (Self-Description):
SAP Ariba supported integration to any 3rd party system to support receiving.  This includes supporting ERS and sharing information with a supplier to support SMI/VMI and contract manufacturing.
P2P - International Trade and Logistics (Self-Description):
The SAP Ariba platform supports integration with 3PL, currently the platform supports sending and receiving Transport Request/Response and allows 3PLs to send ASNs, which are automatically routed to the buyer and copied to the supplier.
P2P - Supplier Performance and Risk Management (Self-Description):
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
P2P - Integrations (Self-Description):
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
P2P - Payment Processing (Self-Description):
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</si>
  <si>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S2P / P2P
_x000D_(REVISED)</t>
  </si>
  <si>
    <t>Spend Analytics - ETL (Extract / Transform / Load) (Self-Description):
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Spend Analytics - 3rd Party Data Feed Integrations (out-of-the-box) (Self-Description):
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Spend Analytics - Real-Time Integration (Self-Description):
Real-time integration to third party systems via API is a  planned innovation.  This is part of the roadmap. 
Spend Analytics - Real-Time Integration (Self-Description):
Real-time integration to third party systems via API is a  planned innovation.  This is part of the roadmap. 
Spend Analytics - 3rd Party BI Integration (Self-Description):
SAP  Ariba Spend Analysis supports rich export to pre-defined Excel templates for further manipulation or creation of presentations; customizable Excel exports allow the capture of knowledge in Excel templates used across the organization. 165+ pre-defined best-practice analyses provide users with views of topics including aggregation potential, supplier fragmentation, variance of item prices across suppliers and departments, non-compliance and maverick spenders, supplier dependency, balance of trade, supplier distribution and count, PO vs. non-PO invoice spend, supplier details, contract and compliance, invoicing efficiency and process compliance.
SAP Ariba Spend Analysis also supports a full schema export that includes original and enriched data which can be subsequently imported to other tools.
Integration to 3rd party BI tools via API is a key priority  in our solution roadmap.  
Spend Analytics - Integrations (Self-Description):
3rd party sources can either be linked directly or have data extracted into a predetermined staging location from where an SAP Ariba Client Tool (java, provided free to customers) schedules secure uploads into Analysis.
Spend Analytics - Built in vs. External Visualization (Self-Description):
Data visualization is built-in within the platform. Visualization features include:
• Two-way contextual linking between Ariba Analysis and other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CLM - Integrations (Approach) (Self-Description):
Please refer to response to the question on 'ERP'
P2P - Integrations (Self-Description):
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</si>
  <si>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P2P - Integrations (Self-Description):
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</si>
  <si>
    <t>3rd Party BI Integrations
_x000D_(REVISED)</t>
  </si>
  <si>
    <t>P2P - Guided Buying (Self-Description):
Detailed responses have been provided in the enclosed word document "Requisitioning"
P2P - Supplier Information Management (Self-Description):
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
P2P - Ability to Connect to Multiple Supplier/Business Networks (Self-Description):
See Cloud Integration White Paper.</t>
  </si>
  <si>
    <t>Sourcing - 3rd Party Feeds (Self-Description):
SAP Ariba Spend Analysis solutions supports 3rd party data feeds using custom fields. 3rd party sources can either be linked directly or have data extracted into a predetermined staging location from where an Ariba Client Tool (java, provided free to customers) schedules secure uploads into Analysis.
SXM - Multi-Source Integration (Self-Description):
The SAP Ariba vendor model is designed for native integration with  ERP.  The solutions provide out of the box integration options to SAP ERP and MDG. The integration between SAP Ariba and  SAP ERP and MDG is bidirectional and enables customers to replicate supplier master data in SAP ERP and SAP Ariba.
SXM - Auto Data Verification (Self-Description):
SLP is integrated with SAP MDG-S, which supports business partner level matching/deduplication, data validation  (eg address normalization and cleansing), and enrichment (eg DUNS lookup). Majority of large customers have this central in MDM; not in SM platform.
SXM - 3P Data Integration (scores/audits/etc.) (Self-Description):
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SXM - 3rd Party Data Integration (Self-Description):
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Spend Analytics - ETL (Extract / Transform / Load) (Self-Description):
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Spend Analytics - 3rd Party Data Feed Integrations (out-of-the-box) (Self-Description):
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Spend Analytics - Real-Time Integration (Self-Description):
Real-time integration to third party systems via API is a  planned innovation.  This is part of the roadmap. 
Spend Analytics - Integrations (Self-Description):
3rd party sources can either be linked directly or have data extracted into a predetermined staging location from where an SAP Ariba Client Tool (java, provided free to customers) schedules secure uploads into Analysis.
CLM - Integrations (Approach) (Self-Description):
Please refer to response to the question on 'ERP'
P2P - Supplier Performance and Risk Management (Self-Description):
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
P2P - Integrations (Self-Description):
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</si>
  <si>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P2P - Supplier Performance and Risk Management (Self-Description):
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
P2P - Integrations (Self-Description):
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</si>
  <si>
    <t>SXM - Multi-Source Integration (Self-Description):
The SAP Ariba vendor model is based on SAP's Business Partner data model.  This foundational concept provides for high fidelity bi-directional integration with SAP, establishing a unified vendor record.  Integration can be to SAP ERP (single landscape) or MDG (multiple landscapes), depending on a customer's footprint.  Integration options for non-SAP systems include leveraging MDG or SAP Ariba's integration toolkit for supplier data.</t>
  </si>
  <si>
    <t>Risk Management Integration Types
_x000D_(REVISED)</t>
  </si>
  <si>
    <t>Risk Management Integration Methods
_x000D_(NEW)</t>
  </si>
  <si>
    <t xml:space="preserve">P2P - Supplier Information Management (Self-Description):
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
P2P - Invoice Integrations (Self-Description):
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</si>
  <si>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Supplier Verification Integrations
_x000D_(REVISED)</t>
  </si>
  <si>
    <t xml:space="preserve">P2P - Systems Integration (Self-Description):
Detailed responses have been provided in the enclosed word document "Requisitioning"
P2P - Preferred Supplier Management (Self-Description):
Detailed responses have been provided in the enclosed word document "Requisitioning"
P2P - Sourcing Integration (Self-Description):
Detailed responses have been provided in the enclosed word document "Requisitioning"
P2P - Extensibility (Self-Description):
Detailed responses have been provided in the enclosed word document "Ordering"
P2P - Services Procurement Integration (Self-Description):
Detailed responses have been provided in the enclosed word document "Ordering"
P2P - International Trade and Logistics (Self-Description):
Detailed responses have been provided in the enclosed word document "Ordering"
P2P - Fulfillment (Self-Description):
Detailed responses have been provided in the enclosed word document "Receiving"
P2P - Receiving Integration (Self-Description):
Detailed responses have been provided in the enclosed word document "Receiving"
P2P - International Trade and Logistics (Self-Description):
Detailed responses have been provided in the enclosed word document "Receiving"
P2P - Supplier Information Management (Self-Description):
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
P2P - Ability to Connect to Multiple Supplier/Business Networks (Self-Description):
See Cloud Integration White Paper.
P2P - Invoice Creation / Capturing / submission (Self-Description):
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
P2P - Invoice Integrations (Self-Description):
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</si>
  <si>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Sourcing - 3rd Party Feeds (Self-Description):
SAP Ariba Spend Analysis solutions supports 3rd party data feeds using custom fields. 3rd party sources can either be linked directly or have data extracted into a predetermined staging location from where an Ariba Client Tool (java, provided free to customers) schedules secure uploads into Analysis.
Sourcing - Integrations (Self-Description):
Please refer to the response to the question on 'ERP'
SXM - Multi-Source Integration (Self-Description):
The SAP Ariba vendor model is designed for native integration with  ERP.  The solutions provide out of the box integration options to SAP ERP and MDG. The integration between SAP Ariba and  SAP ERP and MDG is bidirectional and enables customers to replicate supplier master data in SAP ERP and SAP Ariba.
SXM - 3P Data Integration (scores/audits/etc.) (Self-Description):
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SXM - 3rd Party Data Integration (Self-Description):
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Spend Analytics - ETL (Extract / Transform / Load) (Self-Description):
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Spend Analytics - 3rd Party Data Feed Integrations (out-of-the-box) (Self-Description):
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Spend Analytics - Real-Time Integration (Self-Description):
Real-time integration to third party systems via API is a  planned innovation.  This is part of the roadmap. 
Spend Analytics - Integrations (Self-Description):
3rd party sources can either be linked directly or have data extracted into a predetermined staging location from where an SAP Ariba Client Tool (java, provided free to customers) schedules secure uploads into Analysis.
CLM - Other (Self-Description):
SAP 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SAP Ariba provided PDF generation functionality to allow quicker, less costly and more secure signatures. 
P2P - Extensibility (Self-Description):
We have Tax APIto integrate with TR, Taxware, We have TLC at requiting, PO and invoice line items
P2P - Fulfillment (Self-Description):
We have ASN with BOL document attached.
P2P - Receiving Integration (Self-Description):
We do ERS, and GR Invoice and integrate fully with ERP, there systems.
P2P - International Trade and Logistics (Self-Description):
We do support integration with 3rd party logistic and tax providers. The data they provide us is made visible to buyers and suppliers on the network such as Thomas Reuters and various 3PL vendors. 
P2P - Supplier Performance and Risk Management (Self-Description):
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
P2P - Integrations (Self-Description):
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</si>
  <si>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P2P - Extensibility (Self-Description):
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
P2P - International Trade and Logistics (Self-Description):
The SAP Ariba platform supports integration with 3PL, currently the platform supports sending and receiving Transport Request/Response and allows 3PLs to send ASNs, which are automatically routed to the buyer and copied to the supplier.
P2P - Fulfillment (Self-Description):
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
P2P - Receiving Integration (Self-Description):
SAP Ariba supported integration to any 3rd party system to support receiving.  This includes supporting ERS and sharing information with a supplier to support SMI/VMI and contract manufacturing.
P2P - International Trade and Logistics (Self-Description):
The SAP Ariba platform supports integration with 3PL, currently the platform supports sending and receiving Transport Request/Response and allows 3PLs to send ASNs, which are automatically routed to the buyer and copied to the supplier.
P2P - Supplier Performance and Risk Management (Self-Description):
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
P2P - Integrations (Self-Description):
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
P2P - Payment Processing (Self-Description):
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</si>
  <si>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Other Integrations
_x000D_(REVISED)</t>
  </si>
  <si>
    <t>Certified Integrations
_x000D_(NEW)</t>
  </si>
  <si>
    <t>Spend Analytics - Flat File / FTP (Self-Description):
SAP Ariba Spend Analysis has a star schema export feature that lets customers export their entire schema including original and enriched data by date range.  Results are stored in .csv format.
P2P - Integrations (Self-Description):
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</si>
  <si>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(S)FTP
_x000D_(REVISED)</t>
  </si>
  <si>
    <t>Post-Deployment Integration Capability
_x000D_(NEW)</t>
  </si>
  <si>
    <t>P2P - Customizations (Self-Description):
All customizations live outside the code for Ariba on demand solutions. These can be configured at run time ether by the customer or ariba support admin.</t>
  </si>
  <si>
    <t>P2P - Customizations (Self-Description):
This is not applicable to our SaaS solution offering. We allow very extensive  configuration of the screen, fields, approval flow, API integration with other systems in terms of data and business processes but this is supported within an admin framework not core code customizations. Any core code customization would need to be addressed through our monthly releases as features or enhancements.</t>
  </si>
  <si>
    <t>Customization
_x000D_(REVISED)</t>
  </si>
  <si>
    <t>P2P - Order Processing (buy-side) (Self-Description):
Detailed responses have been provided in the enclosed word document "Ordering"
P2P - Order Delivery / Communication (Self-Description):
Detailed responses have been provided in the enclosed word document "Ordering"
P2P - Order Collaboration (buyer/supplier) (Self-Description):
Detailed responses have been provided in the enclosed word document "Ordering"
P2P - Order Processing (supply-side) (Self-Description):
Detailed responses have been provided in the enclosed word document "Ordering"
P2P - Order Management (Self-Description):
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
P2P - Invoice Collaboration (Self-Description):
This is for the Apps team to answer in their Invoicing response.</t>
  </si>
  <si>
    <t>Sourcing - Execution Support (Self-Description):
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 Via Private Messaging, a project owner has the ability to send messages to a single supplier, subset of suppliers or all suppliers and other team members. 
Sourcing - Collaboration (Self-Description):
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SAP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
Sourcing - Real-Time Messaging (Self-Description):
Built-in messaging capability is supported in the SAP Ariba Sourcing solution.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
SXM - Supplier Collaboration (Self-Description):
Supplier collaboration can be structured using lifecycle specific templates with supplier questionnaires.
SXM - Real-Time Messaging (Self-Description):
Platform supports both in-process messages (eg requesting supplier additional/corrected data) and within message boards.
CLM - "Collaboration" Support (which extends across contract lifecycle) (Self-Description):
SAP Ariba's Contract Management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P2P - Order Management (Self-Description):
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
Sourcing - Multi-Party (Self-Description):
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</si>
  <si>
    <t>P2P - Invoice Collaboration (Self-Description):
The Ariba Network provide 80+ configurable business rules which provide immediate feedback for non compliance, and lets the supplier correct issues "up front" before the invoice is received by the customer. In addition, the Ariba Network show the that status of the invoice, if there are rejections. and when it an invoice is scheduled to be paid. Functionality includes easily creating Credit Memos if needed. In addition, both the Invoice approval application (SAP Ariba invoicing) and the Ariba network offer document level messaging between internal and external stakeholders. This can be messaging directly on the PO or invoice document to/from suppliers and end-users and even internally between end-users working on the invoice (coding and approving). This can be multi-threaded, include rejection reasons and attachments. stakeholders can receive and respond to document level message in the application or via email. 
P2P - Payment Processing (Self-Description):
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
P2P - Payment Cards (Self-Description):
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
P2P - Trade Financing (Receivables and Payables Financing) (Self-Description):
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P2P - Collaboration (Self-Description):
Collaboration for discounts or financing is core to the network between Buyers and Suppliers. Both buyer and suppliers can request or initiate discount requests, make it mandatory through a sliding scale, optional opt-in for a group for buyers and also allow suppliers the option to finance their invoices on an invoice by invoice basis if the Buyer is engaged in a SCF program (supply chain finance program)</t>
  </si>
  <si>
    <t>Collaboration (Basic)
_x000D_(REVISED)</t>
  </si>
  <si>
    <t>SXM - Real-Time Messaging (Self-Description):
Platform supports both in-process messages (eg requesting supplier additional/corrected data) and within message boards.
SXM - Collaborative Whiteboards (Self-Description):
Platform supports both in-process messages (eg requesting supplier additional/corrected data) and within message boards. [Aarathi] there is no ask for realtime messaging here so our entire ACM infrastructure so we should recondsider this. We are able to collaborate on documents and message back and forth with customers. 
CLM - "Collaboration" Support (which extends across contract lifecycle) (Self-Description):
SAP Ariba's Contract Management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P2P - Order Management (Self-Description):
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
Sourcing - Multi-Party (Self-Description):
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</si>
  <si>
    <t>SXM - Collaborative Whiteboards (Self-Description):
The SAP Ariba platform supports both an in-process messaging framework, for example requesting  additional/corrected data on an invoice from a supplier, as well as message boards associated with various objects such as a Sourcing Project, Contract Workspace, Performance Management project, Supplier Risk Engagement Request, and other collaborative workspaces where multiple stakeholders collaborate.</t>
  </si>
  <si>
    <t>Collaboration (Advanced)
_x000D_(REVISED)</t>
  </si>
  <si>
    <t>Sourcing - Screen Sharing (Self-Description):
This is supported through the user group rules. All users in a given group can see the same content across the solution</t>
  </si>
  <si>
    <t>Screen Sharing
_x000D_(REVISED)</t>
  </si>
  <si>
    <t>P2P - Non-Catalog / Services Requisitions (Self-Description):
Detailed responses have been provided in the enclosed word document "Requisitioning"
P2P - Repetitive Requisitions (Self-Description):
Detailed responses have been provided in the enclosed word document "Requisitioning"</t>
  </si>
  <si>
    <t xml:space="preserve">Sourcing - Components (Self-Description):
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
SXM - Form Support (Self-Description):
Forms and (numbered) surveys are supported via configuration of templates. Approvals are configured for forms and surveys also in the templates.
SXM - Conflict Resolution CAR/CAM (Self-Description):
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SAP Ariba strategic sourcing application suite also provides the capability of corrective action plan and management, preventive action plan, execution of plan with collaboration of supplier and internal stake holders. The solution also provides strong workflow capability. 
SXM - Survey Integration (Self-Description):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CLM - Survey integration (Self-Description):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</si>
  <si>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SXM - Form Support (Self-Description):
Forms can be created by non-technical end users using the forms builder which offers simple tools to create forms including robust field editing, creation of visibility conditions, drag and drop field layout and workflow editing. Forms are then published for use in the designated business process.</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</si>
  <si>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</si>
  <si>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</si>
  <si>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</si>
  <si>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</si>
  <si>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</si>
  <si>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</si>
  <si>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</si>
  <si>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Sourcing - Issue Identification (Self-Description):
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SXM - Issue Identification and Tracking (Self-Description):
On the Ariba Network supplier can create defect or view defect which are created by buyer. Quality notification can contain one or more defect items. Defect item provides details about a specific problem or defect. You can use a code to classify each item according to the type of problem or defect (codes). Each defect can have one or  many cause, task or activities.  Cause is defined a reason or event that led to the occurrence of a notification item. SAP Ariba strategic sourcing suite also provides issue identification, recording, responsibility assignment, classification of the issue, issue remediation, corrective action plan, preventive action plan, execution of remediation, and verification of the effectiveness,  track of issue status, and workflow capability. 
CLM - Corrective Action &amp; Conflict Resolution (Self-Description):
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</si>
  <si>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Internal Issue Identification
_x000D_(REVISED)</t>
  </si>
  <si>
    <t>External Issue Identification
_x000D_(REVISED)</t>
  </si>
  <si>
    <t>SXM - Issue Identification and Tracking (Self-Description):
On the Ariba Network supplier can create defect or view defect which are created by buyer. Quality notification can contain one or more defect items. Defect item provides details about a specific problem or defect. You can use a code to classify each item according to the type of problem or defect (codes). Each defect can have one or  many cause, task or activities.  Cause is defined a reason or event that led to the occurrence of a notification item. SAP Ariba strategic sourcing suite also provides issue identification, recording, responsibility assignment, classification of the issue, issue remediation, corrective action plan, preventive action plan, execution of remediation, and verification of the effectiveness,  track of issue status, and workflow capability. 
CLM - Corrective Action &amp; Conflict Resolution (Self-Description):
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</si>
  <si>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Potential Issue Monitoring - Internal
_x000D_(REVISED)</t>
  </si>
  <si>
    <t>Potential Issue Monitoring - External
_x000D_(REVISED)</t>
  </si>
  <si>
    <t>CLM - Corrective Action &amp; Conflict Resolution (Self-Description):
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</si>
  <si>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Dispute Identification
_x000D_(REVISED)</t>
  </si>
  <si>
    <t xml:space="preserve">SXM - Plan Development &amp; Milestone Definition (Self-Description):
On the Ariba Network,  here is a capability to create required tasks to quality notifications on header or item/defect level, assign them to trading partner and track execution status via activity log.  Using tasks user can plan the way in which various people work together to process the notification and perform the activities within a specified period of time. In application suite, it is core ability to add tasks to workflows. Tasks can be triggered via dependency to status of other tasks. SAP Ariba application suite provides a set of forms and documents and associated tasks for customer to model the E2E business process of project plan and milestone in phases. </t>
  </si>
  <si>
    <t>Plan Creation
_x000D_(REVISED)</t>
  </si>
  <si>
    <t xml:space="preserve">SXM - Conflict Resolution CAR/CAM (Self-Description):
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SAP Ariba strategic sourcing application suite also provides the capability of corrective action plan and management, preventive action plan, execution of plan with collaboration of supplier and internal stake holders. The solution also provides strong workflow capability. 
SXM - Plan Development &amp; Milestone Definition (Self-Description):
On the Ariba Network,  here is a capability to create required tasks to quality notifications on header or item/defect level, assign them to trading partner and track execution status via activity log.  Using tasks user can plan the way in which various people work together to process the notification and perform the activities within a specified period of time. In application suite, it is core ability to add tasks to workflows. Tasks can be triggered via dependency to status of other tasks. SAP Ariba application suite provides a set of forms and documents and associated tasks for customer to model the E2E business process of project plan and milestone in phases. </t>
  </si>
  <si>
    <t>Collaborative Plan Development
_x000D_(REVISED)</t>
  </si>
  <si>
    <t>Template Support
_x000D_(NEW)</t>
  </si>
  <si>
    <t>Template Library
_x000D_(NEW)</t>
  </si>
  <si>
    <t xml:space="preserve">Sourcing - Milestone Tracking (Self-Description):
We have the ability to define milestones in the contracts, we can track against the milestones using Milestone trackers. The buyers can track or suppliers can do the same. </t>
  </si>
  <si>
    <t>Monitoring
_x000D_(REVISED)</t>
  </si>
  <si>
    <t>Post-Mortem Evaluation
_x000D_(NEW)</t>
  </si>
  <si>
    <t>SXM - Status Updates (Self-Description):
On the Ariba Network, it is a standard to make updates to the notification at any level via straightforward edit mode and share it with trading partner. In the application suite, tasks and status can be shared thru a group of individuals to collaborate on the task. The workflow can be configured to meet a specific business need.
SXM - Integration with CAR/CAM (Self-Description):
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The buyer and supplier will have full visibility of the status of the CAR/CAM.</t>
  </si>
  <si>
    <t>SXM - Integration with CAR/CAM (Self-Description):
This can be done in several ways with SAP Ariba. Ariba Supply chain collaboration supports CAM as part of its Quality Collaboration process allowing full integration into a Buyer's Quality Management systems. When defects or process deviations occur, either the buyer or supplier can create quality notifications and share it with the partner to collaboratively work on a resolution of the issue. This is fully integrated to the buyer's quality management system. The buyer and supplier will have full visibility of the status of the CAR/CAM. In addition, in Q3, the SAP Ariba Supplier Risk solution includes an enhanced Issue Management capability that allows users to identify Risk Issues and manage the process of correcting and or mitigating the issue.</t>
  </si>
  <si>
    <t>Alerts and Status Updates
_x000D_(REVISED)</t>
  </si>
  <si>
    <t>SXM - Resolution Mechanisms (Self-Description):
On the Ariba Network, an activity is a action performed within the framework of a notification. It documents an activity that someone has performed in the process of solving a notification problem. Root causes can be requested and assigned to defects in order to determine effective tasks to resolve the issues. In the application suite, issues are remediated and verified before resolution is finally closed. Typically a preventive action is required to carry out before a verification task is executed to ensure the effectiveness of the resolution.</t>
  </si>
  <si>
    <t>Resolution Mechanisms
_x000D_(REVISED)</t>
  </si>
  <si>
    <t>Impact Assessment
_x000D_(NEW)</t>
  </si>
  <si>
    <t>Risk Prioritization
_x000D_(NEW)</t>
  </si>
  <si>
    <t>What-If Analysis
_x000D_(NEW)</t>
  </si>
  <si>
    <t xml:space="preserve">SXM - Mitigation Plan (Self-Description):
Based on risk incidents tracked within the solution, users can initiate risk issue creation tasks, mitigation and remediation plans for the incident.  These steps can be automated or manual. </t>
  </si>
  <si>
    <t>Custom Plan Creation
_x000D_(REVISED)</t>
  </si>
  <si>
    <t>Execution Monitoring
_x000D_(NEW)</t>
  </si>
  <si>
    <t xml:space="preserve">SXM - Risk Management (Self-Description):
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 The solution also supports engagement level risk calculation and management </t>
  </si>
  <si>
    <t>Numeric Models
_x000D_(REVISED)</t>
  </si>
  <si>
    <t>Semantic Models
_x000D_(REVISED)</t>
  </si>
  <si>
    <t>Sentiment Models
_x000D_(REVISED)</t>
  </si>
  <si>
    <t>Evolutionary Models
_x000D_(REVISED)</t>
  </si>
  <si>
    <t>SXM - Risk Identification (Self-Description):
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</si>
  <si>
    <t>Internal KPI Monitoring
_x000D_(REVISED)</t>
  </si>
  <si>
    <t>Sourcing - 3rd Party Data Integration (Self-Description):
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SXM - 3rd Party Data Integration (Self-Description):
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SXM - Risk Identification (Self-Description):
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</si>
  <si>
    <t>Financial Monitoring
_x000D_(REVISED)</t>
  </si>
  <si>
    <t>Government Status Monitoring
_x000D_(REVISED)</t>
  </si>
  <si>
    <t>Regulatory Monitoring
_x000D_(REVISED)</t>
  </si>
  <si>
    <t>Tariff Monitoring
_x000D_(REVISED)</t>
  </si>
  <si>
    <t>Legal / Civil Suit Monitoring
_x000D_(REVISED)</t>
  </si>
  <si>
    <t xml:space="preserve">Sourcing - 3rd Party Data Integration (Self-Description):
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Sourcing - Event Monitoring (Self-Description):
SAP Ariba Supplier Risk utilizes the built in  semantic engine from Semantic Visions to scan  open web content sources spanning over 550,000+ sources ( new sites, paid sites, NGO's, company websites etc.). Using a built-in semantic analysis of the risk incidents and a threat detection logic in the database layer, the system assesses the potential risk threat to the third party and prevents false alerts while reducing external noise.  
SXM - 3rd Party Data Integration (Self-Description):
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SXM - Risk Identification (Self-Description):
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
SXM - Event Monitoring (Self-Description):
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t>
  </si>
  <si>
    <t>News Monitoring
_x000D_(REVISED)</t>
  </si>
  <si>
    <t>Social Media Monitoring
_x000D_(REVISED)</t>
  </si>
  <si>
    <t>Cyber Monitoring
_x000D_(REVISED)</t>
  </si>
  <si>
    <t>Sourcing - Scorecard Based Alerts/Notifications (Self-Description):
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t>
  </si>
  <si>
    <t>Alerts / Notifications
_x000D_(REVISED)</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</si>
  <si>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</si>
  <si>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</si>
  <si>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</si>
  <si>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</si>
  <si>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</si>
  <si>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</si>
  <si>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</si>
  <si>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</si>
  <si>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P2P - Supplier Performance and Risk Management (Self-Description):
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</si>
  <si>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3rd Party Risk Feeds
_x000D_(REVISED)</t>
  </si>
  <si>
    <t>SXM - Supplier Network Integration (Self-Description):
Natively integrated with Ariba Network (establish a single unique ANID for all lifecycle and operational procurement engagement). AN Profile is automatically displayed in SLP supplier 360. AN Profile fields can be automatically populated in buying org registration questionnaires. Updated to profile data can automatically trigger buying org notification and approval workflow.</t>
  </si>
  <si>
    <t>Depth of Supplier Search (internal supplier database only)
_x000D_(REVISED)</t>
  </si>
  <si>
    <t>Sourcing - Supplier Onboarding (Self-Description):
In addition to the supplier registration processes , a process template can be created which contains tasks, phases and milestones. This process template can be used to automatically associate the correct team members or internal stakeholders for task assignment. The process template allows customers  to standardize on-boarding activities across organization but is flexible enough to allow variations dependent on supplier-provided or internally-provided information. Finally, the process template also governs which internal stakeholders are required for approval.
SXM - Supplier Network Integration (Self-Description):
Natively integrated with Ariba Network (establish a single unique ANID for all lifecycle and operational procurement engagement). AN Profile is automatically displayed in SLP supplier 360. AN Profile fields can be automatically populated in buying org registration questionnaires. Updated to profile data can automatically trigger buying org notification and approval workflow.</t>
  </si>
  <si>
    <t>Depth of Supplier Search — internal + vendor supplier network
_x000D_(REVISED)</t>
  </si>
  <si>
    <t>Depth of Supplier Search — third-party networks / marketplaces
_x000D_(NEW)</t>
  </si>
  <si>
    <t>Certification / Attribution Support
_x000D_(NEW)</t>
  </si>
  <si>
    <t>Categorization / Tagging
_x000D_(NEW)</t>
  </si>
  <si>
    <t>Sourcing - Invitation Management (Self-Description):
 Customers can initiate supplier registration invitation for onboarding  from the SAP Ariba solution. Customers  can also bulk upload supplier records or import supplier records from the ERP platforms and initiate mass supplier invitation campaigns.  The solution allows for users to track and analyze supplier responses. When importing records, an invitation for registration can be automatically sent to the supplier.
SXM - Invitation Management (Self-Description):
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t>
  </si>
  <si>
    <t>Invitation / Campaign Management
_x000D_(REVISED)</t>
  </si>
  <si>
    <t>Sourcing - Self-Registration (Self-Description):
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</si>
  <si>
    <t>Registration Management
_x000D_(REVISED)</t>
  </si>
  <si>
    <t>Supplier Profile Management
_x000D_(NEW)</t>
  </si>
  <si>
    <t>SXM - Supplier Data Management (Self-Description):
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</si>
  <si>
    <t>Supplier Profile Extensibility
_x000D_(REVISED)</t>
  </si>
  <si>
    <t>SXM - Collaboration (Self-Description):
The suppliers are walked through a "wizard-driven", standardized and intuitive registration and onboarding process.  The process for supplying data and uploading supporting documentation is an automated process.  The initial registration is a simple one-page form that is validated using an email registration verification process. The supplier is then prompted to fill out additional supplier profile information that is automatically scored in the background. The  Collaboration Console allows sellers to centrally manage their user accounts and company profile (Ariba Cloud Profile) across all Ariba seller-facing services and to easily navigate between the SAP Ariba services to access relevant transaction details for existing or future trading partners.</t>
  </si>
  <si>
    <t xml:space="preserve">SXM - Collaboration (Self-Description):
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the supplier. First the supplier can manage all their transactions with Buyers across the full Source to Settle process.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</si>
  <si>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Exposed Elements
_x000D_(REVISED)</t>
  </si>
  <si>
    <t>Self Registration
_x000D_(NEW)</t>
  </si>
  <si>
    <t>Survey Management 
_x000D_(REVISED)</t>
  </si>
  <si>
    <t>Sourcing - Scorecards (Self-Description):
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you want to measure suppliers. These KPI's can be quantitative or qualitative.
SXM - 360-Degree Scorecards (Self-Description):
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customers want to measure suppliers. These KPI's can be quantitative or qualitative.</t>
  </si>
  <si>
    <t>SXM - 360-Degree Scorecards (Self-Description):
Same as before</t>
  </si>
  <si>
    <t>360-Degree Scorecards
_x000D_(REVISED)</t>
  </si>
  <si>
    <t>Sourcing - Corrective Action Management (Self-Description):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CLM - Corrective Action &amp; Conflict Resolution (Self-Description):
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</si>
  <si>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Corrective Action Management
_x000D_(REVISED)</t>
  </si>
  <si>
    <t>Supplier Initiated Issues
_x000D_(NEW)</t>
  </si>
  <si>
    <t>Sourcing - Distributed Supplier RFX Response Management (Self-Description):
SAP Ariba Sourcing is fully integrated to the supplier portal  which allows suppliers to self register and fill out a supplier profile questionnaire.  These registrations can be approved by supplier managers and once approved, suppliers will be available for participation in sourcing events. Suppliers can add team members and define team member roles and responsibilities  through the  profile administration page. Customers also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Sourcing - Distributed Supplier Auction Management (Self-Description):
See response to question on 'Distributed Supplier RFX Response Management'
Sourcing - Result/Award Notification (Self-Description):
Supplier users with the appropriate visibility rights are notified on the Supplier Network on the sourcing award notifications. The user who is submitting the award also has the opportunity to select if emails should be sent to awarded and/or non-awarded suppliers, or if emails should not be sent at all. The system-generated communications generates a variety of system messages relating to invitations, notifications of changes to an event, event close, award notifications, etc.  All communication is captured and tracked in the system for each event.  The same security features that govern access to events and other data in the service also govern access to this information.  As such, access controls can be assigned to events or projects that allow users to specify which users or groups may or may not view specific content in the service.
Sourcing - Contract Negotiation Management (Self-Description):
Contract negotiation is supported using the Ariba Supplier Portal.  Unlimited documents may be under negotiation with the same business partner. Documents may be routed simultaneously or separately with unique, separate workflows. Contracts can also be negotiated in offline mode.  SAP Ariba Contracts  retains a progress trail of negotiations, including all versions of the original contract. Ariba Contract Management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 SAP Ariba Contracts allows customers to produce redlined versions of a contract using Microsoft Word’s track changes feature. Changes, edits and deletion are displayed in -app. 
Sourcing - Negotiation Management (Self-Description):
Negotiation Management  is fully supported within SAP Ariba Contracts. SAP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In addition, Ariba Contract Management documents retain a progress trail of negotiations, including all versions of the original contract.
CLM - Contract Negotiation (Self-Description):
Negotiation Management  is fully supported within SAP Ariba Contracts. 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Unlimited documents may be under negotiation with the same business partner. Documents may be routed simultaneously or separately with unique, separate workflows. The solution retains a progress trail of negotiations, including all versions of the original contract.</t>
  </si>
  <si>
    <t>Negotiation Management
_x000D_(REVISED)</t>
  </si>
  <si>
    <t xml:space="preserve">CLM - Globalization (Self-Description):
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Spend Analytics - Implementation / Integration / Maintenance Services (Self-Description):
 A project manager is  assigned to the Spend Analysis project and serves as the single point of contact to the customer for the term of the contract.  
SAP Ariba  assigns a single point of contact to manage and lead the deployment services.  Details such as level of involvement required, estimated timeline, resource requirements, and deliverables are defined so customers can prepare the team for deployment.  Project management deliverables include:
• Standard project plan with variations based on amount and quality of your data
• Regular status calls and reports to include action items, deliverables, and issues 
• Primary point for issue escalation and resolution
Deployment stages:
• Project kick-off
• Data collection &amp; validation 
• Data enrichment
• Refinement
• Deployment
Customers are also assigned a Customer Enablement Manager who will works with them  after deployment.  The Customer Enablement Manager (CEM) is responsible for ensuring that SAP Ariba’s customers are maximizing value from their applications during the duration of the customer life cycle.
Spend Analytics - Consulting / Change Management (Self-Description):
Our post-deployment services provide an approach to drive adoption and  return on investment for  SAP Ariba solutions.   
Post-deployment services give customers  access to a combination of process expertise, proven templates and configurations, and coached projects; all based on SAP Ariba’s extensive experience helping organizations get the most out of their implementations.  
SAP Ariba Best Practice Center for Ariba Spend Analysis provides:
• SAP Ariba Spend Analysis JumpStart – key users are trained on how to leverage their data to identify sourcing opportunities and build a sample sourcing pipeline  
• Advanced Reporting – training on advanced features such Excel export templates, dashboards and requirements identification of advanced reports
• Added Enrichment – identify segments of data that require deep-dive enrichment, provide added training and workshops for customer provided enrichment feedback
Sourcing - Templates (Self-Description):
Category specific sourcing template can created by users.  Project tracking is managed using the savings and pipeline tracking functionality.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</si>
  <si>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P2P - Consulting / Change Management (Self-Description):
Ariba has their own consultants to deploy  solutions in both a field and shared services offering. We also work with partners sharing the load during the implementation. We have approximately 1000+ Ariba FTEs trained and  150+ partner FTEs trained across several partners</t>
  </si>
  <si>
    <t>Breadth of Implementation Services
_x000D_(REVISED)</t>
  </si>
  <si>
    <t>Depth of Services Capabilities
_x000D_(REVISED)</t>
  </si>
  <si>
    <t xml:space="preserve">Sourcing - Spend/Opportunity Analysis (Self-Description):
SAP Ariba Spend Analysis offers over  100+ prepackaged reports that are available out of the box for users to undertake detailed spend and opportunity analysis.  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In addition, SAP Ariba also offers  Best Practice Center services that allow customers to identify sourcing pipeline opportunities based on the spend data </t>
  </si>
  <si>
    <t>P2P - Data Management Services (Self-Description):
SAP Ariba Spend Analysis now supports AI/ ML based commodity classification models that allows the compression of invoice classification from weeks to a few minutes.This is based on the usage of neural network based algorithms that have been embedded in to the process
P2P - Consulting / Change Management (Self-Description):
Ariba has their own consultants to deploy  solutions in both a field and shared services offering. We also work with partners sharing the load during the implementation. We have approximately 1000+ Ariba FTEs trained and  150+ partner FTEs trained across several partners</t>
  </si>
  <si>
    <t>Analytics Services
_x000D_(REVISED)</t>
  </si>
  <si>
    <t>P2P - Services Invoicing &amp; Contract Invoicing (Self-Description):
Suppliers have the ability to create invoices directly from an accepted purchase order as well as from a goods receipt, an accepted service entry sheet (for services) and from catalog and contract data.  The interactions between a supplier and a buyer are managed via document statusing and acceptance/rejection reasoning/communications.  Suppliers are not able to create service invoices without first having accepted a related contract or purchase order.  All service claims must be made against an existing agreement or transaction in order for the invoice to be permitted generation in the Ariba Network.  The invoicing processes supported are validated against business rules that are established by the buyer in which the supplier is attempting to invoice.  SAP Ariba provides pre-defined rules for buyers to implement as part of their standard business process enablement.</t>
  </si>
  <si>
    <t>Sourcing - Data Management Services (Self-Description):
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
SXM - Data/Document Management Services (Self-Description):
Data cleansing, enrichment, quality assurance services are offered in the SAP Ariba Spend Analysis solution.  The supplier risk solution.  SAP Ariba's Supplier Risk solution syndicated content from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Future innovations in this area  include development of open API's that customer can use to syndicate data from any content provider and  surface it within the supplier profile 
Spend Analytics - ETL / Cleansing / Classification / Categorization (Self-Description):
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Spend Analytics - Data Management Services (Self-Description):
Refreshes are highly automated. Scripts written during the initial data extraction pull data from customer systems. While options are available, most customers leverage a java client tool provided by SAP Ariba that automatically uploads all files when scheduled into the SAP Ariba Spend Analysis tool. Validation of files takes place automatically, and the customer sponsor will validate basic metrics (ex. spend total, lines, etc.) and approve the uploaded data for enrichment. The data is then enriched using Ariba Data Enrichment technology with a QA to ensure coverage and accuracy levels meet or exceed the SLA. Enriched data is then made available for validation by the customer sponsor, at which point it is pushed to production for analysis. An Ariba Spend Analysis Project Manager guides the entire process and is the single point of contact.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
SXM - Data/Document Management Services (Self-Description):
Data cleansing, enrichment, quality assurance services are offered in the SAP Ariba Spend Analysis solution.  The supplier risk solution.  SAP Ariba's Supplier Risk solution syndicated content from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Future innovations in this area  include development of open API's that customer can use to syndicate data from any content provider and  surface it within the supplier profile 
P2P - Managed Services / Co-Sourcing / Outsourcing (Self-Description):
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</si>
  <si>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P2P - Data Management Services (Self-Description):
SAP Ariba Spend Analysis now supports AI/ ML based commodity classification models that allows the compression of invoice classification from weeks to a few minutes.This is based on the usage of neural network based algorithms that have been embedded in to the process
P2P - Managed Services / Co-Sourcing / Outsourcing (Self-Description):
Ariba has their own consultants to deploy  solutions in both a field and shared services offering. We also work with partners sharing the load during the implementation. We have approximately 1000+ Ariba FTEs trained and  150+ partner FTEs trained across several partners.
 To support BPO partners, SAP Ariba provides a capaiblity to BPO partners called 'Procurement Desk'.  Any request that requires further validation and verification is routed to Procurement Desk and automatically assigned to an agent for review.  BPO partners can be given access to this solution only provding them a very focused view on what items need to validated and helps track the work that has been completed
P2P - Services Invoicing &amp; Contract Invoicing (Self-Description):
SAP Ariba Invoicing fully support invoicing directly against a non-release Contract, without the need of a Purchase Order or receipt. The supplier (or customer) can create an invoice directly against the contract, selecting contracted items and rates. Invoices can be automatically reconciled against contracts with items, recurring (monthly/weekly/quarterly/yearly) fees, or expense items. The invoice can also be matched against contract milestones. Non compliance is managed through exception handling which can be routed to the person or group best suited to manage the exception(s). 
In addition, SAP Ariba support Service Entry Sheets for complex planned and unplanned services, including reference to Service Contracts with multi-level service hierarchies. SAP Ariba Invoice solution of course also support matching invoices against approved Service Entry Sheet lines. For collaboration capabilities, pleas see row #9.</t>
  </si>
  <si>
    <t xml:space="preserve">SXM - Data/Document Management Services (Self-Description):
Data cleansing, enrichment, quality assurance services are offered in the SAP Ariba Spend Analysis solution and the SAP Ariba Supplier Risk solution.  APIs are used to validate data against external sources.
SAP Ariba's Supplier Risk solution syndicates content from open web content sources spanning over 600,000+ sources (news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records, all the third-party records are enriched for information on Parentage and corporate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Exiger is the existing partner for these compliance checks and future innovations in this area include development of open API's that customer can use to syndicate data from any content provider (examples include: diversity, financials, ESG,indexes, external incidents, GCO complaints, supply chain sub-tier and parts) and surface it within the Supplier Risk 360 degree profile. 
SXM - Data/Document Management Services (Self-Description):
Data cleansing, enrichment, quality assurance services are offered in the SAP Ariba Spend Analysis solution and the SAP Ariba Supplier Risk solution.  APIs are used to validate data against external sources.
SAP Ariba's Supplier Risk solution syndicates content from open web content sources spanning over 600,000+ sources (news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records, all the third-party records are enriched for information on Parentage and corporate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Exiger is the existing partner for these compliance checks and future innovations in this area include development of open API's that customer can use to syndicate data from any content provider (examples include: diversity, financials, ESG,indexes, external incidents, GCO complaints, supply chain sub-tier and parts) and surface it within the Supplier Risk 360 degree profile. 
</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</si>
  <si>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</si>
  <si>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</si>
  <si>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</si>
  <si>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</si>
  <si>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</si>
  <si>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</si>
  <si>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Sourcing - Managed Services / Co-Sourcing / Outsourcing (Self-Description):
SAP Ariba actively engages with a large partner ecosystem that extends the capabilities of SAP Ariba solutions with complementary services. The scope of some of the SAP Ariba's BPO partnerships include the  ability to  integrate the SAP Ariba platform in to the partner's proprietary procurement platform which is used by the  category and procurement experts to deliver Procurement as a Service. 
In recent years, more companies have moved toward hybrid operating models whereby the customers manage select categories internally, and leverage the BPO providers capabilities in other categories, in order to enhance and accelerate their reach, agility and impact. 
P2P - Managed Services / Co-Sourcing / Outsourcing (Self-Description):
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</si>
  <si>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P2P - Managed Services / Co-Sourcing / Outsourcing (Self-Description):
Ariba has their own consultants to deploy  solutions in both a field and shared services offering. We also work with partners sharing the load during the implementation. We have approximately 1000+ Ariba FTEs trained and  150+ partner FTEs trained across several partners.
 To support BPO partners, SAP Ariba provides a capaiblity to BPO partners called 'Procurement Desk'.  Any request that requires further validation and verification is routed to Procurement Desk and automatically assigned to an agent for review.  BPO partners can be given access to this solution only provding them a very focused view on what items need to validated and helps track the work that has been completed</t>
  </si>
  <si>
    <t>Outsourcing and Managed Services
_x000D_(REVISED)</t>
  </si>
  <si>
    <t>Co-Innovation Services
_x000D_(NEW)</t>
  </si>
  <si>
    <t>Service Delivery Innovation
_x000D_(NEW)</t>
  </si>
  <si>
    <t>Spend / Opportunity Analysis
_x000D_(REVISED)</t>
  </si>
  <si>
    <t>Spend ETL / Cleansing / Classification / Categorization
_x000D_(NEW)</t>
  </si>
  <si>
    <t>Spend Data Management Services
_x000D_(NEW)</t>
  </si>
  <si>
    <t>SXM - Supplier Development / Innovation Management (Self-Description):
The SAP Ariba Best Practice Center services offers the expertise to customers to develop best in class template and processed to manage the full supplier lifecycle. The services include the guidance to manage the registration process, template and questionnaire set up, KPI definition, workflows and user management, score carding, qualification process, segmentation workflows, performance project set up etc.,</t>
  </si>
  <si>
    <t xml:space="preserve">SXM - Supplier Development / Innovation Management (Self-Description):
SAP Ariba Lifecycle and Performance (SLP) provides comprehensive tools to onboard, qualify, segment and manage supplier performance. Integrated into the procurement processes, it allows organizations to drive spend towards preferred suppliers and scale compliance to the entire supply base. 
SLP matrix-based supplier qualification, segmentation and performance (planned) management process is a combination of business dimensions that can be used for managing the suppliers based on specific parameters such as region, commodity, and business unit. Users can customize segmentation and qualification business processes based on category and location dimensions and can include inputs from both the buyer and the supplier related to innovation management.
The SAP Ariba Best Practice Center services offers the expertise to customers to develop best in class templates and processes to manage the full supplier lifecycle. The services include the guidance to manage the registration process, template and questionnaire set up, KPI definition, workflows and user management, score carding, qualification process, segmentation workflows, and performance project set up.
</t>
  </si>
  <si>
    <t>Supplier Development &amp; Innovation Management
_x000D_(REVISED)</t>
  </si>
  <si>
    <t>SXM - Supplier Onboarding (Self-Description):
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
P2P - Managed Services / Co-Sourcing / Outsourcing (Self-Description):
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</si>
  <si>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Supplier Onboarding Services
_x000D_(REVISED)</t>
  </si>
  <si>
    <t>SXM - Supplier Management Services (Self-Description):
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
P2P - Managed Services / Co-Sourcing / Outsourcing (Self-Description):
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</si>
  <si>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Supplier Management Services
_x000D_(REVISED)</t>
  </si>
  <si>
    <t>Supply Market Intelligence Services
_x000D_(NEW)</t>
  </si>
  <si>
    <t>Performance Based Contracting
_x000D_(NEW)</t>
  </si>
  <si>
    <t>Sourcing Events (managed RFX/Auction/Optimization)
_x000D_(NEW)</t>
  </si>
  <si>
    <t>Category Management Services (category-specific)
_x000D_(REVISED)</t>
  </si>
  <si>
    <t>Sourcing - Risk Identification and Management (Self-Description):
SAP Ariba Supplier Risk solution features a real-time risk monitoring, engagement risk assessment and mitigation platform that's fully integrated to the SAP Ariba suite.  Risk events are categorized under 4 key categories namely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t>
  </si>
  <si>
    <t>Supply Risk Management
_x000D_(REVISED)</t>
  </si>
  <si>
    <t>Sourcing - Arbitrary Categorization in Spend Analysis (Self-Description):
SAP Ariba supports multiple commodity structures, including standard taxonomies such as UNSPSC, the Ariba Classification taxonomy, and a customer-specific, custom taxonomy. 
The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Ariba can also develop a custom taxonomy for customers with special requirements but no existing taxonomy, leveraging our broad industry and taxonomy expertise.</t>
  </si>
  <si>
    <t>Arbitrary Categorization in Spend Analysis
_x000D_(REVISED)</t>
  </si>
  <si>
    <t>Sourcing - Trend Analysis and Demand Forecasting (Self-Description):
See 'Category Benchmarks'  and
We have integration to BOMs, volume forecasts and the ability to trend price over time based on price updates on a time scale. We have the ability to aggregate demand from various sources and then run a sourcing event to get better pricess with volume discounts. Demand Aggregation based on demand triggers from the operational systems is a key functionality. SAP Ariba Sourcing events can also be triggered based on Contract Expiry, we can auto generate the RFQ when the contracts expires. There are several demand management and prediction capabilities. As for Guided Buying RFQs can be triggered for 3 bids and buy for specific items/categories or purchases above a certain financial threshold. Certain categories can be setup to run sourcing based on categories. The Network RFQ features also helps getting demand generated in the ERP systems to the Sourcing system and have end to end integration</t>
  </si>
  <si>
    <t xml:space="preserve">Sourcing - Category Benchmarks (Self-Description):
Through a customer opt-in program, SAP Ariba offers Peer Benchmarking data as a part of the Spend Analysis and Sourcing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SAP Ariba also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</si>
  <si>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 xml:space="preserve">Sourcing - Tracking / Scorecard Integration (Self-Description):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the sourcing activities. </t>
  </si>
  <si>
    <t>Sourcing - Category Sourcing Plans/Templates (Self-Description):
Category Specific template can be created by the customer which can provide detailed strategy on the category. Out of the box category plans can be defined using our best practices services. The entire SAP Sourcing Projects are based on workspace templates that are provide the ability to define stages, content and the types of sourcing event to run. Detailed workflows based on tasks and sourcing strategies can be defined. The workflow and strategy can be altered and modified based on the changes to metadata, rules and conditions. Any plan upgrades or plan changes is adapted and applied across all sourcing projects using our template upgrade process. This provides adaptive workflow based on changes.</t>
  </si>
  <si>
    <t>Category Sourcing Plans/Templates
_x000D_(REVISED)</t>
  </si>
  <si>
    <t>CATEGORY AUTOMATION
_x000D_(NEW)</t>
  </si>
  <si>
    <t xml:space="preserve">Sourcing - Prescriptive Analytics (Self-Description):
This is supported through the Opportunity Analysis reporting capabilities </t>
  </si>
  <si>
    <t>Permissive Analytics
_x000D_(NEW)</t>
  </si>
  <si>
    <t xml:space="preserve">Sourcing - Sourcing Strategy Definition (Self-Description):
SAP Ariba Sourcing capabilities include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t>
  </si>
  <si>
    <t>Sourcing - Sourcing Process (Self-Description):
SAP Ariba Sourcing assist  professional buyers at many steps in the sourcing process, from defining spending baselines and category requirements to finding suppliers and negotiating agreements. SAP Ariba Sourcing speeds and streamlines the request-for-quote/request-for-proposal process, dynamic events, auctions and negotiations management by providing event management tools, team management functionality, communications facilitation and automated supplier bid collection and analysis. SAP Ariba Sourcing offers a dashboard feature to publish actionable information to each configurable user dashboard including relevant reports, tasks, messages or alerts and to surface significant, actionable and relevant user content to role-based user dashboards. Users can create multiple dashboards based on their own particular jobs and roles and personalize content by dragging and dropping that content on their active dashboards. In addition, companies can self configure company news on the dashboard to display important information to their end users. This content can also use RSS (Really Simple Syndication) feeds as an alternative data source.SA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Gantt charts are also provided as a graphical management tool.</t>
  </si>
  <si>
    <t>SOURCING PROCESS AUTOMATION
_x000D_(NEW)</t>
  </si>
  <si>
    <t>Sourcing - Project Integration (Self-Description):
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This feature also supports PDA-based approvals.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</si>
  <si>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System Assisted Opportunity Identification
_x000D_(NEW)</t>
  </si>
  <si>
    <t>Assisted Sourcing Roadmap
_x000D_(NEW)</t>
  </si>
  <si>
    <t>Basic Should Cost Modelling
_x000D_(NEW)</t>
  </si>
  <si>
    <t xml:space="preserve">Sourcing - Market Data Feeds (Self-Description):
SAP Ariba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</si>
  <si>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 xml:space="preserve">Sourcing - Bill of Material Support (Self-Description):
Key capabilities include - ECC integration, BOM Tagging, BOM Rollup, Additional BOM Costs, Multi-Level Hierarchy, Material name and description, Price History and Trends calculated based past sourcing awards, Ownership View, Sourcing Activity
</t>
  </si>
  <si>
    <t>Cost Driver Identification
_x000D_(NEW)</t>
  </si>
  <si>
    <t xml:space="preserve">Sourcing - Templates (Self-Description):
Category specific sourcing template can created by users.  Project tracking is managed using the savings and pipeline tracking functionality.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</si>
  <si>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 xml:space="preserve">Sourcing - Budget and Demand Definition (Self-Description):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your sourcing activities. </t>
  </si>
  <si>
    <t>Demand Support
_x000D_(REVISED)</t>
  </si>
  <si>
    <t>UX
_x000D_(NEW)</t>
  </si>
  <si>
    <t xml:space="preserve">Sourcing - Creation Methodology (Self-Description):
The RFX Creation and Management tool provides:
• Rapid RFX creation using Microsoft Excel;
• Ability to print directly to Microsoft Word;
• Drag and drop feature to quickly organize event content, lots and line items;
• Automatic scoring, subjective grading and team member participation;
• Support for buyer and supplier attachments;
• Real-time visibility of all event data and bid graphs;
• Ability to pause events, lock suppliers and edit RFX content anytime;
• Audit log to capture all event activity by buyers and suppliers, visible at all times
SAP Ariba also supports self -service sourcing for procurement end-users through the Guided Buying user interface. SAP Ariba Guided Buying is a persona-based application offering non-procurement professionals one single place to search for goods and services, making purchases with little to no involvement from procurement department.Forms in Guided Buying capture end user request related information to initiate a sourcing event. Prior to the event, suppliers are proposed to end users in the context of the request. 
</t>
  </si>
  <si>
    <t>Sourcing - Templates (Self-Description):
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t>
  </si>
  <si>
    <t>Sourcing - Template Library (Self-Description):
See response to question on 'Templates'</t>
  </si>
  <si>
    <t>Sourcing - Category (Self-Description):
SAP Ariba provides a comprehensive template mangement system. Templates can be defined for specific category,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</si>
  <si>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Sourcing - Industry (Self-Description):
SAP Ariba provides a comprehensive template maangement system. Templates can be defined for specific category or industry,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</si>
  <si>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Sourcing - Weighting (Self-Description):
SAP Ariba Sourcing provides automatic scoring, subjective grading and team member participation. Buyers can add graders from as many different areas as possible while scoring suppliers anonymously. Grader weights can be assigned on the Team tab when building and on the consensus grading page. This is valuable when buyers want different graders to review participant responses but don’t consider all graders equal in their evaluations.</t>
  </si>
  <si>
    <t>Sourcing - Optimization Backed (Self-Description):
SAP Ariba Sourcing supports an "out-of-the-box" optimization and analysis module which allows users to quickly analyze multiple, constraint-based award scenarios across a myriad of line items, parameters and cost-factors to determine best-value awards.</t>
  </si>
  <si>
    <t>Sourcing - Multi-Party (Self-Description):
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</si>
  <si>
    <t>Sourcing - Advanced Scoring (Self-Description):
See response to question on 'Multi-Party' and the scoring and grading functionaliry can be both quantitative and qualitative. There are advanced features like Bonus and Penalty application based on responses to compute scores and enable more adavanced grading functionality</t>
  </si>
  <si>
    <t xml:space="preserve">Sourcing - Bulk Upload and Association (Self-Description):
SAP Ariba Sourcing supports uploading RFX content via MS Excel and one-click bidding and bidding in Excel. Like buyers, suppliers can also send the contents of an event directly to Microsoft Word. </t>
  </si>
  <si>
    <t xml:space="preserve">Sourcing - CAD/CAM Visualization Support (Self-Description):
Collaboration support for sharing engineering drawings and large attachments
 is part of the 2017 innovation roadmap </t>
  </si>
  <si>
    <t>CAD/CAM Visualization Support
_x000D_(REVISED)</t>
  </si>
  <si>
    <t xml:space="preserve">Sourcing - Bill of Material Support (Self-Description):
Key capabilities include - ECC integration, BOM Tagging, BOM Rollup, Additional BOM Costs, Multi-Level Hierarchy, Material name and description, Price History and Trends calculated based past sourcing awards, Ownership View, Sourcing Activity
</t>
  </si>
  <si>
    <t>Bill of Material Support
_x000D_(REVISED)</t>
  </si>
  <si>
    <t xml:space="preserve">Sourcing - ERP Integration (Self-Description):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 Bill of Materials Integration 
- Purchase Information Record Integration </t>
  </si>
  <si>
    <t>Sourcing - Multi-SKU Mapping (Self-Description):
SAP Ariba Sourcing for Direct supports part management, system stores alternate parts and also AMLs for the parts. Sourcing events can be run to get quotes on parts/aternalte parts etc. Cost modeling based on splits of Parts and Alternate Parts are available. The operational  systems support Buyer Item master and material master - this provided mapping between Supplier parts to Buyer Parts - this can the be sent over to the Sourcing systems for quoting process.</t>
  </si>
  <si>
    <t xml:space="preserve">Sourcing - Automatic Supplier Identification (Self-Description):
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</si>
  <si>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Sourcing - from SIM (Self-Description):
See response to question on 'Automatic Supplier Identification'</t>
  </si>
  <si>
    <t xml:space="preserve">Sourcing - from Supplier Network (Self-Description):
SAP Ariba Sourcing is fully integrated with Ariba Discovery, a service that is designed to help buyers and suppliers find each other to establish new business relationships. Buyers can shorten the time it takes to find new, quality suppliers by creating Supplier Discovery Postings, which are automatically matched and distributed to suppliers that meet the buyer's needs. Buyers can search a rich supplier directory and view diversity certifications, e-commerce readiness, business size and more. Suppliers receive automated email notifications of new Supplier Discovery Postings that match their capabilities, connecting them to ready-to-purchase buyers without the time and expense of traditional marketing. Ariba Discovery is fully integrated into Ariba Sourcing to help buyers more efficiently find active suppliers in the commodity area of interest. The tool includes:
- Supplier References: Suppliers can build their online references by inviting buyers to endorse them.
- Direct Buyer &amp; Supplier Communication: direct messaging between buyers and suppliers on RFP postings. 
- Activity Reporting: Buyers can view activity on each RFP including the number of times viewed and response statistics. Suppliers will have access to monthly account activity reports.
Please visit discovery.ariba.com to see how the service works. </t>
  </si>
  <si>
    <t xml:space="preserve">Sourcing - Bidding (Self-Description):
Users can define custom pricing terms, formulas, etc. and select different competitive terms allowing for the creation of events that utilize the pricing structures mentioned in the question. The solutions supports  supplier application of bid decrement across line item. We support the ability to design event content that can be presented on either rows or columns. Sealed envelope bidding is incorporated for public or government tenders. The solution supports Index-based bidding format both Premium and Discount, transformation bidding auctions, Dutch auctions etc. </t>
  </si>
  <si>
    <t>Sourcing - Open, Blind, or Closed (Self-Description):
See response to question on 'Bidding'.  The solution also supports Bonus - Malus event types.</t>
  </si>
  <si>
    <t>Sourcing - Multiple Offers Per Line (Self-Description):
With SAP Ariba Sourcing, participants have the ability to submit alternate bids after submitting a primary bid. There are three alternate bids options:
1. Supplier Bundles: Allows participants to submit discounted pricing based on bundles of items they create.
2. Volume Tiers - Allows participants to create volume tier structures with pricing at each of the volume tier levels.
3. Alternative Pricing - Allows participants to submit different values for the terms included in an item and adjust their price accordingly. Alternative pricing allows participants to respond to what you are looking for and also provide alternative responses.</t>
  </si>
  <si>
    <t>Rapid Execution
_x000D_(NEW)</t>
  </si>
  <si>
    <t>Alternate Offer Comparison Matrix
_x000D_(NEW)</t>
  </si>
  <si>
    <t xml:space="preserve">Sourcing - Multi-Party Support (Self-Description):
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 The solution also supports bonus-malus event scoring. Here the buyer builds the bidding event with 2 envelopes, Technical and Commercial.  The technical envelope contains questions that suppliers respond to and are used to determine if their proposal is acceptable and if their commercial envelope will be opened.  The Commercial envelope contains the item pricing. Buyer adds the evaluator to the team and defines the scoring rules for the technical response. The buyer also determines how the bonus malus will be entered and by whom. 
</t>
  </si>
  <si>
    <t>Sourcing - Each Field Single or Multi-User Rank (Self-Description):
See response to question on 'Multi-Party Support'</t>
  </si>
  <si>
    <t>Sourcing - Side-by-Side Comparison (Self-Description):
SAP Ariba bids can be compared using optimzed scenarios that can be defined based on total cost, lead time or other constriants. The custom award scenarios are auto generated by the tool and as recommendations to the buyer. Customer are allowed to define custom constraints to define more comparisions. The bid graph allows for comparison using a graphical tool. Bid summary reports provide other ways of looking and analyzing informaiton. Reports can be defined for event information, reporting framework provides graphical ways of slicing and dicing data. Tabular comparisions of bids is possible. Scoring and Grading features also provide capabilities for better comparing bids.</t>
  </si>
  <si>
    <t>Sourcing - Pause, Edit, Re-Issue (Self-Description):
The buyer has the ability to pause an event, lock suppliers and edit RFX content anytime. The buyer can also send messages, enable and disable supplier login IDs, edit the event, pause the event, extend the event, change the timing and close the event.</t>
  </si>
  <si>
    <t xml:space="preserve">Sourcing - Multi-Round Support (Self-Description):
SAP Ariba Sourcing supports multi-stage RFX capabilities. Buyers can quickly progress up the event chain by importing or cloning previous events into the next future event. The supplier’s bid in the earlier event can be used as an initial bid in the follow-up event. Event owners can view the bid activity for all items when most suppliers are bidding on all of the items. This provides a view of the overall event savings, cost and supplier activity. This capability exists for both the individual item level and for the entire event. </t>
  </si>
  <si>
    <t>Multi-Round Support
_x000D_(REVISED)</t>
  </si>
  <si>
    <t>Automation
_x000D_(NEW)</t>
  </si>
  <si>
    <t>Blending
_x000D_(NEW)</t>
  </si>
  <si>
    <t>Linking
_x000D_(NEW)</t>
  </si>
  <si>
    <t>Automation Roadmap
_x000D_(NEW)</t>
  </si>
  <si>
    <t>Sourcing - Out-of-the-Box Auction Formats (Self-Description):
Yes. Numerous event templates are provided in the service:
- RFI
- RFP
- RFP with Cost Breakdown
- RFP with Total Cost
- Reverse Auction
- Reverse Auction with Bid Transformation
- Forward Auction
- Forward Auction with Bid Transformation
- Total Cost Auction
- Dutch Auction
- Dutch Forward Auction
- Dutch Reverse Auction with Bid Transformation 
- Dutch Forward Auction with Bid Transformation
- Index Based Auction by Percentage
- Index Based Auction by Amount</t>
  </si>
  <si>
    <t>Sourcing - Out-of-the-Box Auction Formats (Self-Description):
New auction format supported - Japanese auction ( reverse and forward )</t>
  </si>
  <si>
    <t xml:space="preserve">Sourcing - Configuration Options (Self-Description):
Users can specify a price floor using  SAP Ariba Sourcing's flexible, competitive event rules and available features  such as Gating until Bid, Forced Bid Decrements, Bid Buffers, Variable Starting Prices and Tie Bid Control. </t>
  </si>
  <si>
    <t>Configuration Options
_x000D_(REVISED)</t>
  </si>
  <si>
    <t>Sourcing - Saved Market Baskets (Self-Description):
All the templates can be modified and saved as custom templates for future use. Field names and event steps can be modified. Steps and names can be removed and moved as well. For instance, you can clone the standard reverse auction template, rename it based on the commodity type and begin to alter the entire template in order to meet a given commodity or service. In the future, these spend specific templates will then be accessible and usable by the procurement team.</t>
  </si>
  <si>
    <t>Saved Market Baskets
_x000D_(REVISED)</t>
  </si>
  <si>
    <t>Sourcing - RFX Integration (Self-Description):
SAP Ariba Sourcing supports multi-stage RFX capabilities. Buyers can quickly progress up the event chain by importing or cloning previous events into the next future event.</t>
  </si>
  <si>
    <t>Sourcing - Real-Time Control Mechanisms (Self-Description):
The buyer has the ability to pause an event, lock suppliers and edit RFX content anytime. The buyer can also send messages, enable and disable supplier login IDs, edit the event, pause the event, extend the event, change the timing and close the event.</t>
  </si>
  <si>
    <t xml:space="preserve">Sourcing - Real-Time Control Mechanisms (Self-Description):
The solution today supports traffic light based auction visualization that allows greater visibility onl bid movements and fluctuations </t>
  </si>
  <si>
    <t>Sourcing - Proxy Support (Self-Description):
SAP Ariba Sourcing allows for surrogate bidding. This includes providing suppliers with the option of telephone bidding by proxy through a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</si>
  <si>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Sourcing - Messaging (Self-Description):
SAP Ariba Sourcing features built-in messaging capability.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</si>
  <si>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Messaging
_x000D_(REVISED)</t>
  </si>
  <si>
    <t>Sourcing - Real-Time Monitoring (Self-Description):
SAP Ariba Sourcing provides a Message on Bid Submission feature that notifies team members when a bid or replacement bid has been submitted in non-competitive events and during the pre-bid of an auction. When notified, the event owner is aware of when a supplier has submitted a response and can then validate it or just see how they responded to a certain question. This relieves the owner of having to constantly monitor the event to see when a supplier has submitted a response, especially in the case of long-running events such as RFPs.</t>
  </si>
  <si>
    <t>Sourcing - Integrated Optimization Capability (Self-Description):
SAP Ariba Sourcing supports an "out-of-the-box" optimization and analysis module which allows users to quickly analyze multiple, constraint-based award scenarios across a myriad of line items, parameters and cost-factors to determine best-value awards.</t>
  </si>
  <si>
    <t xml:space="preserve">Sourcing - Automatic Supplier Identification/Invitation (Self-Description):
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</si>
  <si>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Auction Automation
_x000D_(NEW)</t>
  </si>
  <si>
    <t xml:space="preserve">Sourcing - Solid Mathematical Foundations (Self-Description):
IBM® ILOG® CPLEX® Optimization Studio (COS) is fully integrated into SAP Ariba Sourcing solution.
With this customers can build optmization scenarios to optimize complex business decisions to maximize savings and reduce cost.
</t>
  </si>
  <si>
    <t>Solid Mathematical Foundations
_x000D_(REVISED)</t>
  </si>
  <si>
    <t xml:space="preserve">Sourcing - True Cost Modelling (Self-Description):
SAP Ariba Sourcing includes mathematical formula functionality delivered via our formula bidding function. Matrices (multiple bid criteria), tiers (varied pricing based on quantity), item attributes and cost formulas  can also up uploaded using excel.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</si>
  <si>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Sourcing - What If? Capability (Self-Description):
The decision analysis module will enable buyers to create simple to complex 'what if' scenarios on the fly for any given event. Users can create multiple what-if-scenarios with different constarints, item sets &amp; supplier sets.</t>
  </si>
  <si>
    <t>What If? Capability
_x000D_(REVISED)</t>
  </si>
  <si>
    <t>Sourcing - Out-of-the-Box (Self-Description):
Predefined scenarios
Cherry pick - Best bidder for each item -- Free-for-all lowest price, No constraint, just low bidder on each item
Incumbents + cherry pick: Line Item Incumbents keep all of their items.  Don't change anything. Except--for items without an incumbent then lowest price wins. 
Cherry Pick with max # of suppliers = X, min # of suppliers = X, Same as Cherry Pick but able to set a max and/or min # of suppliers awarded, Cherry Pick with any supplier getting a max of X # of items or Max % of Award $$. Incumbent suppliers get at least X%(Item level) or x%  $$.3 optimization scenrios are computed ootb, Customers are able to define custom award scenarios.</t>
  </si>
  <si>
    <t>Out-of-the-Box
_x000D_(REVISED)</t>
  </si>
  <si>
    <t xml:space="preserve">Sourcing - Scenario Comparison (Self-Description):
3 Out of the Box scenarios are compared and the custom scenarios are also compared the system recommends at each line level the best bid based on the constraints defined. </t>
  </si>
  <si>
    <t>Sourcing - Model Templates (Self-Description):
The optimization and analysis module can be configured to allows users to quickly analyze multiple, constraint-based award scenarios across a myriad of line items, parameters and cost-factors to determine best-value awards.</t>
  </si>
  <si>
    <t>Model Templates
_x000D_(REVISED)</t>
  </si>
  <si>
    <t>Sourcing - RFX/Auction Integration (Self-Description):
The optimizer engine functionality is delivered out-of-the box as part of the SAP Ariba Sourcing module. Users can run multiple optimization scenarios and switch between the acution view and optimization view.</t>
  </si>
  <si>
    <t>Sourcing - Scalability (Self-Description):
SAP Ariba Sourcing  supports an "out-of-the-box" optimization and analysis module which allows users to quickly analyze multiple, constraint-based award scenarios across a myriad of line items, parameters and cost-factors to determine best-value awards.</t>
  </si>
  <si>
    <t>Scalability
_x000D_(REVISED)</t>
  </si>
  <si>
    <t>Optimization UX
_x000D_(NEW)</t>
  </si>
  <si>
    <t>Sourcing - Capacity (Self-Description):
Price, non-price factors and other custom business constraints can be utilized when building an optimization scenario. Scenarios can be created that assigns minimum and maximum allocation of a reward.</t>
  </si>
  <si>
    <t>Capacity
_x000D_(REVISED)</t>
  </si>
  <si>
    <t>Sourcing - Allocation (Self-Description):
See response to question on 'Capacity'. For example  A scenario can be created that assigns a % of business to an incumbent and diversity supplier.</t>
  </si>
  <si>
    <t>Allocation
_x000D_(REVISED)</t>
  </si>
  <si>
    <t>Sourcing - Risk Mitigation (Self-Description):
Allocations can defined based on customer preferences using a range of financial , non-financial  and business specific parameters.  Multiple awards can be generated and distributed to multiple suppliers. Partial line item awards may be generated and distributed to multiple awards. Users can define custom item sets and custom supplier sets for each RFX and define optimization scenarios using these sets.</t>
  </si>
  <si>
    <t>Risk Mitigation
_x000D_(REVISED)</t>
  </si>
  <si>
    <t xml:space="preserve">Sourcing - Qualitative (Self-Description):
The responses to RFX questions can be used to define constraints while building optimization scenarios.  Even information from the supplier profile questionnaire can be used in optimization. 3 OOTB scenarios are provided and custom contraints can be defned using the responses from the suppliers. </t>
  </si>
  <si>
    <t>Qualitative
_x000D_(REVISED)</t>
  </si>
  <si>
    <t>Constraint Relaxation
_x000D_(NEW)</t>
  </si>
  <si>
    <t>Sensitivity Analysis
_x000D_(NEW)</t>
  </si>
  <si>
    <t>Sourcing - Hard Constraint Identification (Self-Description):
Price, non-price factors and other business constraints can be utilized when building an optimization scenario. SAP Ariba Sourcing offers event templating capabilities that deliver custom formulas, item definition templates, event rules and item rules. 3 automatic scenarios are computed, the system recommends the best bid at the line item level based on the optimization scenarios defined.</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</si>
  <si>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</si>
  <si>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</si>
  <si>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</si>
  <si>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</si>
  <si>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</si>
  <si>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</si>
  <si>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Sourcing - ETL for Key Metrics (Self-Description):
Custom data tables referred to as "fact tables" can be created to pull scorecard data from external data to measure supplier performance using quantitative data. Fact tables can be leveraged like any other analytical report for reporting purposes. They allow for an automated way to load data into analytical fact tables via the SAP Ariba Integration Toolkit. Using SAP Ariba-provided Integration Data Toolkit, end users can configure the application to integrate to the SAP Ariba system and transfer data on a periodic basis.</t>
  </si>
  <si>
    <t xml:space="preserve">Sourcing - RFX/Survey Integration (Self-Description):
The supplier portal allows suppliers to respond to RFXs or surveys with the fully integrated SAP Ariba Sourcing solution. Buyers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t>
  </si>
  <si>
    <t xml:space="preserve">Sourcing - Scorecards (Self-Description):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</si>
  <si>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Scorecards
_x000D_(REVISED)</t>
  </si>
  <si>
    <t xml:space="preserve">Sourcing - Out-of-the-Box Scorecards (Self-Description):
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</si>
  <si>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</si>
  <si>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</si>
  <si>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</si>
  <si>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</si>
  <si>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</si>
  <si>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</si>
  <si>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</si>
  <si>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</si>
  <si>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</si>
  <si>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</si>
  <si>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SXM - Supplier (Pre) Registration (Self-Description):
A supplier can be invited by category buyer to register on Ariba Network and fill out public profile. Subsequently, the supplier can be asked to full out buying org specific registration questions, which can be auto-populated with data already filled out in the network profile.
Suppliers can also be pre-loaded via sync from ERP (or MDG-S) and subsequently invited to register.</t>
  </si>
  <si>
    <t>Supplier (Pre) Registration
_x000D_(REVISED)</t>
  </si>
  <si>
    <t>SXM - Self-Registration (Self-Description):
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</si>
  <si>
    <t>Self-Registration
_x000D_(REVISED)</t>
  </si>
  <si>
    <t>On-Boarding Automation
_x000D_(NEW)</t>
  </si>
  <si>
    <t>SXM - Integrated Off-Line Reach Out (phone, fax) (Self-Description):
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t>
  </si>
  <si>
    <t>Integrated Off-Line Reach Out (phone, fax)
_x000D_(REVISED)</t>
  </si>
  <si>
    <t xml:space="preserve">SXM - Auto Document Identification &amp; Verification (Self-Description):
SAP Ariba delivers this capability in partnership with a 3rd party solution - Global Risk Management Solution.  </t>
  </si>
  <si>
    <t>Auto Document Identification &amp; Verification
_x000D_(REVISED)</t>
  </si>
  <si>
    <t>SXM - Entity Core Data (Self-Description):
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</si>
  <si>
    <t>Entity Core Data
_x000D_(REVISED)</t>
  </si>
  <si>
    <t xml:space="preserve">SXM - Financial Data / ACH Integration (Self-Description):
Support for supplier bank account(s), incl account and routing numbers, with type specific syntax validation. SAP Ariba also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t>
  </si>
  <si>
    <t>Financial Data / ACH Integration
_x000D_(REVISED)</t>
  </si>
  <si>
    <t>SXM - Certificates / Insurance (Self-Description):
Certificates are managed as their own object, aggregated in a certificate view, with certificate-type based expiration dates, notifications, and expiration-triggered status changes.</t>
  </si>
  <si>
    <t>Certificates / Insurance
_x000D_(REVISED)</t>
  </si>
  <si>
    <t>SXM - Ratings, Approvals, &amp; Preferred Suppliers (Self-Description):
Approval flows can be fully customized; any steps, serial/parallel/custom, with inclusion conditions on any step.
Preference status is on supplier and category/region/organization (matrix) and supports its own approval template.</t>
  </si>
  <si>
    <t>Ratings &amp; Preferred Suppliers
_x000D_(REVISED)</t>
  </si>
  <si>
    <t>SXM - Supplier Information (industry codes) (Self-Description):
Any set of industry specific information can be maintained, by leveraging conditions on questions.</t>
  </si>
  <si>
    <t>Supplier Information (industry codes)
_x000D_(REVISED)</t>
  </si>
  <si>
    <t>SXM - Product / Service Information (e.g., UNSPSC) (Self-Description):
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t>
  </si>
  <si>
    <t>SXM - Product / Service Information (e.g., UNSPSC) (Self-Description):
SAP Ariba provides a flexible classification code capability that enables hierarchical commodity data structures.  SAP Ariba provides UNSPSC as a standard data set, however a customer may modify or create any number of custom taxonomies, mapping values from various domains to one another. SIC/NAICS codes are also provided as part of our data enrichment process.  Customers can drill through all provided taxonomies within the analytics tool.</t>
  </si>
  <si>
    <t>Product / Service Information (e.g., UNSPSC)
_x000D_(REVISED)</t>
  </si>
  <si>
    <t xml:space="preserve">SXM - Monitoring (Self-Description):
These capabilities are jointly delivered by the SAP Ariba Supply Chain Collaboration and SAP Ariba Supplier Risk solutions. Integrated with the customers  ERP and supply chain optimization systems, the Supply Chain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 Integration into supplier management platform on 2018 roadmap.
SAP Ariba Supplier Risk is an on-demand solution that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source-to-pay process and the full supplier base.
</t>
  </si>
  <si>
    <t>Monitoring-Thresholds
_x000D_(REVISED)</t>
  </si>
  <si>
    <t>Monitoring-Recency
_x000D_(NEW)</t>
  </si>
  <si>
    <t>SXM - Integrations (Self-Description):
SAP has  introduced a new vendor data model that not only will allow all SAP Ariba applications to share a common vendor record but will also align with the vendor data model in the ERP thus simplifying synchronization of vendor data between SAP Ariba applications and ERP.  The supplier management solutions are designed for native integrations with SAP ERP.  The solutions provide out of the box integration options to SAP ERP and MDG. The integration between SAP Ariba o SAP ERP and MDG is bidirectional and enables customers  to replicate supplier master data in SAP ERP and SAP Ariba. This allows customer to manage their entire supplier database on the cloud and initiate the supplier lifecycle management process with SAP.   Changes to mapped supplier fields are reflected in real-time across SAP Ariba as well as the ERP backend systems.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</si>
  <si>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Integrations
_x000D_(REVISED)</t>
  </si>
  <si>
    <t>SXM - Network Data Model (Self-Description):
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</si>
  <si>
    <t xml:space="preserve">SXM - Network Data Model (Self-Description):
The Ariba Network allows companies to customize their ecosystem based on their requirements. They can deploy an open marketplace and discover new suppliers or connect only to their preferred suppliers. They can reach out to more types of trading partners—including direct and indirect suppliers, contract manufacturers, logistics partners, banks and financing partners—than with any other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the full range of source to pay business transactions. This concept also helps drive supplier adoption since, by connecting to many buyers, the supplier can increase the likelihood of obtaining more business.
Integration is a key component of the network data model.  SAP Ariba’s latest innovation, the Cloud Integration Gateway (CIG) is a cloud-based integration solution with prebuilt standard integration content that supports standard industry protocols with an automated testing framework.  CIG is used in conjunction with a very lightweight add-on to ECC or S/4 On-Premise that is easily downloaded, installed, and updated from the SAP Marketplace. CIG already supports 200+ (and growing) standard integration touchpoints. More than 300 suppliers have adopted it so far, many of them in a self-service deployment, and are live in production. CIG is designed to replace the already robust SAP Business Suite add-on for customers to connect to SAP and non-SAP systems with mappings for all integrations for the SAP Ariba Strategic Sourcing, Operational Procurement, and Supply Chain Collaboration portfolio of solutions. Enhanced Business Process Integration is achieved using the over 230, and growing, APIs across the SAP Ariba Product Suite and Ariba Network using File Channel, SOAP or REST methods. SAP Ariba provides an easy-to-use Developer Portal to discover, learn, build, test, and deploy applications using the REST APIs. With this vast array of available APIs, customers can integrate with and leverage their existing investments in custom processes or to integrate with new innovative solutions that provide them with a competitive advantage.
</t>
  </si>
  <si>
    <t>Network Data Model
_x000D_(REVISED)</t>
  </si>
  <si>
    <t>SXM - Multi-Tier (Self-Description):
Using matrix and conditional questions, the process template can be configured using the supplier's selected location, commodity or category or any other custom data as well multi-tier data that customers want to capture about the supplier and be used to assign the appropriate process</t>
  </si>
  <si>
    <t>SXM - Multi-Tier (Self-Description):
Same as before</t>
  </si>
  <si>
    <t>Multi-Tier
_x000D_(REVISED)</t>
  </si>
  <si>
    <t xml:space="preserve">SXM - SIM / SPM / SRM Configurability (Self-Description):
SAP Ariba uses a matrix based process for supplier management workflows and configurations.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A supplier might have multiple transacting relationships with a customer based on the services/ commodities, region or the plant that is being catered to. For example, a supplier might be providing computer equipment to the customer location in Singapore, while providing consulting services to the same client in Australia.   And there could multiple variations of these scenarios.  
In such a context, a decentralized onboarding, performance management, qualification is required to accurately manage the suppliers based on specific parameters.  This is addressed by the matrix based process.  SAP Ariba uses a three dimensional hierarchical matrix information featuring category, business unit and location. The matrix dimensions are be based on the customer’s region, business unit  and category structure. Using these dimensions, a supplier can be managed just for the required parameter.  Users will be able to customize qualification, segmentation, performance measurement processes based on category and location dimensions. Multiple questionnaires and associated workflows based on matrix conditions can be applied to each process. For example: As a result of using the matrix based capabilities, a supplier could be qualified as preferred for a certain chemical in UK  but restricted for same commodity in US.
</t>
  </si>
  <si>
    <t>SXM - SIM / SPM / SRM Configurability (Self-Description):
For a large organization a decentralized approach to onboarding, qualification, and performance management is required.  SAP Ariba uses a matrix-based approach for supplier management workflows and configurations.  The matrix is a combination of the business dimensions of region, commodity, and business unit.  Users are to able to customize a host of lifecycle processes such as registration, qualificastion, segmentation, and workflows based on the specific matrix combination.  Matrix combinations drive which questionnaires go to which suppliers, and when, and which internal users are responsible for approval, segmentation, etc.</t>
  </si>
  <si>
    <t>SIM / SPM / SRM Configurability - Finance
_x000D_(REVISED)</t>
  </si>
  <si>
    <t>SIM / SPM / SRM Configurability - Forms
_x000D_(NEW)</t>
  </si>
  <si>
    <t>SIM / SPM / SRM Configurability - Process Support
_x000D_(NEW)</t>
  </si>
  <si>
    <t>SPM / SRM UX
_x000D_(NEW)</t>
  </si>
  <si>
    <t xml:space="preserve">SXM - Challenge Definition (Self-Description):
The Definition and management of innovation challenges can be built in a survey in a project and sent supplier or internal stake holders. It is possible to break the survey questions into different forms in which some of them will go to the internal stake holders and some will go to Supplier. Then a workflow with review, to-do and approval tasks can be associated with the survey/form to model the desired business process. </t>
  </si>
  <si>
    <t xml:space="preserve">SXM - Challenge Definition (Self-Description):
The definition and management of innovation challenges can be addressed in a number of ways. It can be built into a survey in a project framework which is inherent in the SAP Ariba solutions and sent to the supplier or internal stake holders. It is possible to break the survey questions into different forms in which some of the questions will go to the internal stake holders and some will go to the supplier. Then a workflow with review, to-do and approval tasks can be associated with the survey/form to model the desired business process. </t>
  </si>
  <si>
    <t>Challenge Definition
_x000D_(REVISED)</t>
  </si>
  <si>
    <t>Challenge Management
_x000D_(NEW)</t>
  </si>
  <si>
    <t>SXM - Unsolicited Idea Management (Self-Description):
An questionnaire in supplier registration refresh, or a particular collaboration project can be added to capture the supplier's idea in doing the business in a better and more efficient way. A workflow can be configured to ensure these ideas are reviewed and assessed by the internal stakeholders thru the workflow configuration.</t>
  </si>
  <si>
    <t>SXM - Unsolicited Idea Management (Self-Description):
Supplier ideas can be captured from suppliers proactively in a questionnaire during supplier registration, qualification or on an ongoing basis in a supplier performance management project.  In this framework, suppliers can provide their idea(s) for doing business in a better and more efficient way.  Workflow can be easily configured to ensure these ideas are reviewed and assessed by the internal stakeholders.</t>
  </si>
  <si>
    <t>Unsolicited Idea Management
_x000D_(REVISED)</t>
  </si>
  <si>
    <t xml:space="preserve">SXM - Review and Decision Support (Self-Description):
SAP Ariba provides an highly-configurable and yet sophisticated review and decision support workflow by suppling the building blocks of forms, document, surveys and associated with to-do, review, and approval tasks. You can model the business process in these tasks and approval in multi-level or single level approval, or collaboratively. Supplier can provide feedback thru a survey task in the project. </t>
  </si>
  <si>
    <t xml:space="preserve">SXM - Review and Decision Support (Self-Description):
SAP Ariba provides an highly-configurable yet sophisticated review and decision support capability by suppling the building blocks to review and manage inputs from suppliers and users.  This consists of forms, document management capabilities, questionnaires, and surveys along with associated to-do, review, notification and approval tasks. You can model the business process in these tasks and approval in multi-level approvals, or collaboratively. Suppliers can provide feedback through responses to forms, documents, questionnaires and surveys. </t>
  </si>
  <si>
    <t>Review and Decision Support
_x000D_(REVISED)</t>
  </si>
  <si>
    <t>Supplier UX
_x000D_(NEW)</t>
  </si>
  <si>
    <t xml:space="preserve">SXM - Product Management (Self-Description):
Key capabilities include - ECC integration, BOM Tagging, BOM Rollup, Additional BOM Costs, Multi-Level Hierarchy, Material name and description, Price History and Trends calculated based past sourcing awards, Ownership View, Sourcing Activity
</t>
  </si>
  <si>
    <t>Product Management
_x000D_(REVISED)</t>
  </si>
  <si>
    <t xml:space="preserve">SXM - BoM Management (Self-Description):
Key capabilities include - ECC integration, BOM Tagging, BOM Rollup, Additional BOM Costs, Multi-Level Hierarchy, Material name and description, Price History and Trends calculated based past sourcing awards, Ownership View, Sourcing Activity
</t>
  </si>
  <si>
    <t>BoM Management
_x000D_(REVISED)</t>
  </si>
  <si>
    <t xml:space="preserve">SXM - Innovation Integration (Self-Description):
SAP Innovation Mgt, SAP Project and Resource Mgt, SAP PLM, SAP FiCo, are all integrated. Ideas can be turner into projects, which in turn can be associated with a BOM. Suppliers can be either created IN SAP Ariba SLP or in SAP, and replicated within the unified vendor master. </t>
  </si>
  <si>
    <t>Innovation Integration
_x000D_(REVISED)</t>
  </si>
  <si>
    <t>SXM - Process Management (Self-Description):
SAP has extensive workflow mgt inside its core (Netweaver), as well as in the Process Orchestration (PO) module. All SAP NPDI modules leverage core workflow engine.</t>
  </si>
  <si>
    <t>Process Management
_x000D_(REVISED)</t>
  </si>
  <si>
    <t>Integration Capability
_x000D_(NEW)</t>
  </si>
  <si>
    <t>SXM - Out-of-the-Box Scorecards (Self-Description):
All scorecards are template defined. Ariba consulting has a very large set of reference/example scorecards based on several hundreds customer engagements.</t>
  </si>
  <si>
    <t>SXM - Out-of-the-Box Scorecards (Self-Description):
Ariba Best Practice Center services provide access to process expertise to help customers  achieve better results.  It provides access to a world-leading commerce process and solution expertise and proven processes, templates, and best practices including templates and guidance for scorecards.</t>
  </si>
  <si>
    <t>Out-of-the-Box Scorecards
_x000D_(REVISED)</t>
  </si>
  <si>
    <t>SXM - Out-of-the-Box Metric Reports (Self-Description):
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</si>
  <si>
    <t>SXM - Out-of-the-Box Metric Reports (Self-Description):
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</si>
  <si>
    <t>Out-of-the-Box Metric Reports
_x000D_(REVISED)</t>
  </si>
  <si>
    <t>SXM - Out-of-the-Box Trend Reports (Self-Description):
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</si>
  <si>
    <t>SXM - Out-of-the-Box Trend Reports (Self-Description):
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</si>
  <si>
    <t>Out-of-the-Box Trend Reports
_x000D_(REVISED)</t>
  </si>
  <si>
    <t>SXM - Out-of-the-Box Risk Reports (Self-Description):
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</si>
  <si>
    <t>Out-of-the-Box Risk Reports
_x000D_(REVISED)</t>
  </si>
  <si>
    <t xml:space="preserve">Spend Analytics - Arbitrary Dimensions in Rules (Self-Description):
The custom rules engine allows for any complex custom rules required for mapping the data.  This can include rules based upon arbitrary dimensions (up to three flexible dimensions).  Rules can be created for value sets.
Current innovations in this domain include the usage of predictive classifier that leverages Convolutional Neural Network, plug and play algorithms for increased classification automation and accuracy.  </t>
  </si>
  <si>
    <t>Arbitrary Dimensions in Rules
_x000D_(REVISED)</t>
  </si>
  <si>
    <t xml:space="preserve">Spend Analytics - Rules Set (Self-Description):
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</si>
  <si>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Rules Set Conflict Detection
_x000D_(REVISED)</t>
  </si>
  <si>
    <t>Rule Re-Ordering
_x000D_(NEW)</t>
  </si>
  <si>
    <t xml:space="preserve">Spend Analytics - Rule/Knowledge Model Editor (Self-Description):
The SAP Ariba Spend Analysis reporting environment enables customers to select dimension fields and measures for display, slice and dice, roll-up and drill-down, build formulas, and create their own classification rules or feedback requests as desired.  These rules can be based on any combination of variables used by our classification process.  They can be created from the reporting UI or uploaded in batch.  
The core of our enrichment technology is managed by our deployment services team and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t>
  </si>
  <si>
    <t>Rule/Knowledge Model Editor
_x000D_(REVISED)</t>
  </si>
  <si>
    <t xml:space="preserve">Spend Analytics - Classification / Categorization (Self-Description):
Classification rules can be easily created online while reviewing a report or via batch upload.  Since rules must go through an approval workflow first, they are not executed in real-time.  But once approved they can be scheduled for execution with results available in a few hours.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</si>
  <si>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Multi-Source Cross-Joins
_x000D_(REVISED)</t>
  </si>
  <si>
    <t>Classification / Categorization - UX
_x000D_(NEW)</t>
  </si>
  <si>
    <t xml:space="preserve">Spend Analytics - Manual Support (Self-Description):
Changes to enrichment can be requested via the UI and users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</si>
  <si>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Classification / Categorization - Manual Support
_x000D_(REVISED)</t>
  </si>
  <si>
    <t>Spend Analytics - Query Capability (Self-Description):
Customers can create rules via reporting UI.  The report results are translated to rules and run through the approval workflow.</t>
  </si>
  <si>
    <t>Query Capability
_x000D_(REVISED)</t>
  </si>
  <si>
    <t>Classification / Categorization - AI Support
_x000D_(NEW)</t>
  </si>
  <si>
    <t>Spend Analytics - Hybrid (Self-Description):
Changes to enrichment can be requested via the UI and can also have workflow so that a designated person can review before sending to Ariba Project Manager.  The feedback process is fully automated when customer purchase our Professional package and users can make changes to classifications directly through the through the reporting interface.  The change requests go through an approval workflow prior to publishing into the dataset.  The tool also provides a preview feature that allows users to see the impact of the rule prior to publishing.</t>
  </si>
  <si>
    <t>Classification / Categorization - Hybrid
_x000D_(REVISED)</t>
  </si>
  <si>
    <t>Knowledge Models
_x000D_(NEW)</t>
  </si>
  <si>
    <t xml:space="preserve">Spend Analytics - Collaboration (Self-Description):
Changes to enrichment can be requested via the UI and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</si>
  <si>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Collaboration
_x000D_(REVISED)</t>
  </si>
  <si>
    <t>Spend Analytics - Cube Capability (Self-Description):
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Analysis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</si>
  <si>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Cube Capability
_x000D_(REVISED)</t>
  </si>
  <si>
    <t>Spend Analytics - Formula / Derived Dimension Support (Self-Description):
Customers can create 'views' via SAP Ariba Spend Analysis reports.  Filters can be easily created and saved for re-use.  Formulas can be created on measures.</t>
  </si>
  <si>
    <t>Formula / Derived Dimension Support
_x000D_(REVISED)</t>
  </si>
  <si>
    <t>Spend Analytics - Outlier Identification (Self-Description):
Please refer to the response to question on 'Data Integrity Analytics'</t>
  </si>
  <si>
    <t>Outlier Identification
_x000D_(REVISED)</t>
  </si>
  <si>
    <t>Spend Analytics - Statistical Analysis / Frequency Mapping (Self-Description):
Please refer to the response to question on 'Data Integrity Analytics'.Using Convolutional Neural Networks, the solution would be able to determine the accuracy  and correctness of data classification automatically</t>
  </si>
  <si>
    <t>Statistical Analysis / Frequency Mapping
_x000D_(REVISED)</t>
  </si>
  <si>
    <t xml:space="preserve">Spend Analytics - Sliding Time-Scale (Self-Description):
The SAP Ariba data enrichment team initiates the data classification and enrichment only after the customer signs off on the data validity of the spend data load.  </t>
  </si>
  <si>
    <t>Sliding Time-Scale
_x000D_(REVISED)</t>
  </si>
  <si>
    <t>Spend Analytics - Filter Support (Self-Description):
Filters are supported real time and are automatically applied to a report when they are created.  Filters can be fixed or derived based upon the data being filtered.</t>
  </si>
  <si>
    <t>Filter Support
_x000D_(REVISED)</t>
  </si>
  <si>
    <t>Spend Analytics - Predictive Analytics (Self-Description):
Item level forecasts can be provided and then actual versus delta reports run. Trends: Can display values over selected time interval (weekly, monthly, quarterly, annually, etc.).</t>
  </si>
  <si>
    <t>Predictive Analytics
_x000D_(REVISED)</t>
  </si>
  <si>
    <t>Semantic Capabilities
_x000D_(NEW)</t>
  </si>
  <si>
    <t>Spend Analytics - Prescriptive Analytics (Self-Description):
SAP Ariba Spend Analysis allows for the creation of 'Opportunity Searches', specialized reports prescribe to a user what dimensions they should be reporting across to help discover an opportunity for managing their spend.  Commodity Experience Data from our Analytics team can provide direction as to anticipated savings and recommended buying process.</t>
  </si>
  <si>
    <t>Prescriptive Analytics
_x000D_(REVISED)</t>
  </si>
  <si>
    <t>Spend Analytics - Permissive Analytics (Self-Description):
This is an emerging area of focus. As part of our innovation roadmap, SAP Ariba plans to use the  SAP Leonardo and IBM Watson platforms to  further the development of intelligent procurement solutions.</t>
  </si>
  <si>
    <t>Permissive Analytics
_x000D_(REVISED)</t>
  </si>
  <si>
    <t xml:space="preserve">Spend Analytics - Template Library (Self-Description):
This functionality is available in the supplier management module.  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</si>
  <si>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 xml:space="preserve">Spend Analytics - Benchmarks (Self-Description):
The following benchmark data is made available to all Spend Analysis customers each quarter:
• Producer Price Index (PPI): measures the average change over time in the selling prices of various commodities and services;
• Consumer Price Index (CPI): commodity price changes paid by consumers.
• Reporting users will be able to run reports comparing enriched spend against benchmark data using the UNSPSC taxonomy.
</t>
  </si>
  <si>
    <t>Benchmarks
_x000D_(REVISED)</t>
  </si>
  <si>
    <t>Spend Analytics - Company/Function/Group Configuration (Self-Description):
SAP Ariba offers a user-friendly interface to ensure broad acceptance among procurement, sourcing, finance and division analysts. This interface allows:
• Analysis by custom or pre-defined attributes enables staff to focus on areas such as category, business unit, department, region, cost center, supplier and GL code
• Metadata layer supports easy data model customization and flexible aggregation across ERP systems
The solution also has extensive administrative tools that allow (among many other things): creation and managing of user accounts, managing user permissions by role, managing schema, dashboard management, shared folder management, data loading management, data validation and many other areas.</t>
  </si>
  <si>
    <t>Company/Function/Group Configuration
_x000D_(REVISED)</t>
  </si>
  <si>
    <t>Spend Analytics - Cost Avoidance / Opportunity Program Management (Self-Description):
Included with the out of the box reports are reports specifically designed for cost avoidance/opportunity including part price variance and supplier optimization reports.</t>
  </si>
  <si>
    <t>Cost Avoidance / Opportunity Program Management
_x000D_(REVISED)</t>
  </si>
  <si>
    <t>Spend Analytics - Out-of-the-Box Sourcing Support (Self-Description):
 The Best Practice Center offers training of key users on how to leverage Spend Analysis data to identify sourcing opportunities  or   build a sample Sourcing Pipeline based on the Spend Analysis report.  Also, prepackaged reports such as Big Impact sourcing projects, Finding categories needing order consolidation, Find  Small Items Purchased Frequently On Single Item POs, Price Reduction From Price  Differences, Price Reduction From Too Few Suppliers, Supplier Fragmentation, Spend Variance Analysis By Commodity, Supplier Leverage analysis by Commodity, Premium Costs By Commodity, Off-Contract Spend by Commodity, Annual Inflation Cost Per Supplier By Commodity  etc. are designed to help customers identify sourcing savings in their spend data  
User can also initiate  a sourcing project in SAP Ariba Sourcing through the SAP Ariba Spend Analysis solution.  This features helps in automatically creating a Sourcing Request from a Spend Analysis report. The Sourcing Request will be pre-populated with relevant information from the report such as commodity, region, and part-level detail including description, price and quantity.</t>
  </si>
  <si>
    <t>Out-of-the-Box Sourcing Support
_x000D_(REVISED)</t>
  </si>
  <si>
    <t xml:space="preserve">Spend Analytics - Out-of-the-Box Procurement Support (Self-Description):
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t>
  </si>
  <si>
    <t>Out-of-the-Box Procurement Support
_x000D_(REVISED)</t>
  </si>
  <si>
    <t xml:space="preserve">Spend Analytics - Out-of-the-Box Travel &amp; Expense Support (Self-Description):
The SAP Ariba Spend Analysis solution can accept a data feed from any third party system including travel and expense.  Once this data is loaded into the SAP Ariba solution, users can run reports against this data.  If benchmark data has also been loaded then benchmark reports can be created and shared as well. SAP Ariba Spend Analysis is a spend-type agnostic tool.  The platform has enriched and classified data from over 1500+ sources systems  representing a cumulative spend of more than 4 trillion dollars.  Irrespective of the spend category, the solution provides  the depth and accuracy in classification and enrichment of data as well as the supporting reporting capabilities  that allow customers to readily access the curated information or create custom reports.  Prepackaged Commodity Reports allows the user to drill down on the spend profile for a given category based on multiple parameters.  As part of the opt-in benchmarking program, customers are also provided with detailed spending trends by categories and suppliers which includes comparison of spending across multiple parameters such as Spend Profiling , Supplier fragmentation , Process comparison, Commodity profiles etc. 
</t>
  </si>
  <si>
    <t>Out-of-the-Box Travel &amp; Expense Support
_x000D_(REVISED)</t>
  </si>
  <si>
    <t>Spend Analytics - Out-of-the-Box Finance Support (Self-Description):
See response to the questions on 'Out-of-the-Box Travel &amp; Expense Support'</t>
  </si>
  <si>
    <t>Out-of-the-Box Finance Support
_x000D_(REVISED)</t>
  </si>
  <si>
    <t>Spend Analytics - Out-of-the-Box Product (Lifecycle) Support (Self-Description):
See response to the questions on 'Out-of-the-Box Travel &amp; Expense Support'</t>
  </si>
  <si>
    <t>Out-of-the-Box Product (Lifecycle) Support
_x000D_(REVISED)</t>
  </si>
  <si>
    <t>Spend Analytics - Out-of-the-Box Services Support (Self-Description):
See response to the questions on 'Out-of-the-Box Travel &amp; Expense Support'</t>
  </si>
  <si>
    <t>Out-of-the-Box Services Support
_x000D_(REVISED)</t>
  </si>
  <si>
    <t>Spend Analytics - Out-of-the-Box CWM Support (Self-Description):
See response to the questions on 'Out-of-the-Box Travel &amp; Expense Support'</t>
  </si>
  <si>
    <t>Out-of-the-Box CWM Support
_x000D_(REVISED)</t>
  </si>
  <si>
    <t>Spend Analytics - Out-of-the-Box Logistics Support (Self-Description):
See response to the questions on 'Out-of-the-Box Travel &amp; Expense Support'</t>
  </si>
  <si>
    <t>Out-of-the-Box Logistics Support
_x000D_(REVISED)</t>
  </si>
  <si>
    <t>Spend Analytics - Out-of-the-Box Inventory/MRO Support (Self-Description):
See response to the questions on 'Out-of-the-Box Travel &amp; Expense Support'</t>
  </si>
  <si>
    <t>Out-of-the-Box Inventory/MRO Support
_x000D_(REVISED)</t>
  </si>
  <si>
    <t>Spend Analytics - Out-of-the-Box Supplier Analysis Support (Self-Description):
Supplier Enrichment is an integral part of the SAP Ariba Spend Analysis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Also see response to questions on 'Out-of-the-Box Travel &amp; Expense Support'</t>
  </si>
  <si>
    <t>Out-of-the-Box Supplier Analysis Support
_x000D_(REVISED)</t>
  </si>
  <si>
    <t>Spend Analytics - Out-of-the-Box Risk Management Support (Self-Description):
SAP Ariba Spend Analysis supports integration of D&amp;B Risk scores such as CSS score, Supplier Evaluation Rating, Financial Stress Score. Extensive Risk Management capabilities is supported by SAP Ariba Supplier Risk solution which is a separate solution within the SAP Ariba solution portfolio. SAP Ariba Supplier Risk provides on-going intelligence for all risk types and suppliers to proactively mitigate business disruptions, protect revenue and safeguard reputation. Specifically, it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source-to-settle process and the full supplier base.</t>
  </si>
  <si>
    <t>Out-of-the-Box Risk Management Support
_x000D_(REVISED)</t>
  </si>
  <si>
    <t>CLM - Enterprise Contracts Support (beyond buy-side) (Self-Description):
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Each type of agreement may have unique process, document and clause management.</t>
  </si>
  <si>
    <t>CLM - Richness of Contract Level Data Modeled (Self-Description):
SAP Ariba Contracts fully supports creation of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The solution allows supplier and customer managers to model parent-child relationships between supplier and customer organizations. Also, business terms created within SAP Ariba Contracts can be published to eCatalogs as well as allow Supplier to Invoice directly against these contracts depending upon if POs should be generated or if Suppliers are billing you for recurring services. Users can define what data they would like to select from and the results are displayed in a list view with drill-down capabilities.  Users can combine text search criteria with metadata criteria.</t>
  </si>
  <si>
    <t>CLM - Templates (From Contracts, Sourcing) (Self-Description):
SAP Ariba Contracts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You can create different contract templates to define the different business processes that your company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 The solutions allows template editors to setup a file (known as the Team Rules file) that designates what users or groups should be added to which Contract Workspace workgroup and in what conditions. SAP Ariba Contracts also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t>
  </si>
  <si>
    <t>Templates (From Contracts, Sourcing)
_x000D_(REVISED)</t>
  </si>
  <si>
    <t>CLM - Clauses (From Contracts, Sourcing) (Self-Description):
SAP Ariba Contracts  features a complete and integrated clause library. The Clause Library is a central repository for  contract terms and conditions. It is intended to help customers manage and reuse contract clauses. Unique clauses or sections within templates may be defined to have subsequent event triggers, checklist items, milestones and workflow escalations associated with them based upon their existence within a contract or their specific usage within a contract. User permissions can be restricted to allow only authorized individuals access to contract authoring tools.</t>
  </si>
  <si>
    <t>Clauses (From Contracts, Sourcing)
_x000D_(REVISED)</t>
  </si>
  <si>
    <t xml:space="preserve">CLM - Performance Specifications and Deliverables (Self-Description):
SAP Ariba Contracts provides out-of-the-box integration with SAP Buying  offering a myriad of line-level compliance capabilities including consumption tracking, volume and tier-based pricing discounts, and a variety of warning and error tracking capabilities.  Customers can define follow-up tasks to review service level agreements. These tasks are configurable and can be created as part of  the contract template and only used when customers  have contracts that need to measure SLA's. We have the ability to define Milestone as part of contract terms and track progress and compliance on these. 
SAP Ariba's optional Supplier Performance Management module can link Performance Management projects directly to SLA agreements.  </t>
  </si>
  <si>
    <t>Performance Specifications and Deliverables
_x000D_(REVISED)</t>
  </si>
  <si>
    <t xml:space="preserve">CLM - Obligations (Self-Description):
Contract Management allows template editors to setup a file (known as the Team Rules file) that designates what users or groups should be added to which Contract Workspace workgroup and in what conditions, It also provides an advanced configurable workflows that ensures that the life cycle and the access to change are managed accurately. </t>
  </si>
  <si>
    <t>Obligations
_x000D_(REVISED)</t>
  </si>
  <si>
    <t>CLM - File Attachments (Self-Description):
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</si>
  <si>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File Attachments
_x000D_(REVISED)</t>
  </si>
  <si>
    <t>CLM - Document Linking and Integration (Self-Description):
SAP Ariba Contracts fully supports compliance checking against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Also, business terms created within SAP Ariba Contracts can be published to eCatalogs as well as allow Supplier to Invoice directly against these contracts depending upon if POs should be generated or if Suppliers are billing you for recurring services.</t>
  </si>
  <si>
    <t>Document Linking and Integration
_x000D_(REVISED)</t>
  </si>
  <si>
    <t>Version Control (From Contracts, Sourcing)
_x000D_(NEW)</t>
  </si>
  <si>
    <t xml:space="preserve">CLM - Pricing (Self-Description):
SAP Ariba Contracts will support time based pricing soon and build on it to accommodate the full volume based and tiered pricing capabilities to address the business needs of the customers. </t>
  </si>
  <si>
    <t>Pricing
_x000D_(REVISED)</t>
  </si>
  <si>
    <t>CLM - "Categories" (Self-Description):
SAP Ariba Contracts support all types of categories across the industries.  Templates, clauses, workflows and approvals can be configured specifically based on categories or suppliers</t>
  </si>
  <si>
    <t>Categories
_x000D_(REVISED)</t>
  </si>
  <si>
    <t xml:space="preserve">CLM - General Risk (Self-Description):
SAP Ariba introduced a new Engagement level Risk Assessment capability that provide customer ability to identify and assess the risk by type and flexible model. Coupled with Supplier 360 including supplier risk and compliance information (about 33 risk types across 150+ risk signals) and flexible risk model to proactively provide the customer with the risk insights for contract authoring and negotiation.  </t>
  </si>
  <si>
    <t>General Risk
_x000D_(REVISED)</t>
  </si>
  <si>
    <t>CLM - Commodity Risk (Self-Description):
SAP Ariba introduced a new Engagement level Risk Assessment capability that can provide currency, commodity price, and capacity risk assessment, risk model and scoring in collaboration with multiple stakeholders such as commodity specialist, treasure/finance, and capacity planner etc. in the form of workflow. The results of the risk assessments will be consumed in the process of contract authoring and renegotiation.</t>
  </si>
  <si>
    <t>CLM - Commodity Risk (Self-Description):
Commodity price escalation management allows users to dynamically manage contracts based on the periodic adjustment of purchased components pricing to reflect market changes</t>
  </si>
  <si>
    <t>Commodity Risk
_x000D_(REVISED)</t>
  </si>
  <si>
    <t>CLM - Supplier / Partner (Self-Description):
SAP Ariba Contracts allows supplier and customer managers to model parent-child relationships between supplier and customer organizations. Users will be able to search for suppliers and customers and decide whether or not the search results should include subsidiary/children organizations or parent organizations. In addition, this information will be available within Analytical reporting such that reports will show rolled up data to the parent companies. Lastly, this hierarchy is changeable, so you can appropriately model acquisitions of one company by another. All counter-parties, including customer, supplier and other entities such as partners, employees and more may be created, managed and maintained including workflow and hierarchical break-downs of parent and child entities.</t>
  </si>
  <si>
    <t xml:space="preserve">CLM - Regulatory Compliance (Self-Description):
SAP Ariba Contracts uses the  template concept  for document creation. It is designed so that the system asks the user business-related questions and then uses the answers to pick the relevant sections of a contract and assemble them.  Users can create different contract templates to define the different business processes that the company uses to execute contracts. Statutory regulations and NGO requirements can be configured within the system to replicate the workflows </t>
  </si>
  <si>
    <t>Regulatory Compliance
_x000D_(REVISED)</t>
  </si>
  <si>
    <t xml:space="preserve">CLM - "Financials" (Self-Description):
SAP Ariba Contracts support incoterms based modelling for integrating the contracts to ERP and drive the buying process. We have budget and spend linkages from the Operational systems to the contract which can show the total contract value, spend so far, what is available etc. This can then be used for modelling the further actions within the  contract - we have advanced pricing types like formulae etc.
Upcoming innovation in this domain include stronger integration with the SAP Ariba Supplier Risk solution to drive remedial workflows in the contract management solution based on financial impact due supplier risk exposures. </t>
  </si>
  <si>
    <t>CLM - Projects (Self-Description):
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</si>
  <si>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Projects
_x000D_(REVISED)</t>
  </si>
  <si>
    <t xml:space="preserve">CLM - Assets (e.g., software licenses) (Self-Description):
Consumption of contracts is tracked using the business terms. SAP Ariba provides tightly integrated Business Terms management via the Active Contract Compliance functionality which is included as a part of SAP Ariba Buying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Business terms from sourcing events can also be automatically pushed to contracts, and then further to eProcurement. </t>
  </si>
  <si>
    <t>Assets
_x000D_(REVISED)</t>
  </si>
  <si>
    <t>CLM - Contract Action, Renewals (Self-Description):
Contracts can be specified as Fixed, Perpetual or Auto-Renew. Depending on which type of contract a user chooses, different fields will become available. For example, in an Auto-Renew contract, users are asked for the Renewal Interval (the length of time each renewal is), the Maximum number of Renewals (how many times the contract is allowed to renew) and Effective and Expiration dates. For all types, users can choose a list of users or groups to be notified about expiration related milestones. Additionally, users can specify a Notice Period in the Contract Term Attributes Area. This is a calculated date offset from the Expiration date which can serve as a reminder of when notice needs to be given for contracts changes, whether or not the contract is expiring. Users  have the ability to define contract expiration alerts and can have expiring contracts show up in a tile on a dashboard as well as in a my tasks view. Additionally, alerts can trigger email notifications to users to take actions on the expiration.</t>
  </si>
  <si>
    <t>Contract Action, Renewals
_x000D_(REVISED)</t>
  </si>
  <si>
    <t>CLM - Contract Expiration (non-renewal) (Self-Description):
User  have the ability to define contract expiration alerts and can have expiring contracts show up in a tile on a dashboard as well as in a my tasks view. Additionally, alerts can trigger email notifications to users to take actions on the expiration. Upon contract expiry,  business terms from the contract that are linked to other applications are deactivated.  Contract expiration status can also pushed to ERP systems through the integration methods</t>
  </si>
  <si>
    <t>Contract Expiration (non-renewal)
_x000D_(REVISED)</t>
  </si>
  <si>
    <t>CLM - Status Updates (Self-Description):
SAP Ariba Contracts has status tracked at the project and individual documents level - which can also be used to evaluate the progress. Changes to status occur automatically based on certain events in the system or it can easily be modified by the owner or the users. These status changes will decide the workflows as defined in the business process templates. This can be on the standard terms in the contracts or custom fields created to meet customer's needs.</t>
  </si>
  <si>
    <t>Status Updates
_x000D_(REVISED)</t>
  </si>
  <si>
    <t>CLM - Search / Discovery (Self-Description):
SAP Ariba Contracts has a Clause Library Functionality which helps customers to define, search and use clauses from library across different contracts. It also allows users  to create new clauses, define fallbacks an alternates and helps users to access them as required across templates and contracts. In the upcoming versions of the product we will have Intelligence in the product to read the clauses that customers use and suggest what has been the behavior of this clause in the past; what changes has it gone through and what risk it might cause if used as it etc.. This intelligence will be learnt over a period of time based on the usage or from the market</t>
  </si>
  <si>
    <t>Search / Discovery
_x000D_(REVISED)</t>
  </si>
  <si>
    <t>CLM - Legacy Contract Upload / Conversion (Self-Description):
SAP Ariba Contracts today has bulk loading contracts through batch file. In the upcoming releases we will have OCR capabilities to scan the loaded document and make the contents searchable.  We will have Intelligence built into the product to scan the document and read metadata information into the application and use it for workflow and lifecycle management of the contracts</t>
  </si>
  <si>
    <t>Legacy Contract Upload / Conversion
_x000D_(REVISED)</t>
  </si>
  <si>
    <t>CLM - Clause Extraction, Classification, and Harmonization (Self-Description):
SAP Ariba Contracts can extract clauses based on a boiler plate defined on customer specific rules. The Clauses can also be added from the clause library based on changes to contract meta data based on conditional logic defined for the purpose of ensuring proper procurement guardrails. SAP Ariba has rich clause management usage based monitoring and tracking of library clauses. Detection of changes to clauses outside of the guard rails, triggering custom approvals based on rules is provided too. Customers can enrich their clause library from the extraction and add for subsequent use by ther authors of contracts.</t>
  </si>
  <si>
    <t>Clause Extraction, Classification, and Harmonization
_x000D_(REVISED)</t>
  </si>
  <si>
    <t>CLM - Contract Import from E-Sourcing (Self-Description):
Business awarded in SAP Ariba Sourcing can be passed automatically to SAP Ariba Contracts with all appropriate fields updated improving efficiency through the elimination of re-keying and data entry errors.</t>
  </si>
  <si>
    <t>Contract Import from other systems (e.g., eSourcing, P2P, etc.)
_x000D_(REVISED)</t>
  </si>
  <si>
    <t>CLM - Ability to Manage Counter-Party Originated Contracts (Self-Description):
SAP Ariba Contracts can read counter party papers and classify clauses and languages. This can allow the customers  to work on these clauses, and suggest changes. These clauses can be promoted to libraries and used for further transactions as well. [Additional]SAP Ariba provides the abilty to create content in the knowledge area this allows for sharing of knowledge documents of variuos forms that is then accessible as content that can be used during authoring and contract creation. The system allows for tracking and  detection of deviation from recommended clauses - the system can then trigger additional approvals for changes and substitions to specif owners and team members.</t>
  </si>
  <si>
    <t>Ability to Manage Counter-Party Originated Contracts
_x000D_(REVISED)</t>
  </si>
  <si>
    <t xml:space="preserve">CLM - Amendment Creation (Self-Description):
SAP Ariba Contracts supports sophisticated amendment types ranging from complete renewals to administrative changes to Price only updates. While certain amendment types create new versions others like price updates will allow users to just update the prices which might have changed because of markets, FOREX conversions etc... This will not create an entire new version of the contracts. Amendment creation is a simple step for the users.  Every amendment can trigger approvals and reviews and creates versions of the documents or the workspaces as necessary
</t>
  </si>
  <si>
    <t>Amendments
_x000D_(REVISED)</t>
  </si>
  <si>
    <t>CLM - Word Integration (Self-Description):
SAP Ariba Contract Management supports Microsoft Word as this application has become the worldwide standard for document generation and editing. Users can easily edit and author a contract offline then import their changes back into the system. The solution is  tightly integrated with Word thus allows SAP  Ariba customers  greater functional flexibility in formatting, printing, Microsoft Word add-ins, multi-language requirements and so on. Check in and out of in-process Word draft contracts is fully supported. Changes to data elements are recognized and audit trails are included.   SAP Ariba Contracts supports also  supports in-application redlining and simple styling available in Word Processors within the solution</t>
  </si>
  <si>
    <t>Microsoft Word Integration and Interface
_x000D_(REVISED)</t>
  </si>
  <si>
    <t>CLM - Sub-Contracting Support (Self-Description):
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</si>
  <si>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CLM - "Guided Contracting" (e.g., user questionnaires) (Self-Description):
Contracts Bot in SAP Ariba Contracts will help users to take inputs, create contracts, suggest language, learn from the past and apply the learnings for the right terms to be considered for a contract and so on.
Upcoming innovation in this space include creation of a Non-Disclosure Agreement (NDA) as a simple contract which allows casual users to initiate a NDA’s prior to sourcing event, through a mobile device, link to supplier records, collaborate with suppliers,  access a common NDA pool associated linkages to projects</t>
  </si>
  <si>
    <t>CLM - Contract Implementation (Self-Description):
See response to question on 'Compliance Management'</t>
  </si>
  <si>
    <t xml:space="preserve">CLM - Compliance Management (Self-Description):
SAP Ariba Contracts provides out-of-the-box integration with SAP Buying  offering a myriad of line-level compliance capabilities including consumption tracking, volume and tier-based pricing discounts, and a variety of warning and error tracking capabilities.  In addition, Ariba customers can integrate Ariba Contract Management with third-party procurement services through our platform-based web services integration. Ariba provides tightly integrated Business Terms management via our Active Contract Compliance functionality which is included as a part of any of our eProcurement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depending upon if POs should be generated or if Suppliers are billing you for recurring services.  Business terms from sourcing events can  be automatically pushed to contracts, and then further to eProcurement.  With Ariba Contract Management stand-alone, there are also ways to capture business terms via highly configurable forms and then pushed to any 3rd party eProcurement tool or AP tool as needed.
SAP Ariba also supports aggregating spend in contract workspaces. This is an integration feature between SAP Ariba Contracts and SAP Ariba Procurement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
</t>
  </si>
  <si>
    <t>CLM - Financial Management (Self-Description):
See response to question on 'Compliance Management' &amp; System tracks spend at various stages of spend. It support managing contract life cycle based on lack of available spend. Spend 360 - Contracts can have a comprehensive view of the spend against it.</t>
  </si>
  <si>
    <t>Financial Management
_x000D_(REVISED)</t>
  </si>
  <si>
    <t>Corrective Action &amp; Conflict Resolution
_x000D_(REVISED)</t>
  </si>
  <si>
    <t xml:space="preserve">CLM - Contracting Reports and Analytics (Self-Description):
The analytical engine provides a wizard-driven user interface for end users to create new reports. This step-by-step report builder will guide an end user through the creation of new reports. Additionally, any report to which a user has access can be modified and saved as a new version to allow optimum report configurations. SAP Ariba Contract Management provides extensive search and filter features for reporting. Users can:
• Define virtually any header field on a contract workspace as searchable
• Include any searchable field in the search criteria
• Search the text in the document repository via free text searching
• Draw upon numerous search operators (begins with, ends with, equal to and contains)
• Search on all fields within a dimension
• Point and click selection of date and Boolean fields via smart searches
• Save searches and apply to other reports
SAP  Ariba indexes all text within each contract workspace, including all header-level/structured data, as well as all unstructured text within descriptions and any attached documents to the workspace (including scanned documents). Queries may be conducted on any keywords and on structured and unstructured data simultaneously, including filters for all header-level attributes such as geography, business unit, category, supplier, etc.
SAP Ariba has a concept of "Action Tiles" these are operation reports generated for specific personas for targeted actionable report information. These  Tiles are tailored for specific business functions and roles.
</t>
  </si>
  <si>
    <t>Contracting Reports and Analytics
_x000D_(REVISED)</t>
  </si>
  <si>
    <t>CLM - Contract / Cmmercial Performance Analysis (Self-Description):
SAP Ariba  supports aggregating spend in contract workspaces. This is an integration feature between SAP Ariba Contracts and SAP Ariba Buying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t>
  </si>
  <si>
    <t>Contract / Commercial Performance Analysis
_x000D_(REVISED)</t>
  </si>
  <si>
    <t>CLM - Knowledge Beyond Technology Applications (Self-Description):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</si>
  <si>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Knowledge Beyond Technology Applications
_x000D_(REVISED)</t>
  </si>
  <si>
    <t>CLM - Community Knowledge (Self-Description):
SAP Ariba has an active user group that participates in online community activities and networks at several major events throughout the year—including the annual Ariba user conference (Ariba LIVE), regional and industry user groups and product focus groups. 
The Ariba Exchange is SAP Ariba's online community network available at: 
https://exchange.ariba.com/welcome
Here, customers can tap into a wealth of resources such as new innovations, industry blogs, RSS feeds, white papers, product tips and videos for the latest on Ariba Services, customer experiences and industry direction. 
Ariba's user group, Ariba LIVE, conducts annual user conferences in the USA and Europe  and Asia-Pacific. More information on our Ariba LIVE conference can be found at: http://www.aribalive.com/
Recently concluded Ariba Live event in USA witnessed participation of over 3200+ delegates from over 23 different industries
SAP Ariba also engages with customers for Design Partnership programs for all major innovations across the product portfolio.</t>
  </si>
  <si>
    <t>Community Knowledge and "Collective Intelligence"
_x000D_(REVISED)</t>
  </si>
  <si>
    <t xml:space="preserve">CLM - Value Creation Methodology and Approach (Self-Description):
Through a customer opt-in program, SAP Ariba offers Peer Benchmarking data as a part of the Spend Analysis and Sourcing and Contract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Contracts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t>
  </si>
  <si>
    <t>Value Creation Methodology and Approach
_x000D_(REVISED)</t>
  </si>
  <si>
    <t>P2P - Catalog Creation / Onboarding (Self-Description):
refer the word document for responses</t>
  </si>
  <si>
    <t>Supplier ePRO Invitation Support
_x000D_(REVISED)</t>
  </si>
  <si>
    <t>Supplier e-Catalog Registration Support
_x000D_(REVISED)</t>
  </si>
  <si>
    <t>Model Support
_x000D_(REVISED)</t>
  </si>
  <si>
    <t>Data Structure Support
_x000D_(REVISED)</t>
  </si>
  <si>
    <t>Item Profile Support
_x000D_(REVISED)</t>
  </si>
  <si>
    <t>Buying Policy Configuration
_x000D_(REVISED)</t>
  </si>
  <si>
    <t>External Catalog Support
_x000D_(REVISED)</t>
  </si>
  <si>
    <t>P2P - Catalog Contracts (Self-Description):
refer the word document for responses</t>
  </si>
  <si>
    <t>P2P - Catalog Contracts (Self-Description):
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</si>
  <si>
    <t>Access Configuration
_x000D_(REVISED)</t>
  </si>
  <si>
    <t>Process Uniqueness
_x000D_(REVISED)</t>
  </si>
  <si>
    <t>P2P - Catalog Objects (Self-Description):
refer the word document for responses</t>
  </si>
  <si>
    <t>Purchasing Model Support
_x000D_(REVISED)</t>
  </si>
  <si>
    <t>Linkage Support
_x000D_(REVISED)</t>
  </si>
  <si>
    <t>Object Model Uniqueness
_x000D_(REVISED)</t>
  </si>
  <si>
    <t>P2P - Catalog Data Quality Control (Self-Description):
refer the word document for responses</t>
  </si>
  <si>
    <t>Classification Capabilities
_x000D_(REVISED)</t>
  </si>
  <si>
    <t>Mapping Process
_x000D_(REVISED)</t>
  </si>
  <si>
    <t>Unit Conversion
_x000D_(REVISED)</t>
  </si>
  <si>
    <t>Real Time Price Support
_x000D_(REVISED)</t>
  </si>
  <si>
    <t>ML / AI Support
_x000D_(REVISED)</t>
  </si>
  <si>
    <t>Quality Control Process Uniqueness
_x000D_(REVISED)</t>
  </si>
  <si>
    <t>P2P - Catalog Approvals (Self-Description):
refer the word document for responses</t>
  </si>
  <si>
    <t>P2P - Catalog Maintenance (Self-Description):
refer the word document for responses</t>
  </si>
  <si>
    <t>P2P - Catalog Mobility (Self-Description):
refer the word document for responses</t>
  </si>
  <si>
    <t>P2P - Catalog Mobility (Self-Description):
mobile app contains full catalog</t>
  </si>
  <si>
    <t>P2P - Catalog Mobility (Self-Description):
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t>
  </si>
  <si>
    <t>P2P - Catalog Analytics (Self-Description):
refer the word document for responses</t>
  </si>
  <si>
    <t>P2P - Internet Shopping / Catalog Visibility (Self-Description):
refer the word document for responses</t>
  </si>
  <si>
    <t>P2P - Catalog Roadmap (Self-Description):
refer the word document for responses</t>
  </si>
  <si>
    <t>P2P - Requisitioning Set Up (Self-Description):
Detailed responses have been provided in the enclosed word document "Requisitioning"</t>
  </si>
  <si>
    <t>Default Configurations
_x000D_(REVISED)</t>
  </si>
  <si>
    <t>Implementation Support
_x000D_(REVISED)</t>
  </si>
  <si>
    <t>Unique Requisitioning Setup Capabilities
_x000D_(REVISED)</t>
  </si>
  <si>
    <t>Multi-Profile Support
_x000D_(REVISED)</t>
  </si>
  <si>
    <t>Profile Maintenance Capability
_x000D_(REVISED)</t>
  </si>
  <si>
    <t>P2P - Marketplace User Interface (Self-Description):
Detailed responses have been provided in the enclosed word document "Requisitioning"</t>
  </si>
  <si>
    <t>Personalization Capability
_x000D_(REVISED)</t>
  </si>
  <si>
    <t>UI Optimization
_x000D_(REVISED)</t>
  </si>
  <si>
    <t>UI Uniqueness
_x000D_(REVISED)</t>
  </si>
  <si>
    <t>P2P - Search Engine (Self-Description):
Detailed responses have been provided in the enclosed word document "Requisitioning"</t>
  </si>
  <si>
    <t>Advanced Search Capabilities
_x000D_(REVISED)</t>
  </si>
  <si>
    <t>Integrated Search Capability
_x000D_(REVISED)</t>
  </si>
  <si>
    <t>Form Search Support
_x000D_(REVISED)</t>
  </si>
  <si>
    <t>Faceted Search Support
_x000D_(REVISED)</t>
  </si>
  <si>
    <t>Null Result Handling
_x000D_(REVISED)</t>
  </si>
  <si>
    <t>ML / AI Capabilities
_x000D_(REVISED)</t>
  </si>
  <si>
    <t>Unique Search Capabilities
_x000D_(REVISED)</t>
  </si>
  <si>
    <t>P2P - Third-Party Content (Self-Description):
Detailed responses have been provided in the enclosed word document "Requisitioning"</t>
  </si>
  <si>
    <t>P2P - Third-Party Content (Self-Description):
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</si>
  <si>
    <t>Third-Party Content Support
_x000D_(REVISED)</t>
  </si>
  <si>
    <t>Business Rule Support
_x000D_(REVISED)</t>
  </si>
  <si>
    <t>User Profile Support
_x000D_(REVISED)</t>
  </si>
  <si>
    <t>Content Support Uniqueness
_x000D_(REVISED)</t>
  </si>
  <si>
    <t>P2P - Requisitioning Process (Self-Description):
Detailed responses have been provided in the enclosed word document "Requisitioning"</t>
  </si>
  <si>
    <t>Cross-Application Requisition Support
_x000D_(REVISED)</t>
  </si>
  <si>
    <t>e-Form Requisition Support
_x000D_(REVISED)</t>
  </si>
  <si>
    <t>Bundle Requisition Support
_x000D_(REVISED)</t>
  </si>
  <si>
    <t>Shopping List Support
_x000D_(REVISED)</t>
  </si>
  <si>
    <t>Non-Catalog Item Support
_x000D_(REVISED)</t>
  </si>
  <si>
    <t>SOW/Contingent Labour Requisitioning Support
_x000D_(REVISED)</t>
  </si>
  <si>
    <t>Project-Based Requisitioning
_x000D_(REVISED)</t>
  </si>
  <si>
    <t>Recurring Requisition Support
_x000D_(REVISED)</t>
  </si>
  <si>
    <t>Asset Tracking and Tooling Requisition Support
_x000D_(REVISED)</t>
  </si>
  <si>
    <t>VMI Support
_x000D_(REVISED)</t>
  </si>
  <si>
    <t>Requisitioning Process Support Uniqueness
_x000D_(REVISED)</t>
  </si>
  <si>
    <t>P2P - Sourcing Integration (Self-Description):
Detailed responses have been provided in the enclosed word document "Requisitioning"</t>
  </si>
  <si>
    <t>S2C Integration
_x000D_(REVISED)</t>
  </si>
  <si>
    <t>Event Instantiation from Requisition
_x000D_(REVISED)</t>
  </si>
  <si>
    <t>Sourcing Platform Integration
_x000D_(REVISED)</t>
  </si>
  <si>
    <t>Direct Material Requisition Support
_x000D_(NEW)</t>
  </si>
  <si>
    <t>Compliance Capabilities
_x000D_(NEW)</t>
  </si>
  <si>
    <t>Stakeholder Collaboration
_x000D_(NEW)</t>
  </si>
  <si>
    <t>Supplier Collaboration
_x000D_(NEW)</t>
  </si>
  <si>
    <t>Unique Process
_x000D_(NEW)</t>
  </si>
  <si>
    <t>P2P - Guided Buying (Self-Description):
Detailed responses have been provided in the enclosed word document "Requisitioning"</t>
  </si>
  <si>
    <t>Guided Buying Philosophy
_x000D_(REVISED)</t>
  </si>
  <si>
    <t>Rule Configuration
_x000D_(REVISED)</t>
  </si>
  <si>
    <t>Policy Support
_x000D_(REVISED)</t>
  </si>
  <si>
    <t>Preferred Supplier Support
_x000D_(REVISED)</t>
  </si>
  <si>
    <t>Analytics Integration
_x000D_(REVISED)</t>
  </si>
  <si>
    <t>Real-time Collaboration
_x000D_(REVISED)</t>
  </si>
  <si>
    <t>Integrated Search Results
_x000D_(REVISED)</t>
  </si>
  <si>
    <t>Unique Guided Buying Process
_x000D_(REVISED)</t>
  </si>
  <si>
    <t>P2P - Help &amp; Support (Self-Description):
Detailed responses have been provided in the enclosed word document "Requisitioning"</t>
  </si>
  <si>
    <t>Support Mechanisms
_x000D_(REVISED)</t>
  </si>
  <si>
    <t>User Community
_x000D_(REVISED)</t>
  </si>
  <si>
    <t>P2P - Shopping Cart / Checkout Process (Self-Description):
Detailed responses have been provided in the enclosed word document "Requisitioning"</t>
  </si>
  <si>
    <t>Checkout Administration
_x000D_(REVISED)</t>
  </si>
  <si>
    <t>Cart Support in the Requisition Process
_x000D_(REVISED)</t>
  </si>
  <si>
    <t>Split Item Support
_x000D_(REVISED)</t>
  </si>
  <si>
    <t>Tax Rate Support
_x000D_(REVISED)</t>
  </si>
  <si>
    <t>Variable Stop Control
_x000D_(REVISED)</t>
  </si>
  <si>
    <t>Stakeholder Collaboration
_x000D_(REVISED)</t>
  </si>
  <si>
    <t>Shopping Cart Persistence
_x000D_(REVISED)</t>
  </si>
  <si>
    <t>Unique Cart Capabilities
_x000D_(REVISED)</t>
  </si>
  <si>
    <t>P2P - Requisitioning Budget Checking Process (Self-Description):
Detailed responses have been provided in the enclosed word document "Requisitioning"</t>
  </si>
  <si>
    <t>P2P - Requisitioning Inventory Checking Process (Self-Description):
Detailed responses have been provided in the enclosed word document "Requisitioning"</t>
  </si>
  <si>
    <t>Inventory Check Support
_x000D_(REVISED)</t>
  </si>
  <si>
    <t>Inventory Management Support
_x000D_(REVISED)</t>
  </si>
  <si>
    <t>P2P - Approval Process / Approval Engine (Self-Description):
Detailed responses have been provided in the enclosed word document "Requisitioning"</t>
  </si>
  <si>
    <t>Line Item Approval
_x000D_(REVISED)</t>
  </si>
  <si>
    <t>Executive Overrides
_x000D_(REVISED)</t>
  </si>
  <si>
    <t>Automatic Blocks
_x000D_(REVISED)</t>
  </si>
  <si>
    <t>Unique Approval Capabilities
_x000D_(REVISED)</t>
  </si>
  <si>
    <t>P2P - Mobility (Self-Description):
Detailed responses have been provided in the enclosed word document "Requisitioning"</t>
  </si>
  <si>
    <t>P2P - Analytics (Self-Description):
Detailed responses have been provided in the enclosed word document "Requisitioning"</t>
  </si>
  <si>
    <t>P2P - Requisition Roadmap (Self-Description):
Detailed responses have been provided in the enclosed word document "Requisitioning"</t>
  </si>
  <si>
    <t>P2P - Order Setup (Self-Description):
Detailed responses have been provided in the enclosed word document "Ordering"</t>
  </si>
  <si>
    <t>Unique Order Configurations
_x000D_(REVISED)</t>
  </si>
  <si>
    <t>P2P - Order Creation (Self-Description):
Detailed responses have been provided in the enclosed word document "Ordering"</t>
  </si>
  <si>
    <t>Raw PO Creation
_x000D_(REVISED)</t>
  </si>
  <si>
    <t>Multi-Requisition Support
_x000D_(REVISED)</t>
  </si>
  <si>
    <t>Automatic PO Creation
_x000D_(REVISED)</t>
  </si>
  <si>
    <t>Reverse Flip Creation
_x000D_(REVISED)</t>
  </si>
  <si>
    <t>Validation Rules
_x000D_(REVISED)</t>
  </si>
  <si>
    <t>External PO Support
_x000D_(REVISED)</t>
  </si>
  <si>
    <t>Inventory Pick-List Support
_x000D_(REVISED)</t>
  </si>
  <si>
    <t>Unique Order Creation Support
_x000D_(REVISED)</t>
  </si>
  <si>
    <t>P2P - Contract Compliance (Self-Description):
Detailed responses have been provided in the enclosed word document "Ordering"</t>
  </si>
  <si>
    <t>P2P - Order Processing (buy-side) (Self-Description):
Detailed responses have been provided in the enclosed word document "Ordering"</t>
  </si>
  <si>
    <t>Secure Attachments
_x000D_(REVISED)</t>
  </si>
  <si>
    <t>Electronic Receiving
_x000D_(REVISED)</t>
  </si>
  <si>
    <t>ERP/MRP Support
_x000D_(REVISED)</t>
  </si>
  <si>
    <t>Change Support
_x000D_(REVISED)</t>
  </si>
  <si>
    <t>Unique Processing Capability
_x000D_(REVISED)</t>
  </si>
  <si>
    <t>P2P - Order Delivery / Communication (Self-Description):
Detailed responses have been provided in the enclosed word document "Ordering"</t>
  </si>
  <si>
    <t>P2P - Order Collaboration (buyer/supplier) (Self-Description):
Detailed responses have been provided in the enclosed word document "Ordering"</t>
  </si>
  <si>
    <t>P2P - Order Processing (supply-side) (Self-Description):
Detailed responses have been provided in the enclosed word document "Ordering"</t>
  </si>
  <si>
    <t>PO Modification
_x000D_(REVISED)</t>
  </si>
  <si>
    <t>Line Item Processing
_x000D_(REVISED)</t>
  </si>
  <si>
    <t>PO Portal Support
_x000D_(REVISED)</t>
  </si>
  <si>
    <t>P2P - PO Mobility (Self-Description):
Detailed responses have been provided in the enclosed word document "Ordering"</t>
  </si>
  <si>
    <t>P2P - PO Mobility (Self-Description):
full mobile experience including shopping cart, requisition, approval to generate PO, send PO, ASN, Confirmation,  etc.</t>
  </si>
  <si>
    <t>P2P - PO Mobility (Self-Description):
SAP Ariba provides users access to two mobile apps to support the full request to receive process.  Using the SAP Ariba Buyer app and the SAP Ariba Procure app, users can search across supplier catalogs and non-contracted items via Spotbuy, build their shopping cart and submit for approval.  The mobile apps also support monitoring and approving a requisition, including the option for a requisitioner to 'nudge' an approver.  Users can monitor their purchase orders and receive updates through order confirmations and ship notices and finally the user can create receipts directly in the Procure mobile app.  Suppliers also have access to a mobile app and can receive POs and respond with order confirmations.</t>
  </si>
  <si>
    <t>P2P - PO Analytics (Self-Description):
Detailed responses have been provided in the enclosed word document "Ordering"</t>
  </si>
  <si>
    <t>P2P - PO Roadmap (Self-Description):
Detailed responses have been provided in the enclosed word document "Ordering"</t>
  </si>
  <si>
    <t>P2P - Receiving Setup (Self-Description):
Detailed responses have been provided in the enclosed word document "Receiving"</t>
  </si>
  <si>
    <t>P2P - Receiving Setup (Self-Description):
auto-receiving, no receipt, receiving rule by cc, supplier, etc., central receiving, desk receiving, negative receiving, etc. Our receiving capability is most advanced in the industry.</t>
  </si>
  <si>
    <t xml:space="preserve">P2P - Receiving Setup (Self-Description):
The SAP Ariba solution includes the ability to perform receiving for both goods and services. The receiving process begins when items from a supplier arrive at their shipping destination. By default, the person responsible for the receiving of ordered items creates a manual receipt of the items by quantity and submits it for approval. In SAP Ariba, this behavior can be overridden. You have the option to allow auto-receiving by part number or commodity code or configure items to be received by amount. In addition, tolerance settings control over- and under-receiving.
In SAP Ariba, receiving can be performed by a central receiving location and/or by requestors at their desktops. Receiving is done by line and supports the receipt of a partial quantity. As part of the implementation process, customers will be able to define the business rules that describe who receives what, where and in what order just as they would define requisition approval rules. For example, a computer may be received at the central receiving dock, then in IT and finally at the requestor's desktop. Customers have the ability to literally define any number of steps and reception parameters such as quality, inspection information, etc. in the receiving process to accept goods and/or services.  </t>
  </si>
  <si>
    <t>P2P - Fulfillment (Self-Description):
Detailed responses have been provided in the enclosed word document "Receiving"</t>
  </si>
  <si>
    <t>Bill of Lading Support
_x000D_(REVISED)</t>
  </si>
  <si>
    <t>P2P - Receiving Process (Self-Description):
Detailed responses have been provided in the enclosed word document "Receiving"</t>
  </si>
  <si>
    <t>P2P - Receiving Process (Self-Description):
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</si>
  <si>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P2P - Receiving Process (Self-Description):
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</si>
  <si>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Receiving Process Configuration
_x000D_(REVISED)</t>
  </si>
  <si>
    <t>Matching Rules
_x000D_(REVISED)</t>
  </si>
  <si>
    <t>Receiving Models
_x000D_(REVISED)</t>
  </si>
  <si>
    <t>Scanning Technology Support
_x000D_(REVISED)</t>
  </si>
  <si>
    <t>Unique Receiving Capabilities
_x000D_(REVISED)</t>
  </si>
  <si>
    <t>P2P - Receiving Mobility (Self-Description):
Detailed responses have been provided in the enclosed word document "Receiving"</t>
  </si>
  <si>
    <t>P2P - Receiving Mobility (Self-Description):
we do mobile receiving in our mobile app</t>
  </si>
  <si>
    <t>P2P - Receiving Mobility (Self-Description):
Receiving is fully supported in the SAP Ariba Procure mobile app.  Users can also access Guided Buying from their mobile devices to create a receipt directly in the online solution.</t>
  </si>
  <si>
    <t>P2P - Receiving Analytics (Self-Description):
Detailed responses have been provided in the enclosed word document "Receiving"</t>
  </si>
  <si>
    <t>P2P - Receiving Analytics (Self-Description):
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t>
  </si>
  <si>
    <t>P2P - Receiving Roadmap (Self-Description):
Detailed responses have been provided in the enclosed word document "Receiving"</t>
  </si>
  <si>
    <t xml:space="preserve">P2P - Receiving Roadmap (Self-Description):
Asset tracking at receiving, Support for buying stocked items, GR based invoice verification
</t>
  </si>
  <si>
    <t>P2P - Receiving Roadmap (Self-Description):
Included in the roadmap are multiple items associated with receiving including: integration to an external asset tracking solution, support for buying stocked items, and GR based invoice verification.</t>
  </si>
  <si>
    <t xml:space="preserve">P2P - Invoicing Setup (Self-Description):
Ariba Network provides pre-configured invoice rules that are ready out of the box for use by buyers when implementing collaboration with their suppliers.  For suppliers sending integrated invoices to Ariba Network, these business rules are applied to the data received and appropriate response documents are sent to suppliers indicating valid posting of the invoice or systematic rejection of the invoice at the Network level prior to the data even getting to the buyer system. 
</t>
  </si>
  <si>
    <t>Unique Invoice Configuration Capabilities
_x000D_(REVISED)</t>
  </si>
  <si>
    <t>Supplier eInvoicing Invitation Support
_x000D_(REVISED)</t>
  </si>
  <si>
    <t>Supplier e-Invoicing Registration Support
_x000D_(REVISED)</t>
  </si>
  <si>
    <t>Breadth of Invoice Capture
_x000D_(REVISED)</t>
  </si>
  <si>
    <t>Paper Invoice Support
_x000D_(REVISED)</t>
  </si>
  <si>
    <t>Email Submission Support
_x000D_(REVISED)</t>
  </si>
  <si>
    <t>Invoice Creation Support
_x000D_(REVISED)</t>
  </si>
  <si>
    <t>Portal Support
_x000D_(REVISED)</t>
  </si>
  <si>
    <t>Third Party Management Support
_x000D_(REVISED)</t>
  </si>
  <si>
    <t>OCR Support
_x000D_(REVISED)</t>
  </si>
  <si>
    <t>Third Party Solution Support
_x000D_(REVISED)</t>
  </si>
  <si>
    <t>Unique Invoice Capture Capabilities
_x000D_(REVISED)</t>
  </si>
  <si>
    <t>P2P - Services Invoicing &amp; Contract Invoicing (Self-Description):
SAP Ariba Invoicing fully support invoicing directly against a non-release Contract, without the need of a Purchase Order or receipt. The supplier (or customer) can create an invoice directly against the contract, selecting contracted items and rates. Invoices can be automatically reconciled against contracts with items, recurring (monthly/weekly/quarterly/yearly) fees, or expense items. The invoice can also be matched against contract milestones. Non compliance is managed through exception handling which can be routed to the person or group best suited to manage the exception(s). 
In addition, SAP Ariba support Service Entry Sheets for complex planned and unplanned services, including reference to Service Contracts with multi-level service hierarchies. SAP Ariba Invoice solution of course also support matching invoices against approved Service Entry Sheet lines. For collaboration capabilities, pleas see row #9.</t>
  </si>
  <si>
    <t>Recurring Invoice Support
_x000D_(REVISED)</t>
  </si>
  <si>
    <t>SOW Invoice Support
_x000D_(REVISED)</t>
  </si>
  <si>
    <t>Unique Service Invoice Support
_x000D_(REVISED)</t>
  </si>
  <si>
    <t>Post-Audit e-Invoicing Compliance
_x000D_(REVISED)</t>
  </si>
  <si>
    <t>Clearance e-Invoicing Compliance
_x000D_(REVISED)</t>
  </si>
  <si>
    <t>Full Global e-Invoicing Compliance
_x000D_(REVISED)</t>
  </si>
  <si>
    <t>e-Invoice Archival
_x000D_(REVISED)</t>
  </si>
  <si>
    <t>Tax Compliance Support
_x000D_(REVISED)</t>
  </si>
  <si>
    <t>Trade Regulation Support
_x000D_(REVISED)</t>
  </si>
  <si>
    <t>Specific Country Experience
_x000D_(REVISED)</t>
  </si>
  <si>
    <t>Invoicing Audit Support
_x000D_(REVISED)</t>
  </si>
  <si>
    <t>Unique Invoice Compliance Support
_x000D_(REVISED)</t>
  </si>
  <si>
    <t>P2P - Invoice Validation / Approvals (Self-Description):
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</si>
  <si>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Auto m-way Match
_x000D_(REVISED)</t>
  </si>
  <si>
    <t>Payment Plan Support
_x000D_(REVISED)</t>
  </si>
  <si>
    <t>Business Rule Validation 
_x000D_(REVISED)</t>
  </si>
  <si>
    <t>Tax Rule Validation
_x000D_(REVISED)</t>
  </si>
  <si>
    <t>Commercial Rule Validation
_x000D_(REVISED)</t>
  </si>
  <si>
    <t>Regulatory Rule Validation
_x000D_(REVISED)</t>
  </si>
  <si>
    <t>Automated Approval Capability
_x000D_(REVISED)</t>
  </si>
  <si>
    <t>Approval Archiving
_x000D_(REVISED)</t>
  </si>
  <si>
    <t>Unique Validation Capabilities
_x000D_(REVISED)</t>
  </si>
  <si>
    <t>P2P - Invoice Collaboration (Self-Description):
This is for the Apps team to answer in their Invoicing response.</t>
  </si>
  <si>
    <t xml:space="preserve">P2P - Invoice Collaboration (Self-Description):
The Ariba Network provide 80+ configurable business rules which provide immediate feedback for non compliance, and lets the supplier correct issues "up front" before the invoice is received by the customer. In addition, the Ariba Network show the that status of the invoice, if there are rejections. and when it an invoice is scheduled to be paid. Functionality includes easily creating Credit Memos if needed. In addition, both the Invoice approval application (SAP Ariba invoicing) and the Ariba network offer document level messaging between internal and external stakeholders. This can be messaging directly on the PO or invoice document to/from suppliers and end-users and even internally between end-users working on the invoice (coding and approving). This can be multi-threaded, include rejection reasons and attachments. stakeholders can receive and respond to document level message in the application or via email. </t>
  </si>
  <si>
    <t>Invoice Collaboration Capabilities
_x000D_(REVISED)</t>
  </si>
  <si>
    <t>Dispute Resolution Capabilities
_x000D_(REVISED)</t>
  </si>
  <si>
    <t>Asynchronous Messaging Support
_x000D_(REVISED)</t>
  </si>
  <si>
    <t>Communication Archival and Auditing
_x000D_(REVISED)</t>
  </si>
  <si>
    <t xml:space="preserve">P2P - Invoice Integrations (Self-Description):
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</si>
  <si>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Out-of-the-Box Third Party Order System Support
_x000D_(REVISED)</t>
  </si>
  <si>
    <t>AP Integration Support
_x000D_(REVISED)</t>
  </si>
  <si>
    <t>E-Invoicing &amp; Supplier Network Support
_x000D_(REVISED)</t>
  </si>
  <si>
    <t>Value Add Platform Integration Support
_x000D_(REVISED)</t>
  </si>
  <si>
    <t>AR Integration Support
_x000D_(REVISED)</t>
  </si>
  <si>
    <t>Unique Integration Capabilities
_x000D_(REVISED)</t>
  </si>
  <si>
    <t>P2P - Invoice Mobility (Self-Description):
Buyer will be able to able to approve invoices through their PDA. Supplier side mobility features only. Need to come from Network team</t>
  </si>
  <si>
    <t>P2P - Invoice Mobility (Self-Description):
We plan on mobile invoice creation for suppliers for 2018. Currently, we allow approval of invoices with a mobile device</t>
  </si>
  <si>
    <t>P2P - Invoicing Analytics (Self-Description):
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t>
  </si>
  <si>
    <t xml:space="preserve">P2P - Invoicing Roadmap (Self-Description):
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t>
  </si>
  <si>
    <t xml:space="preserve">P2P - Invoicing Roadmap (Self-Description):
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In Guided Buying, the end user persona user interface, we plan to expose the ability to easily manage the most common invoice exceptions typically routed to the end user, such as PO matching. 
In addition we plan to provide an AI embedded experience during the invoice creation and approval process to guide the supplier or buyer approver based on past invoices of similar patterns. this can include account coding for non-po invoices or recognizing a pattern of reconciliation in order to take immediate action even without a person involved like auto-receiving because "I received the last 6 times" for this commodity...
We already provide a similar service in guided buying with policy and rules to direct the end user to right material or service and more importantly the process without knowing what to do
</t>
  </si>
  <si>
    <t>P2P - Payment Methods (Self-Description):
AribaPay currently supports EFT, card and check payments. Payments are supported in US, Canada, Germany and UK (UK GA will be Q2 2018). The solution will take care of approved buyer payments originating from Buyer's ERP, integrated via cloud integration (the same adapter for conducting commerce). AribaPay wll integrate with multiple banks eliminating the need for buyers to integrate directly with paying banks, card Issue and check printing services.</t>
  </si>
  <si>
    <t>Range of Payment System Integrations
_x000D_(REVISED)</t>
  </si>
  <si>
    <t>Payment Partnerships
_x000D_(REVISED)</t>
  </si>
  <si>
    <t>Payment Status Visibility
_x000D_(REVISED)</t>
  </si>
  <si>
    <t>Multi-Currency Support
_x000D_(REVISED)</t>
  </si>
  <si>
    <t>Payment Play Support
_x000D_(REVISED)</t>
  </si>
  <si>
    <t>Advance Payment Support
_x000D_(REVISED)</t>
  </si>
  <si>
    <t>AML/KYC Standard Support
_x000D_(REVISED)</t>
  </si>
  <si>
    <t>Unique Payment Capabilities
_x000D_(REVISED)</t>
  </si>
  <si>
    <t>P2P - Payment Cards (Self-Description):
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t>
  </si>
  <si>
    <t>P-Card Payment Support
_x000D_(REVISED)</t>
  </si>
  <si>
    <t>P-Card Program Support
_x000D_(REVISED)</t>
  </si>
  <si>
    <t>P-Card Reconciliation Capability
_x000D_(REVISED)</t>
  </si>
  <si>
    <t>Unique P-Card Capabilities
_x000D_(REVISED)</t>
  </si>
  <si>
    <t xml:space="preserve">P2P - Trade Financing (Receivables and Payables Financing) (Self-Description):
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</si>
  <si>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On-Demand Financing Programs
_x000D_(REVISED)</t>
  </si>
  <si>
    <t>Dynamic Discounting Program
_x000D_(REVISED)</t>
  </si>
  <si>
    <t>Document Visibility
_x000D_(REVISED)</t>
  </si>
  <si>
    <t>Discount Schemes
_x000D_(REVISED)</t>
  </si>
  <si>
    <t>Payee Information
_x000D_(REVISED)</t>
  </si>
  <si>
    <t>Collaboration Capabilities
_x000D_(REVISED)</t>
  </si>
  <si>
    <t>Credit &amp; Debit Processes
_x000D_(REVISED)</t>
  </si>
  <si>
    <t>Geographic Coverage
_x000D_(REVISED)</t>
  </si>
  <si>
    <t>Information Collection
_x000D_(REVISED)</t>
  </si>
  <si>
    <t>Funding Partnerships
_x000D_(REVISED)</t>
  </si>
  <si>
    <t>Integrated VAT Support
_x000D_(REVISED)</t>
  </si>
  <si>
    <t>Third Party Technology
_x000D_(REVISED)</t>
  </si>
  <si>
    <t>Cash Planning Support
_x000D_(REVISED)</t>
  </si>
  <si>
    <t>Working Capital Support
_x000D_(REVISED)</t>
  </si>
  <si>
    <t>AI/ML Capabilities
_x000D_(REVISED)</t>
  </si>
  <si>
    <t>Unique Financing Capabilities
_x000D_(REVISED)</t>
  </si>
  <si>
    <t>P2P - Financing Analytics (Self-Description):
Ariba Network and through integration with our SCF provider, we provide reports for both buyers and suppliers in terms of payments, tax, discount taken, cost to finance, etc. This is also captured in the Buyers ERP as all documents are integrated back to ERP</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</si>
  <si>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</si>
  <si>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</si>
  <si>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</si>
  <si>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</si>
  <si>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</si>
  <si>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</si>
  <si>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</si>
  <si>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</si>
  <si>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</si>
  <si>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</si>
  <si>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</si>
  <si>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</si>
  <si>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</si>
  <si>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</si>
  <si>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</si>
  <si>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</si>
  <si>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</si>
  <si>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</si>
  <si>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</si>
  <si>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</si>
  <si>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</si>
  <si>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</si>
  <si>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</si>
  <si>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</si>
  <si>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 xml:space="preserve">Describe the extent of this requirement and self-score
</t>
  </si>
  <si>
    <t>Shared link, in previous SMAP, related to data analysis
https://docs.oracle.com/en/cloud/saas/supply-chain-management/r13-update17d/fauca/overview.html</t>
  </si>
  <si>
    <t xml:space="preserve">
https://docs.oracle.com/en/cloud/saas/supply-chain-management/r13-update17d/fauca/overview.html</t>
  </si>
  <si>
    <t xml:space="preserve">
https://docs.oracle.com/en/cloud/saas/supply-chain-management/r13-update17d/fauca/overview.html</t>
  </si>
  <si>
    <t>s
https://docs.oracle.com/en/cloud/saas/supply-chain-management/r13-update17d/fauca/overview.html</t>
  </si>
  <si>
    <t>https://docs.oracle.com/en/cloud/saas/procurement/r13-update17d/oapro/define-currencies-and-currency-rates.html</t>
  </si>
  <si>
    <t>Standard Langugages: Arabic, Chinese-Simplified, Chinese-Traditional, Czech, Danish, Dutch, English, Estonian, Finnish, French-Canada, French-France, German, Hebrew, Hungarian, Italian, Japanese, Korean, Latvian, Lithuanian, Norwegian, Polish, Portuguese-Brazil, Romanian, Russian, Spanish-Worldwide, Swedish, Thai, Turkish.</t>
  </si>
  <si>
    <t>Describe the extent of this requirement and self-score</t>
  </si>
  <si>
    <t xml:space="preserve">https://cloud.oracle.com/en_US/financials-cloud/implementationresources
</t>
  </si>
  <si>
    <t>https://docs.oracle.com/en/cloud/saas/procurement/r13-update17d/oapro/define-approval-management-for-procurement.html</t>
  </si>
  <si>
    <t xml:space="preserve">Describe the extent of this requirement and self-score
</t>
  </si>
  <si>
    <t>https://docs.oracle.com/cd/E56614_01/common_op/OAEXT/F1184585AN10082.htm</t>
  </si>
  <si>
    <t>http://www.oracle.com/webfolder/technetwork/tutorials/tutorial/cloud/r13/wn/r13-procurement-wn.htm#T773</t>
  </si>
  <si>
    <t>http://www.oracle.com/webfolder/technetwork/tutorials/tutorial/cloud/r13/wn/r13-procurement-wn.htm#T774</t>
  </si>
  <si>
    <t xml:space="preserve">https://www.oracle.com/legal/privacy/services-privacy-policy.html
https://www.oracle.com/cloud/security/index.html
</t>
  </si>
  <si>
    <t xml:space="preserve">Describe the extent of this requirement for procurement and self-score
</t>
  </si>
  <si>
    <t>https://cloud.oracle.com/en_US/adaptive-intelligent-apps</t>
  </si>
  <si>
    <t>https://cloud.oracle.com/en_US/big-data</t>
  </si>
  <si>
    <t>https://docs.oracle.com/en/cloud/saas/procurement/r13-update17d/integrate.html</t>
  </si>
  <si>
    <t>Oracle Procurement and Spend Analytics -&gt; http://www.oracle.com/us/solutions/business-analytics/analytic-applications/business-role/procurement-and-spend-analytics/overview/index.html
Oracle Spend Classification -&gt; http://www.oracle.com/us/products/applications/ebusiness/procurement/061834.html
Oracle Data Visualization -&gt; https://cloud.oracle.com/en_US/data-visualization
Oracle Data as a Service -&gt; https://cloud.oracle.com/en_US/data-as-a-service</t>
  </si>
  <si>
    <t>Oracle Procurement and Spend Analytics -&gt; http://www.oracle.com/us/solutions/business-analytics/analytic-applications/business-role/procurement-and-spend-analytics/overview/index.html</t>
  </si>
  <si>
    <t>https://docs.oracle.com/en/cloud/saas/procurement/r13-update17d/oaprc/use-the-self-service-procurement-mobile-application.html</t>
  </si>
  <si>
    <t>https://docs.oracle.com/en/cloud/saas/financials/r13-update17d/fappp/invoices.html#FAPPP2612543</t>
  </si>
  <si>
    <t>https://www.oracle.com/solutions/mobile/bots.html</t>
  </si>
  <si>
    <t>https://cloud.oracle.com/en_US/blockchain
https://www.youtube.com/embed/EqBV0AcyWNM?vq=hd1080&amp;rel=0&amp;autoplay=1</t>
  </si>
  <si>
    <t>https://cloud.oracle.com/en_US/iot-apps</t>
  </si>
  <si>
    <t>http://docs.oracle.com/cloud/latest/procurementcs_gs/OAPRC/OAPRC1007477.htm#OAPRC1007477 and https://cloud.oracle.com/en_US/procurement-cloud/releasereadiness</t>
  </si>
  <si>
    <t xml:space="preserve">http://docs.oracle.com/cloud/latest/procurementcs_gs/OAPRC/OAPRC1007478.htm#OAPRC1007478 and https://cloud.oracle.com/en_US/procurement-cloud/releasereadiness </t>
  </si>
  <si>
    <t>https://cloud.oracle.com/en_US/inventory-management-cloud</t>
  </si>
  <si>
    <t>http://www.oracle.com/webfolder/technetwork/tutorials/tutorial/cloud/r13/wn/r13-procurement-wn.htm#F532</t>
  </si>
  <si>
    <t>https://docs.oracle.com/en/cloud/saas/supply-chain-management/r13-update17d/fauca/overview.html</t>
  </si>
  <si>
    <t>http://www.oracle.com/pls/topic/lookup?ctx=en/cloud/saas/procurement/r13-update17d&amp;id=OAPRO1063096</t>
  </si>
  <si>
    <t>https://docs.oracle.com/en/cloud/saas/procurement/r13-update17d/oaprc/manage-purchase-orders.html</t>
  </si>
  <si>
    <t>https://docs.oracle.com/cd/E56614_01/procurementop_gs/FASCA/F1174613AN14980.htm#F1174577AN1816E</t>
  </si>
  <si>
    <t>http://docs.oracle.com/cloud/latest/scmcs_gs/FAMLI/index.html</t>
  </si>
  <si>
    <t xml:space="preserve"> https://docs.oracle.com/en/cloud/saas/supply-chain-management/r13-update17d/fauca/overview.html</t>
  </si>
  <si>
    <t>https://docs.oracle.com/en/cloud/saas/financials/r13-update17d/fappp/invoices.html#FAPPP166030</t>
  </si>
  <si>
    <t>https://docs.oracle.com/en/cloud/saas/financials/r13-update17d/fappp/invoices.html</t>
  </si>
  <si>
    <t>https://docs.oracle.com/en/cloud/saas/financials/r13-update17d/fappp/invoices.html#FAPPP219784</t>
  </si>
  <si>
    <t>https://docs.oracle.com/en/cloud/saas/financials/r13-update17d/fappp/invoices.html#FAPPP219785</t>
  </si>
  <si>
    <t>https://docs.oracle.com/en/cloud/saas/financials/r13-update17d/fappp/invoices.html#FAPPP219786</t>
  </si>
  <si>
    <t>https://docs.oracle.com/en/cloud/saas/financials/r13-update17d/fappp/invoices.html#FAPPP219787</t>
  </si>
  <si>
    <t>https://docs.oracle.com/en/cloud/saas/financials/r13-update17d/fappp/invoices.html#FAPPP219788</t>
  </si>
  <si>
    <t>https://docs.oracle.com/en/cloud/saas/financials/r13-update17d/fappp/invoices.html#FAPPP219789</t>
  </si>
  <si>
    <t>https://docs.oracle.com/en/cloud/saas/financials/r13-update17d/fappp/invoices.html#FAPPP219790</t>
  </si>
  <si>
    <t>https://docs.oracle.com/en/cloud/saas/financials/r13-update17d/fappp/invoices.html#FAPPP219791</t>
  </si>
  <si>
    <t>https://docs.oracle.com/en/cloud/saas/financials/r13-update17d/fappp/invoices.html#FAPPP219792</t>
  </si>
  <si>
    <t>https://docs.oracle.com/en/cloud/saas/financials/r13-update17d/fappp/invoices.html#FAPPP219793</t>
  </si>
  <si>
    <t>https://docs.oracle.com/en/cloud/saas/financials/r13-update17d/fappp/invoices.html
https://docs.oracle.com/en/cloud/saas/procurement/r13-update17d/integrate.html</t>
  </si>
  <si>
    <t>https://docs.oracle.com/en/cloud/saas/financials/r13-update17d/fappp/invoices.html#FAPPP421516</t>
  </si>
  <si>
    <t>Not scored just for additional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</si>
</sst>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6">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font>
    <font>
      <sz val="12"/>
      <color rgb="FF000000"/>
      <name val="Calibri"/>
      <family val="2"/>
    </font>
    <font>
      <b/>
      <sz val="16"/>
      <color rgb="FF000000"/>
      <name val="Calibri"/>
      <family val="2"/>
    </font>
    <font>
      <b/>
      <sz val="16"/>
      <color theme="1"/>
      <name val="Calibri"/>
      <family val="2"/>
      <scheme val="minor"/>
    </font>
    <font>
      <u/>
      <sz val="12"/>
      <color rgb="FF0000FF"/>
      <name val="Calibri"/>
      <family val="2"/>
    </font>
    <font>
      <b/>
      <sz val="14"/>
      <color theme="1"/>
      <name val="Calibri"/>
      <family val="2"/>
      <scheme val="minor"/>
    </font>
    <font>
      <b/>
      <sz val="11"/>
      <color rgb="FF000000"/>
      <name val="Calibri"/>
      <family val="2"/>
      <scheme val="minor"/>
    </font>
    <font>
      <b/>
      <sz val="14"/>
      <color theme="1"/>
      <name val="Calibri"/>
      <family val="2"/>
    </font>
    <font>
      <b/>
      <sz val="11"/>
      <color theme="1"/>
      <name val="Calibri"/>
      <family val="2"/>
    </font>
    <font>
      <sz val="16"/>
      <color theme="1"/>
      <name val="Calibri"/>
      <family val="2"/>
      <scheme val="minor"/>
    </font>
    <font>
      <b/>
      <sz val="18"/>
      <color theme="1"/>
      <name val="Calibri"/>
      <family val="2"/>
      <scheme val="minor"/>
    </font>
    <font>
      <b/>
      <sz val="14"/>
      <color rgb="FF000000"/>
      <name val="Calibri (Body)_x0000_"/>
    </font>
    <font>
      <b/>
      <sz val="14"/>
      <color rgb="FF000000"/>
      <name val="Calibri"/>
      <family val="2"/>
    </font>
    <font>
      <b/>
      <sz val="14"/>
      <color rgb="FF000000"/>
      <name val="Calibri"/>
      <family val="2"/>
      <scheme val="minor"/>
    </font>
    <font>
      <sz val="14"/>
      <color theme="1"/>
      <name val="Calibri"/>
      <family val="2"/>
      <scheme val="minor"/>
    </font>
    <font>
      <b/>
      <sz val="12"/>
      <color rgb="FF000000"/>
      <name val="Calibri"/>
      <family val="2"/>
      <scheme val="minor"/>
    </font>
    <font>
      <sz val="12"/>
      <color theme="1"/>
      <name val="Calibri"/>
      <family val="2"/>
      <scheme val="minor"/>
    </font>
    <font>
      <b/>
      <sz val="14"/>
      <color theme="1"/>
      <name val="Calibri (Body)_x0000_"/>
    </font>
    <font>
      <b/>
      <sz val="10"/>
      <color rgb="FF000000"/>
      <name val="Calibri"/>
      <family val="2"/>
      <scheme val="minor"/>
    </font>
    <font>
      <sz val="14"/>
      <color theme="1"/>
      <name val="Calibri (Body)_x0000_"/>
    </font>
    <font>
      <b/>
      <sz val="11"/>
      <color rgb="FF000000"/>
      <name val="Calibri"/>
      <family val="2"/>
    </font>
    <font>
      <sz val="11"/>
      <color rgb="FF000000"/>
      <name val="Calibri"/>
      <family val="2"/>
      <scheme val="minor"/>
    </font>
    <font>
      <sz val="11"/>
      <color theme="1"/>
      <name val="Calibri (Body)_x0000_"/>
    </font>
    <font>
      <sz val="14"/>
      <color rgb="FF000000"/>
      <name val="Arial"/>
      <family val="2"/>
    </font>
    <font>
      <sz val="14"/>
      <name val="Calibri"/>
      <family val="2"/>
    </font>
    <font>
      <u/>
      <sz val="11"/>
      <color rgb="FF0070C0"/>
      <name val="Calibri (Body)_x0000_"/>
    </font>
    <font>
      <u/>
      <sz val="12"/>
      <color rgb="FF0070C0"/>
      <name val="Calibri"/>
      <family val="2"/>
    </font>
    <font>
      <sz val="12"/>
      <name val="Calibri"/>
      <family val="2"/>
    </font>
    <font>
      <sz val="11"/>
      <color theme="1"/>
      <name val="Calibri"/>
      <family val="2"/>
    </font>
    <font>
      <sz val="12"/>
      <color theme="1"/>
      <name val="Calibri"/>
      <family val="2"/>
    </font>
    <font>
      <sz val="10"/>
      <color rgb="FF000000"/>
      <name val="Calibri"/>
      <family val="2"/>
    </font>
    <font>
      <b/>
      <sz val="12"/>
      <color theme="1"/>
      <name val="Calibri"/>
      <family val="2"/>
    </font>
    <font>
      <sz val="11"/>
      <color rgb="FF000000"/>
      <name val="Calibri"/>
      <family val="2"/>
    </font>
    <font>
      <i/>
      <sz val="11"/>
      <color rgb="FF000000"/>
      <name val="Calibri"/>
      <family val="2"/>
    </font>
    <font>
      <i/>
      <sz val="11"/>
      <name val="Calibri"/>
      <family val="2"/>
    </font>
    <font>
      <sz val="11"/>
      <color rgb="FF000000"/>
      <name val="Arial"/>
      <family val="2"/>
    </font>
    <font>
      <strike/>
      <sz val="12"/>
      <color rgb="FF000000"/>
      <name val="Calibri"/>
      <family val="2"/>
    </font>
    <font>
      <u/>
      <sz val="11"/>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u/>
      <sz val="12"/>
      <color theme="1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s>
  <fills count="3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79998168889431442"/>
        <bgColor rgb="FFB6DDE8"/>
      </patternFill>
    </fill>
    <fill>
      <patternFill patternType="solid">
        <fgColor rgb="FF92D050"/>
        <bgColor rgb="FF92D050"/>
      </patternFill>
    </fill>
    <fill>
      <patternFill patternType="solid">
        <fgColor rgb="FF92D050"/>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00B050"/>
        <bgColor rgb="FF000000"/>
      </patternFill>
    </fill>
    <fill>
      <patternFill patternType="solid">
        <fgColor rgb="FF00B0F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FFFF99"/>
        <bgColor rgb="FFFFE599"/>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41" fillId="0" borderId="0" applyNumberFormat="0" applyFill="0" applyBorder="0" applyAlignment="0" applyProtection="0"/>
  </cellStyleXfs>
  <cellXfs count="280">
    <xf numFmtId="0" fontId="0" fillId="0" borderId="0" xfId="0"/>
    <xf numFmtId="0" fontId="0" fillId="0" borderId="0" xfId="0"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0" xfId="0" applyAlignment="1" applyProtection="1">
      <alignment vertical="center" wrapText="1"/>
    </xf>
    <xf numFmtId="0" fontId="6" fillId="5" borderId="0" xfId="0" applyFont="1" applyFill="1" applyBorder="1" applyAlignment="1" applyProtection="1">
      <alignment horizontal="center" vertical="center" wrapText="1"/>
    </xf>
    <xf numFmtId="0" fontId="7" fillId="6" borderId="1" xfId="0" applyFont="1" applyFill="1" applyBorder="1" applyAlignment="1" applyProtection="1">
      <alignment horizontal="center" vertical="center" wrapText="1"/>
      <protection locked="0"/>
    </xf>
    <xf numFmtId="0" fontId="5" fillId="0" borderId="1" xfId="0" applyFont="1" applyBorder="1" applyAlignment="1" applyProtection="1">
      <alignment vertical="center" wrapText="1"/>
    </xf>
    <xf numFmtId="0" fontId="5" fillId="0" borderId="1" xfId="0" applyFont="1" applyFill="1" applyBorder="1" applyAlignment="1" applyProtection="1">
      <alignment horizontal="left" vertical="center" wrapText="1"/>
    </xf>
    <xf numFmtId="0" fontId="5" fillId="3" borderId="1"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wrapText="1"/>
    </xf>
    <xf numFmtId="0" fontId="8" fillId="3" borderId="1" xfId="0" applyFont="1" applyFill="1" applyBorder="1" applyAlignment="1" applyProtection="1">
      <alignment horizontal="left" vertical="center" wrapText="1"/>
      <protection locked="0"/>
    </xf>
    <xf numFmtId="0" fontId="0" fillId="0" borderId="0" xfId="0" applyBorder="1" applyAlignment="1" applyProtection="1">
      <alignment vertical="center" wrapText="1"/>
    </xf>
    <xf numFmtId="0" fontId="0" fillId="0" borderId="1" xfId="0" applyFill="1" applyBorder="1" applyAlignment="1">
      <alignment wrapText="1"/>
    </xf>
    <xf numFmtId="0" fontId="5" fillId="7" borderId="1" xfId="0" applyFont="1" applyFill="1" applyBorder="1" applyAlignment="1" applyProtection="1">
      <alignment horizontal="left" vertical="center" wrapText="1"/>
      <protection locked="0"/>
    </xf>
    <xf numFmtId="0" fontId="0" fillId="0" borderId="1" xfId="0" applyFill="1" applyBorder="1" applyAlignment="1">
      <alignment horizontal="left" vertical="top" wrapText="1"/>
    </xf>
    <xf numFmtId="0" fontId="0" fillId="0" borderId="1" xfId="0" applyFill="1" applyBorder="1"/>
    <xf numFmtId="0" fontId="3" fillId="0" borderId="1" xfId="0" applyFont="1" applyBorder="1" applyAlignment="1" applyProtection="1">
      <alignment vertical="center" wrapText="1"/>
    </xf>
    <xf numFmtId="0" fontId="0" fillId="0" borderId="1" xfId="0" applyFont="1" applyFill="1" applyBorder="1" applyAlignment="1" applyProtection="1">
      <alignment vertical="center" wrapText="1"/>
    </xf>
    <xf numFmtId="0" fontId="0" fillId="0" borderId="0" xfId="0" applyFont="1" applyAlignment="1" applyProtection="1">
      <alignment vertical="center" wrapText="1"/>
    </xf>
    <xf numFmtId="0" fontId="0" fillId="0" borderId="0" xfId="0" applyFont="1" applyFill="1" applyAlignment="1" applyProtection="1">
      <alignment vertical="center" wrapText="1"/>
    </xf>
    <xf numFmtId="0" fontId="0" fillId="0" borderId="0" xfId="0" applyAlignment="1" applyProtection="1">
      <alignment vertical="center" wrapText="1"/>
      <protection locked="0"/>
    </xf>
    <xf numFmtId="0" fontId="0" fillId="0" borderId="0" xfId="0" applyAlignment="1">
      <alignment horizontal="center" vertical="center" wrapText="1"/>
    </xf>
    <xf numFmtId="0" fontId="0" fillId="0" borderId="0" xfId="0" applyAlignment="1">
      <alignment vertical="center" wrapText="1"/>
    </xf>
    <xf numFmtId="0" fontId="2" fillId="2" borderId="1" xfId="0" applyFont="1" applyFill="1" applyBorder="1" applyAlignment="1">
      <alignment horizontal="left" vertical="center" wrapText="1"/>
    </xf>
    <xf numFmtId="0" fontId="0" fillId="0" borderId="0" xfId="0" applyAlignment="1">
      <alignment horizontal="left" vertical="center" wrapText="1"/>
    </xf>
    <xf numFmtId="0" fontId="1" fillId="0" borderId="0" xfId="0" applyFont="1" applyAlignment="1">
      <alignment vertical="center" wrapText="1"/>
    </xf>
    <xf numFmtId="0" fontId="0" fillId="0" borderId="0" xfId="0" applyFill="1" applyAlignment="1">
      <alignment horizontal="center" vertical="center" wrapText="1"/>
    </xf>
    <xf numFmtId="0" fontId="9" fillId="2"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164" fontId="0" fillId="0" borderId="1" xfId="0" applyNumberFormat="1" applyBorder="1" applyAlignment="1">
      <alignment horizontal="center" vertical="center" wrapText="1"/>
    </xf>
    <xf numFmtId="164" fontId="1" fillId="0" borderId="1" xfId="0" applyNumberFormat="1" applyFont="1" applyBorder="1" applyAlignment="1">
      <alignment horizontal="center" vertical="center" wrapText="1"/>
    </xf>
    <xf numFmtId="0" fontId="1" fillId="12" borderId="1" xfId="0" applyFont="1" applyFill="1" applyBorder="1" applyAlignment="1">
      <alignment horizontal="left" vertical="center" wrapText="1"/>
    </xf>
    <xf numFmtId="0" fontId="1" fillId="13" borderId="1" xfId="0" applyFont="1" applyFill="1" applyBorder="1" applyAlignment="1">
      <alignment horizontal="left" vertical="center" wrapText="1"/>
    </xf>
    <xf numFmtId="0" fontId="2" fillId="14" borderId="1" xfId="0" applyFont="1" applyFill="1" applyBorder="1" applyAlignment="1">
      <alignment horizontal="right" vertical="center" wrapText="1"/>
    </xf>
    <xf numFmtId="0" fontId="9" fillId="0" borderId="1" xfId="0" applyFont="1" applyBorder="1" applyAlignment="1" applyProtection="1">
      <alignment vertical="center" wrapText="1"/>
    </xf>
    <xf numFmtId="0" fontId="2"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0" fillId="0" borderId="1" xfId="0" applyFont="1" applyBorder="1" applyAlignment="1" applyProtection="1">
      <alignment horizontal="left" vertical="center" wrapText="1"/>
    </xf>
    <xf numFmtId="0" fontId="1" fillId="3" borderId="1" xfId="0" applyFont="1" applyFill="1" applyBorder="1" applyAlignment="1" applyProtection="1">
      <alignment horizontal="center" vertical="center" wrapText="1"/>
      <protection locked="0"/>
    </xf>
    <xf numFmtId="0" fontId="1" fillId="0" borderId="0" xfId="0" applyFont="1" applyAlignment="1">
      <alignment wrapText="1"/>
    </xf>
    <xf numFmtId="0" fontId="3" fillId="6" borderId="1" xfId="0" applyFont="1" applyFill="1" applyBorder="1" applyAlignment="1">
      <alignment horizontal="center" vertical="center" wrapText="1"/>
    </xf>
    <xf numFmtId="0" fontId="0" fillId="0" borderId="0" xfId="0" applyAlignment="1">
      <alignment wrapText="1"/>
    </xf>
    <xf numFmtId="0" fontId="1" fillId="0" borderId="0" xfId="0" applyFont="1" applyFill="1" applyAlignment="1">
      <alignment horizontal="center" vertical="center" wrapText="1"/>
    </xf>
    <xf numFmtId="0" fontId="0" fillId="0" borderId="0" xfId="0" applyFont="1" applyAlignment="1">
      <alignment horizontal="center" vertical="center" wrapText="1"/>
    </xf>
    <xf numFmtId="0" fontId="14" fillId="11"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6" fillId="15"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5" fillId="15" borderId="1" xfId="0" applyFont="1" applyFill="1" applyBorder="1" applyAlignment="1">
      <alignment horizontal="center" vertical="center" wrapText="1"/>
    </xf>
    <xf numFmtId="0" fontId="17" fillId="15" borderId="1" xfId="0" applyFont="1" applyFill="1" applyBorder="1" applyAlignment="1">
      <alignment vertical="center" wrapText="1"/>
    </xf>
    <xf numFmtId="0" fontId="18" fillId="0" borderId="0" xfId="0" applyFont="1" applyAlignment="1">
      <alignment vertical="center" wrapText="1"/>
    </xf>
    <xf numFmtId="0" fontId="0" fillId="0" borderId="4" xfId="0" applyBorder="1" applyAlignment="1">
      <alignment vertical="center" wrapText="1"/>
    </xf>
    <xf numFmtId="0" fontId="1" fillId="0" borderId="4" xfId="0" applyFont="1" applyBorder="1" applyAlignment="1">
      <alignment vertical="center" wrapText="1"/>
    </xf>
    <xf numFmtId="0" fontId="0" fillId="0" borderId="4" xfId="0" applyBorder="1" applyAlignment="1">
      <alignment horizontal="center" vertical="center" wrapText="1"/>
    </xf>
    <xf numFmtId="0" fontId="1" fillId="0" borderId="0" xfId="0" applyFont="1"/>
    <xf numFmtId="0" fontId="0" fillId="0" borderId="0" xfId="0" applyFill="1"/>
    <xf numFmtId="0" fontId="1" fillId="0" borderId="0" xfId="0" applyFont="1" applyFill="1"/>
    <xf numFmtId="0" fontId="0" fillId="0" borderId="4" xfId="0" applyFill="1" applyBorder="1" applyAlignment="1">
      <alignment horizontal="center" vertical="center" wrapText="1"/>
    </xf>
    <xf numFmtId="0" fontId="0" fillId="0" borderId="4" xfId="0" applyFill="1" applyBorder="1" applyAlignment="1">
      <alignment horizontal="left" vertical="center" wrapText="1"/>
    </xf>
    <xf numFmtId="0" fontId="1" fillId="0" borderId="4" xfId="0" applyFont="1" applyFill="1" applyBorder="1" applyAlignment="1">
      <alignment vertical="center" wrapText="1"/>
    </xf>
    <xf numFmtId="0" fontId="0" fillId="0" borderId="4" xfId="0" applyFill="1" applyBorder="1" applyAlignment="1">
      <alignment vertical="center" wrapText="1"/>
    </xf>
    <xf numFmtId="0" fontId="0" fillId="17" borderId="4" xfId="0" applyFill="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1" fillId="0" borderId="1" xfId="0" applyFont="1" applyFill="1" applyBorder="1" applyAlignment="1">
      <alignment vertical="center" wrapText="1"/>
    </xf>
    <xf numFmtId="0" fontId="0" fillId="0" borderId="1" xfId="0" applyFill="1" applyBorder="1" applyAlignment="1">
      <alignment vertical="center" wrapText="1"/>
    </xf>
    <xf numFmtId="0" fontId="0" fillId="17" borderId="1" xfId="0" applyFill="1" applyBorder="1" applyAlignment="1">
      <alignment horizontal="center" vertical="center" wrapText="1"/>
    </xf>
    <xf numFmtId="0" fontId="0" fillId="0" borderId="0" xfId="0" applyAlignment="1">
      <alignment horizontal="center"/>
    </xf>
    <xf numFmtId="0" fontId="0" fillId="0" borderId="0" xfId="0" applyFill="1" applyAlignment="1">
      <alignment vertical="center" wrapText="1"/>
    </xf>
    <xf numFmtId="0" fontId="1" fillId="0" borderId="0" xfId="0" applyFont="1" applyFill="1" applyAlignment="1">
      <alignment vertical="center" wrapText="1"/>
    </xf>
    <xf numFmtId="0" fontId="14" fillId="12" borderId="1" xfId="0" applyFont="1" applyFill="1" applyBorder="1" applyAlignment="1">
      <alignment horizontal="center" vertical="center" wrapText="1"/>
    </xf>
    <xf numFmtId="0" fontId="0" fillId="18" borderId="1" xfId="0" applyFill="1" applyBorder="1" applyAlignment="1">
      <alignment vertical="center" wrapText="1"/>
    </xf>
    <xf numFmtId="0" fontId="14" fillId="13"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0" fillId="0" borderId="0" xfId="0" applyBorder="1" applyAlignment="1">
      <alignment vertical="center" wrapText="1"/>
    </xf>
    <xf numFmtId="0" fontId="0" fillId="0" borderId="0" xfId="0" applyAlignment="1" applyProtection="1">
      <alignment horizontal="center" vertical="center" wrapText="1"/>
      <protection locked="0"/>
    </xf>
    <xf numFmtId="0" fontId="0" fillId="0" borderId="0" xfId="0" applyAlignment="1" applyProtection="1">
      <alignment horizontal="left" vertical="center" wrapText="1"/>
      <protection locked="0"/>
    </xf>
    <xf numFmtId="0" fontId="3"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0" borderId="0" xfId="0" applyProtection="1">
      <protection locked="0"/>
    </xf>
    <xf numFmtId="0" fontId="9" fillId="2" borderId="1" xfId="0" applyFont="1" applyFill="1" applyBorder="1" applyAlignment="1" applyProtection="1">
      <alignment horizontal="center" vertical="center" wrapText="1"/>
      <protection locked="0"/>
    </xf>
    <xf numFmtId="0" fontId="3" fillId="6" borderId="1"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21" fillId="2" borderId="1" xfId="0" applyFont="1" applyFill="1" applyBorder="1" applyAlignment="1">
      <alignment horizontal="center" vertical="center" wrapText="1"/>
    </xf>
    <xf numFmtId="0" fontId="22" fillId="15" borderId="1" xfId="0" applyFont="1" applyFill="1" applyBorder="1" applyAlignment="1">
      <alignment horizontal="center" vertical="center" wrapText="1"/>
    </xf>
    <xf numFmtId="0" fontId="15" fillId="15" borderId="1" xfId="0" applyFont="1" applyFill="1" applyBorder="1" applyAlignment="1" applyProtection="1">
      <alignment horizontal="center" vertical="center" wrapText="1"/>
      <protection locked="0"/>
    </xf>
    <xf numFmtId="0" fontId="22" fillId="15" borderId="1" xfId="0" applyFont="1" applyFill="1" applyBorder="1" applyAlignment="1" applyProtection="1">
      <alignment vertical="center" wrapText="1"/>
      <protection locked="0"/>
    </xf>
    <xf numFmtId="0" fontId="15" fillId="16" borderId="1" xfId="0" applyFont="1" applyFill="1" applyBorder="1" applyAlignment="1" applyProtection="1">
      <alignment horizontal="center" vertical="center" wrapText="1"/>
      <protection locked="0"/>
    </xf>
    <xf numFmtId="0" fontId="22" fillId="15" borderId="1" xfId="0" applyFont="1" applyFill="1" applyBorder="1" applyAlignment="1" applyProtection="1">
      <alignment horizontal="center" vertical="center" wrapText="1"/>
      <protection locked="0"/>
    </xf>
    <xf numFmtId="0" fontId="23" fillId="0" borderId="0" xfId="0" applyFont="1" applyAlignment="1">
      <alignment vertical="center" wrapText="1"/>
    </xf>
    <xf numFmtId="0" fontId="0" fillId="20" borderId="4" xfId="0" applyFill="1" applyBorder="1" applyAlignment="1">
      <alignment vertical="center" wrapText="1"/>
    </xf>
    <xf numFmtId="0" fontId="0" fillId="3" borderId="1" xfId="0" applyFill="1" applyBorder="1" applyAlignment="1" applyProtection="1">
      <alignment horizontal="center"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0" borderId="0" xfId="0" applyAlignment="1">
      <alignment horizontal="center" vertical="center"/>
    </xf>
    <xf numFmtId="0" fontId="0" fillId="0" borderId="0" xfId="0" applyAlignment="1" applyProtection="1">
      <alignment vertical="center"/>
      <protection locked="0"/>
    </xf>
    <xf numFmtId="0" fontId="0" fillId="0" borderId="0" xfId="0" applyAlignment="1" applyProtection="1">
      <alignment horizontal="left" vertical="center"/>
      <protection locked="0"/>
    </xf>
    <xf numFmtId="0" fontId="0" fillId="20" borderId="1" xfId="0" applyFill="1" applyBorder="1" applyAlignment="1">
      <alignment vertical="center" wrapText="1"/>
    </xf>
    <xf numFmtId="0" fontId="3" fillId="0" borderId="0" xfId="0" applyFont="1" applyAlignment="1">
      <alignment vertical="center" wrapText="1"/>
    </xf>
    <xf numFmtId="0" fontId="3" fillId="20" borderId="1" xfId="0" applyFont="1" applyFill="1" applyBorder="1" applyAlignment="1">
      <alignment horizontal="center" vertical="center" wrapText="1"/>
    </xf>
    <xf numFmtId="0" fontId="24" fillId="0" borderId="1" xfId="0" applyFont="1" applyBorder="1" applyAlignment="1">
      <alignment vertical="center" wrapText="1"/>
    </xf>
    <xf numFmtId="0" fontId="0" fillId="0" borderId="0" xfId="0" applyBorder="1" applyAlignment="1">
      <alignment horizontal="center" vertical="center" wrapText="1"/>
    </xf>
    <xf numFmtId="0" fontId="0" fillId="0" borderId="0" xfId="0" applyBorder="1" applyAlignment="1" applyProtection="1">
      <alignment horizontal="center" vertical="center" wrapText="1"/>
      <protection locked="0"/>
    </xf>
    <xf numFmtId="0" fontId="0" fillId="0" borderId="0" xfId="0" applyBorder="1" applyAlignment="1" applyProtection="1">
      <alignment horizontal="left" vertical="center" wrapText="1"/>
      <protection locked="0"/>
    </xf>
    <xf numFmtId="0" fontId="4" fillId="0" borderId="1" xfId="0" applyFont="1" applyBorder="1" applyAlignment="1">
      <alignment vertical="center" wrapText="1"/>
    </xf>
    <xf numFmtId="0" fontId="25" fillId="0" borderId="1" xfId="0" applyFont="1" applyBorder="1" applyAlignment="1">
      <alignment vertical="center" wrapText="1"/>
    </xf>
    <xf numFmtId="164" fontId="3" fillId="14" borderId="1" xfId="0" applyNumberFormat="1" applyFont="1" applyFill="1" applyBorder="1" applyAlignment="1">
      <alignment horizontal="center" vertical="center" wrapText="1"/>
    </xf>
    <xf numFmtId="0" fontId="0" fillId="0" borderId="0" xfId="0" applyFont="1" applyAlignment="1">
      <alignment vertical="center" wrapText="1"/>
    </xf>
    <xf numFmtId="0" fontId="18" fillId="0" borderId="1" xfId="0" applyFont="1" applyBorder="1" applyAlignment="1" applyProtection="1">
      <alignment horizontal="left" vertical="center" wrapText="1"/>
    </xf>
    <xf numFmtId="0" fontId="0" fillId="0" borderId="0" xfId="0" applyAlignment="1" applyProtection="1">
      <alignment horizontal="left"/>
      <protection locked="0"/>
    </xf>
    <xf numFmtId="0" fontId="16" fillId="21" borderId="1" xfId="0" applyFont="1" applyFill="1" applyBorder="1" applyAlignment="1">
      <alignment horizontal="left" vertical="center" wrapText="1"/>
    </xf>
    <xf numFmtId="0" fontId="16" fillId="5" borderId="1" xfId="0" applyFont="1" applyFill="1" applyBorder="1" applyAlignment="1">
      <alignment horizontal="center" vertical="center" wrapText="1"/>
    </xf>
    <xf numFmtId="0" fontId="18" fillId="0" borderId="4" xfId="0" applyFont="1" applyBorder="1" applyAlignment="1">
      <alignment vertical="center" wrapText="1"/>
    </xf>
    <xf numFmtId="0" fontId="26" fillId="0" borderId="4" xfId="0" applyFont="1" applyBorder="1" applyAlignment="1">
      <alignment vertical="center" wrapText="1"/>
    </xf>
    <xf numFmtId="0" fontId="0" fillId="0" borderId="4" xfId="0" applyFont="1" applyBorder="1" applyAlignment="1">
      <alignment horizontal="center" vertical="center" wrapText="1"/>
    </xf>
    <xf numFmtId="0" fontId="26" fillId="0" borderId="4" xfId="0" applyFont="1" applyBorder="1" applyAlignment="1">
      <alignment horizontal="left" vertical="center" wrapText="1"/>
    </xf>
    <xf numFmtId="0" fontId="0" fillId="0" borderId="4" xfId="0" applyFont="1" applyBorder="1" applyAlignment="1">
      <alignment vertical="center" wrapText="1"/>
    </xf>
    <xf numFmtId="0" fontId="0" fillId="3" borderId="4" xfId="0" applyFill="1" applyBorder="1" applyAlignment="1" applyProtection="1">
      <alignment vertical="center" wrapText="1"/>
      <protection locked="0"/>
    </xf>
    <xf numFmtId="0" fontId="0" fillId="0" borderId="4" xfId="0"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0" fillId="3" borderId="4" xfId="0" applyFill="1" applyBorder="1" applyAlignment="1" applyProtection="1">
      <alignment horizontal="left" vertical="center" wrapText="1"/>
      <protection locked="0"/>
    </xf>
    <xf numFmtId="0" fontId="18" fillId="0" borderId="1" xfId="0" applyFont="1" applyBorder="1" applyAlignment="1">
      <alignment vertical="center" wrapText="1"/>
    </xf>
    <xf numFmtId="0" fontId="26" fillId="0" borderId="1" xfId="0" applyFont="1" applyBorder="1" applyAlignment="1">
      <alignment vertical="center" wrapText="1"/>
    </xf>
    <xf numFmtId="0" fontId="0" fillId="0" borderId="1" xfId="0" applyFont="1" applyBorder="1" applyAlignment="1">
      <alignment horizontal="center" vertical="center" wrapText="1"/>
    </xf>
    <xf numFmtId="0" fontId="26" fillId="0" borderId="1" xfId="0" applyFont="1" applyBorder="1" applyAlignment="1">
      <alignment horizontal="left" vertical="center" wrapText="1"/>
    </xf>
    <xf numFmtId="0" fontId="0" fillId="0" borderId="1" xfId="0" applyFont="1" applyBorder="1" applyAlignment="1">
      <alignment vertical="center" wrapText="1"/>
    </xf>
    <xf numFmtId="0" fontId="26" fillId="0" borderId="0" xfId="0" applyFont="1" applyAlignment="1">
      <alignment vertical="center" wrapText="1"/>
    </xf>
    <xf numFmtId="0" fontId="26" fillId="0" borderId="0" xfId="0" applyFont="1" applyAlignment="1">
      <alignment horizontal="left" vertical="center" wrapText="1"/>
    </xf>
    <xf numFmtId="0" fontId="16" fillId="21" borderId="6" xfId="0" applyFont="1" applyFill="1" applyBorder="1" applyAlignment="1">
      <alignment horizontal="left" vertical="center" wrapText="1"/>
    </xf>
    <xf numFmtId="0" fontId="16" fillId="0" borderId="1" xfId="0" applyFont="1" applyBorder="1" applyAlignment="1">
      <alignment vertical="center" wrapText="1"/>
    </xf>
    <xf numFmtId="0" fontId="27" fillId="0" borderId="1" xfId="0" applyFont="1" applyBorder="1" applyAlignment="1">
      <alignment vertical="center" wrapText="1"/>
    </xf>
    <xf numFmtId="0" fontId="0" fillId="0" borderId="1" xfId="0" applyFont="1" applyBorder="1" applyAlignment="1">
      <alignment horizontal="left" vertical="center" wrapText="1"/>
    </xf>
    <xf numFmtId="0" fontId="26" fillId="0" borderId="2" xfId="0" applyFont="1" applyBorder="1" applyAlignment="1">
      <alignment vertical="center" wrapText="1"/>
    </xf>
    <xf numFmtId="0" fontId="0" fillId="0" borderId="2" xfId="0" applyFont="1" applyBorder="1" applyAlignment="1">
      <alignment horizontal="center" vertical="center" wrapText="1"/>
    </xf>
    <xf numFmtId="0" fontId="26" fillId="0" borderId="2" xfId="0" applyFont="1" applyBorder="1" applyAlignment="1">
      <alignment horizontal="left" vertical="center" wrapText="1"/>
    </xf>
    <xf numFmtId="0" fontId="0" fillId="0" borderId="2" xfId="0" applyFont="1" applyBorder="1" applyAlignment="1">
      <alignment vertical="center" wrapText="1"/>
    </xf>
    <xf numFmtId="0" fontId="18" fillId="0" borderId="5" xfId="0" applyFont="1" applyBorder="1" applyAlignment="1">
      <alignment vertical="center" wrapText="1"/>
    </xf>
    <xf numFmtId="0" fontId="18" fillId="22" borderId="1" xfId="0" applyFont="1" applyFill="1" applyBorder="1" applyAlignment="1">
      <alignment vertical="center" wrapText="1"/>
    </xf>
    <xf numFmtId="0" fontId="18" fillId="0" borderId="7" xfId="0" applyFont="1" applyBorder="1" applyAlignment="1">
      <alignment vertical="center" wrapText="1"/>
    </xf>
    <xf numFmtId="0" fontId="0" fillId="0" borderId="8" xfId="0" applyFont="1" applyBorder="1" applyAlignment="1">
      <alignment horizontal="center" vertical="center" wrapText="1"/>
    </xf>
    <xf numFmtId="0" fontId="26" fillId="0" borderId="8" xfId="0" applyFont="1" applyBorder="1" applyAlignment="1">
      <alignment horizontal="left" vertical="center" wrapText="1"/>
    </xf>
    <xf numFmtId="0" fontId="0" fillId="0" borderId="8" xfId="0" applyFont="1" applyBorder="1" applyAlignment="1">
      <alignment vertical="center" wrapText="1"/>
    </xf>
    <xf numFmtId="0" fontId="28" fillId="0" borderId="0" xfId="0" applyFont="1" applyAlignment="1">
      <alignment vertical="center" wrapText="1"/>
    </xf>
    <xf numFmtId="0" fontId="29" fillId="0" borderId="1" xfId="0" applyFont="1" applyBorder="1" applyAlignment="1">
      <alignment vertical="center" wrapText="1"/>
    </xf>
    <xf numFmtId="0" fontId="30" fillId="0" borderId="0" xfId="0" applyFont="1" applyBorder="1" applyAlignment="1">
      <alignment horizontal="center" vertical="center" wrapText="1"/>
    </xf>
    <xf numFmtId="0" fontId="29" fillId="0" borderId="0" xfId="0" applyFont="1" applyBorder="1" applyAlignment="1">
      <alignment horizontal="left" vertical="center" wrapText="1"/>
    </xf>
    <xf numFmtId="0" fontId="30" fillId="0" borderId="0" xfId="0" applyFont="1" applyBorder="1" applyAlignment="1">
      <alignment vertical="center" wrapText="1"/>
    </xf>
    <xf numFmtId="0" fontId="18" fillId="22" borderId="2" xfId="0" applyFont="1" applyFill="1" applyBorder="1" applyAlignment="1">
      <alignment vertical="center" wrapText="1"/>
    </xf>
    <xf numFmtId="0" fontId="18" fillId="0" borderId="1" xfId="0" applyFont="1" applyFill="1" applyBorder="1" applyAlignment="1">
      <alignment vertical="center" wrapText="1"/>
    </xf>
    <xf numFmtId="0" fontId="26"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26" fillId="0" borderId="1" xfId="0" applyFont="1" applyFill="1" applyBorder="1" applyAlignment="1">
      <alignment horizontal="left" vertical="center" wrapText="1"/>
    </xf>
    <xf numFmtId="0" fontId="0" fillId="0" borderId="1" xfId="0" applyFont="1" applyFill="1" applyBorder="1" applyAlignment="1">
      <alignment vertical="center" wrapText="1"/>
    </xf>
    <xf numFmtId="0" fontId="31" fillId="0" borderId="0" xfId="0" applyFont="1" applyAlignment="1">
      <alignment vertical="center" wrapText="1"/>
    </xf>
    <xf numFmtId="0" fontId="20" fillId="19" borderId="1" xfId="0" applyFont="1" applyFill="1" applyBorder="1" applyAlignment="1">
      <alignment horizontal="left" vertical="center" wrapText="1"/>
    </xf>
    <xf numFmtId="0" fontId="0" fillId="0" borderId="0" xfId="0" applyAlignment="1" applyProtection="1">
      <alignment horizontal="center" vertical="center" wrapText="1"/>
    </xf>
    <xf numFmtId="0" fontId="16" fillId="21" borderId="1" xfId="0" applyFont="1" applyFill="1" applyBorder="1" applyAlignment="1">
      <alignment horizontal="center" vertical="center" wrapText="1"/>
    </xf>
    <xf numFmtId="0" fontId="0" fillId="0" borderId="0" xfId="0" applyAlignment="1">
      <alignment horizontal="center" wrapText="1"/>
    </xf>
    <xf numFmtId="0" fontId="0" fillId="0" borderId="0" xfId="0" applyAlignment="1" applyProtection="1">
      <alignment wrapText="1"/>
      <protection locked="0"/>
    </xf>
    <xf numFmtId="0" fontId="0" fillId="0" borderId="0" xfId="0" applyAlignment="1" applyProtection="1">
      <alignment horizontal="left" wrapText="1"/>
      <protection locked="0"/>
    </xf>
    <xf numFmtId="0" fontId="2" fillId="23" borderId="1" xfId="0" applyFont="1" applyFill="1" applyBorder="1" applyAlignment="1">
      <alignment vertical="center" wrapText="1"/>
    </xf>
    <xf numFmtId="0" fontId="2" fillId="24" borderId="1" xfId="0" applyFont="1" applyFill="1" applyBorder="1" applyAlignment="1">
      <alignment vertical="center" wrapText="1"/>
    </xf>
    <xf numFmtId="0" fontId="2" fillId="25" borderId="1" xfId="0" applyFont="1" applyFill="1" applyBorder="1" applyAlignment="1">
      <alignment vertical="center" wrapText="1"/>
    </xf>
    <xf numFmtId="0" fontId="2" fillId="26" borderId="1" xfId="0" applyFont="1" applyFill="1" applyBorder="1" applyAlignment="1">
      <alignment vertical="center" wrapText="1"/>
    </xf>
    <xf numFmtId="0" fontId="0" fillId="23" borderId="1" xfId="0" applyFont="1" applyFill="1" applyBorder="1" applyAlignment="1">
      <alignment vertical="center" wrapText="1"/>
    </xf>
    <xf numFmtId="0" fontId="0" fillId="24" borderId="1" xfId="0" applyFont="1" applyFill="1" applyBorder="1" applyAlignment="1">
      <alignment vertical="center" wrapText="1"/>
    </xf>
    <xf numFmtId="0" fontId="0" fillId="25" borderId="1" xfId="0" applyFont="1" applyFill="1" applyBorder="1" applyAlignment="1">
      <alignment vertical="center" wrapText="1"/>
    </xf>
    <xf numFmtId="0" fontId="0" fillId="26" borderId="1" xfId="0" applyFont="1" applyFill="1" applyBorder="1" applyAlignment="1">
      <alignment vertical="center" wrapText="1"/>
    </xf>
    <xf numFmtId="0" fontId="32" fillId="0" borderId="0" xfId="0" applyFont="1" applyFill="1" applyBorder="1" applyAlignment="1">
      <alignment horizontal="center" vertical="center" wrapText="1"/>
    </xf>
    <xf numFmtId="0" fontId="33" fillId="0" borderId="0" xfId="0" applyFont="1" applyFill="1" applyBorder="1" applyAlignment="1">
      <alignment vertical="center" wrapText="1"/>
    </xf>
    <xf numFmtId="0" fontId="34" fillId="0" borderId="0" xfId="0" applyFont="1" applyAlignment="1">
      <alignment vertical="center" wrapText="1"/>
    </xf>
    <xf numFmtId="0" fontId="34" fillId="0" borderId="0" xfId="0" applyFont="1" applyAlignment="1">
      <alignment horizontal="center" vertical="center" wrapText="1"/>
    </xf>
    <xf numFmtId="0" fontId="4" fillId="8" borderId="0" xfId="0" applyFont="1" applyFill="1" applyBorder="1" applyAlignment="1">
      <alignment horizontal="left" vertical="center" wrapText="1"/>
    </xf>
    <xf numFmtId="0" fontId="5" fillId="27" borderId="1" xfId="0" applyFont="1" applyFill="1" applyBorder="1" applyAlignment="1">
      <alignment horizontal="left" vertical="center" wrapText="1"/>
    </xf>
    <xf numFmtId="0" fontId="32" fillId="0" borderId="1" xfId="0" applyFont="1" applyFill="1" applyBorder="1" applyAlignment="1">
      <alignment horizontal="left" vertical="center" wrapText="1"/>
    </xf>
    <xf numFmtId="0" fontId="0" fillId="0" borderId="1" xfId="0" applyBorder="1" applyAlignment="1">
      <alignment horizontal="left" vertical="center" wrapText="1"/>
    </xf>
    <xf numFmtId="0" fontId="7" fillId="2" borderId="1" xfId="0" applyFont="1" applyFill="1" applyBorder="1" applyAlignment="1">
      <alignment horizontal="center" vertical="center" wrapText="1"/>
    </xf>
    <xf numFmtId="0" fontId="35" fillId="0" borderId="4" xfId="0" applyFont="1" applyFill="1" applyBorder="1" applyAlignment="1">
      <alignment vertical="center" wrapText="1"/>
    </xf>
    <xf numFmtId="0" fontId="34" fillId="0" borderId="0" xfId="0" applyFont="1" applyAlignment="1">
      <alignment horizontal="left" vertical="center" wrapText="1"/>
    </xf>
    <xf numFmtId="0" fontId="1" fillId="0" borderId="1" xfId="0" applyFont="1" applyBorder="1" applyAlignment="1">
      <alignment horizontal="center" vertical="center" wrapText="1"/>
    </xf>
    <xf numFmtId="0" fontId="36" fillId="0" borderId="0" xfId="0" applyFont="1" applyAlignment="1">
      <alignment horizontal="left" vertical="center" wrapText="1"/>
    </xf>
    <xf numFmtId="0" fontId="36" fillId="0" borderId="0" xfId="0" applyFont="1" applyAlignment="1">
      <alignment horizontal="center" vertical="center" wrapText="1"/>
    </xf>
    <xf numFmtId="0" fontId="37" fillId="0" borderId="0" xfId="0" applyFont="1" applyAlignment="1">
      <alignment horizontal="left" vertical="center" wrapText="1"/>
    </xf>
    <xf numFmtId="0" fontId="37" fillId="0" borderId="0" xfId="0" applyFont="1" applyAlignment="1">
      <alignment horizontal="center" vertical="center" wrapText="1"/>
    </xf>
    <xf numFmtId="0" fontId="32" fillId="19" borderId="0" xfId="0" applyFont="1" applyFill="1" applyBorder="1" applyAlignment="1">
      <alignment horizontal="center" vertical="center" wrapText="1"/>
    </xf>
    <xf numFmtId="0" fontId="0" fillId="19" borderId="0" xfId="0" applyFill="1" applyAlignment="1">
      <alignment horizontal="center" vertical="center" wrapText="1"/>
    </xf>
    <xf numFmtId="0" fontId="35" fillId="0" borderId="1" xfId="0" applyFont="1" applyFill="1" applyBorder="1" applyAlignment="1">
      <alignment vertical="center" wrapText="1"/>
    </xf>
    <xf numFmtId="0" fontId="36" fillId="0" borderId="0" xfId="0" applyFont="1" applyAlignment="1">
      <alignment vertical="center" wrapText="1"/>
    </xf>
    <xf numFmtId="0" fontId="1" fillId="0" borderId="0" xfId="0" applyFont="1" applyAlignment="1">
      <alignment horizontal="center" vertical="center" wrapText="1"/>
    </xf>
    <xf numFmtId="0" fontId="39" fillId="0" borderId="0" xfId="0" applyFont="1" applyAlignment="1">
      <alignment vertical="center" wrapText="1"/>
    </xf>
    <xf numFmtId="0" fontId="39" fillId="0" borderId="0" xfId="0" applyFont="1" applyAlignment="1">
      <alignment horizontal="center" vertical="center" wrapText="1"/>
    </xf>
    <xf numFmtId="0" fontId="40" fillId="0" borderId="0" xfId="0" applyFont="1" applyFill="1" applyBorder="1" applyAlignment="1">
      <alignment vertical="center" wrapText="1"/>
    </xf>
    <xf numFmtId="0" fontId="35" fillId="0" borderId="0" xfId="0" applyFont="1" applyFill="1" applyBorder="1" applyAlignment="1">
      <alignment vertical="center" wrapText="1"/>
    </xf>
    <xf numFmtId="0" fontId="0" fillId="3" borderId="4" xfId="0" applyFill="1" applyBorder="1" applyAlignment="1" applyProtection="1">
      <alignment horizontal="center" vertical="center" wrapText="1"/>
      <protection locked="0"/>
    </xf>
    <xf numFmtId="0" fontId="0" fillId="0" borderId="0" xfId="0" applyAlignment="1" applyProtection="1">
      <alignment horizontal="center" wrapText="1"/>
      <protection locked="0"/>
    </xf>
    <xf numFmtId="0" fontId="9" fillId="18"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12"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29" borderId="1" xfId="0"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19" fillId="8" borderId="1" xfId="0" applyFont="1" applyFill="1" applyBorder="1" applyAlignment="1">
      <alignment horizontal="left" vertical="center" wrapText="1"/>
    </xf>
    <xf numFmtId="0" fontId="11" fillId="10" borderId="1" xfId="0" applyFont="1" applyFill="1" applyBorder="1" applyAlignment="1">
      <alignment horizontal="center" vertical="center" wrapText="1"/>
    </xf>
    <xf numFmtId="0" fontId="17" fillId="8" borderId="1" xfId="0" applyFont="1" applyFill="1" applyBorder="1" applyAlignment="1">
      <alignment horizontal="left" vertical="center" wrapText="1"/>
    </xf>
    <xf numFmtId="0" fontId="18" fillId="19" borderId="1" xfId="0" applyFont="1" applyFill="1" applyBorder="1" applyAlignment="1">
      <alignment horizontal="left" vertical="center" wrapText="1"/>
    </xf>
    <xf numFmtId="0" fontId="9" fillId="14" borderId="1" xfId="0" applyFont="1" applyFill="1" applyBorder="1" applyAlignment="1">
      <alignment horizontal="right" vertical="center" wrapText="1"/>
    </xf>
    <xf numFmtId="0" fontId="4" fillId="8" borderId="1" xfId="0" applyFont="1" applyFill="1" applyBorder="1" applyAlignment="1">
      <alignment horizontal="left" vertical="center" wrapText="1"/>
    </xf>
    <xf numFmtId="0" fontId="4" fillId="10" borderId="1" xfId="0" applyFont="1" applyFill="1" applyBorder="1" applyAlignment="1">
      <alignment horizontal="right" vertical="center" wrapText="1"/>
    </xf>
    <xf numFmtId="0" fontId="4" fillId="0" borderId="1" xfId="0" applyFont="1" applyBorder="1" applyAlignment="1" applyProtection="1">
      <alignment vertical="center" wrapText="1"/>
    </xf>
    <xf numFmtId="0" fontId="15" fillId="5" borderId="1" xfId="0" applyFont="1" applyFill="1" applyBorder="1" applyAlignment="1" applyProtection="1">
      <alignment horizontal="center" vertical="center" wrapText="1"/>
    </xf>
    <xf numFmtId="0" fontId="15" fillId="30" borderId="1" xfId="0" applyFont="1" applyFill="1" applyBorder="1" applyAlignment="1" applyProtection="1">
      <alignment horizontal="center" vertical="center" wrapText="1"/>
    </xf>
    <xf numFmtId="0" fontId="19" fillId="31" borderId="1" xfId="0" applyFont="1" applyFill="1" applyBorder="1" applyAlignment="1" applyProtection="1">
      <alignment horizontal="center" vertical="center" wrapText="1"/>
    </xf>
    <xf numFmtId="0" fontId="15" fillId="15" borderId="1" xfId="0" applyFont="1" applyFill="1" applyBorder="1" applyAlignment="1" applyProtection="1">
      <alignment horizontal="center" vertical="center" wrapText="1"/>
    </xf>
    <xf numFmtId="0" fontId="42" fillId="15" borderId="1" xfId="0" applyFont="1" applyFill="1" applyBorder="1" applyAlignment="1" applyProtection="1">
      <alignment horizontal="center" vertical="center" wrapText="1"/>
    </xf>
    <xf numFmtId="0" fontId="15" fillId="16" borderId="1" xfId="0" applyFont="1" applyFill="1" applyBorder="1" applyAlignment="1" applyProtection="1">
      <alignment horizontal="center" vertical="center" wrapText="1"/>
    </xf>
    <xf numFmtId="0" fontId="3" fillId="18" borderId="1" xfId="0" applyFont="1" applyFill="1" applyBorder="1" applyAlignment="1" applyProtection="1">
      <alignment horizontal="center" vertical="center" wrapText="1"/>
    </xf>
    <xf numFmtId="0" fontId="43" fillId="5" borderId="1" xfId="0" applyFont="1" applyFill="1" applyBorder="1" applyAlignment="1" applyProtection="1">
      <alignment horizontal="center" vertical="center" wrapText="1"/>
    </xf>
    <xf numFmtId="0" fontId="0" fillId="32" borderId="0" xfId="0" applyFill="1" applyAlignment="1">
      <alignment wrapText="1"/>
    </xf>
    <xf numFmtId="0" fontId="3" fillId="3" borderId="2" xfId="0" applyFont="1" applyFill="1" applyBorder="1" applyAlignment="1" applyProtection="1">
      <alignment vertical="center" wrapText="1"/>
    </xf>
    <xf numFmtId="0" fontId="0" fillId="33" borderId="1" xfId="0" applyFill="1" applyBorder="1" applyAlignment="1" applyProtection="1">
      <alignment horizontal="center" vertical="center" wrapText="1"/>
      <protection locked="0"/>
    </xf>
    <xf numFmtId="0" fontId="0" fillId="33"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3" fillId="3" borderId="10" xfId="0" applyFont="1" applyFill="1" applyBorder="1" applyAlignment="1" applyProtection="1">
      <alignment vertical="center" wrapText="1"/>
    </xf>
    <xf numFmtId="0" fontId="0" fillId="0" borderId="8" xfId="0" applyFont="1" applyBorder="1" applyAlignment="1" applyProtection="1">
      <alignment vertical="center" wrapText="1"/>
    </xf>
    <xf numFmtId="0" fontId="45" fillId="0" borderId="1" xfId="0" applyFont="1" applyBorder="1" applyAlignment="1" applyProtection="1">
      <alignment vertical="center" wrapText="1"/>
    </xf>
    <xf numFmtId="0" fontId="7" fillId="17" borderId="10" xfId="0" applyFont="1" applyFill="1" applyBorder="1" applyAlignment="1">
      <alignment horizontal="center" vertical="center"/>
    </xf>
    <xf numFmtId="0" fontId="3" fillId="10" borderId="10" xfId="0" applyFont="1" applyFill="1" applyBorder="1" applyAlignment="1" applyProtection="1">
      <alignment horizontal="center" vertical="center" wrapText="1"/>
    </xf>
    <xf numFmtId="0" fontId="3" fillId="9" borderId="10" xfId="0" applyFont="1" applyFill="1" applyBorder="1" applyAlignment="1" applyProtection="1">
      <alignment horizontal="center" vertical="center" wrapText="1"/>
    </xf>
    <xf numFmtId="0" fontId="3" fillId="29" borderId="10" xfId="0" applyFont="1" applyFill="1" applyBorder="1" applyAlignment="1" applyProtection="1">
      <alignment horizontal="center" vertical="center" wrapText="1"/>
    </xf>
    <xf numFmtId="0" fontId="46" fillId="3" borderId="10" xfId="0" applyFont="1" applyFill="1" applyBorder="1" applyAlignment="1">
      <alignment horizontal="center" vertical="center" wrapText="1"/>
    </xf>
    <xf numFmtId="0" fontId="46" fillId="17" borderId="10" xfId="0" applyFont="1" applyFill="1" applyBorder="1" applyAlignment="1">
      <alignment horizontal="center" vertical="center" wrapText="1"/>
    </xf>
    <xf numFmtId="0" fontId="46" fillId="34" borderId="10" xfId="0" applyFont="1" applyFill="1" applyBorder="1" applyAlignment="1">
      <alignment horizontal="center" vertical="center" wrapText="1"/>
    </xf>
    <xf numFmtId="0" fontId="47" fillId="19" borderId="10" xfId="0" applyFont="1" applyFill="1" applyBorder="1" applyAlignment="1">
      <alignment horizontal="left" vertical="center"/>
    </xf>
    <xf numFmtId="2" fontId="14" fillId="19" borderId="10" xfId="0" applyNumberFormat="1" applyFont="1" applyFill="1" applyBorder="1" applyAlignment="1">
      <alignment horizontal="center" vertical="center"/>
    </xf>
    <xf numFmtId="0" fontId="48" fillId="6" borderId="10" xfId="0" applyFont="1" applyFill="1" applyBorder="1" applyAlignment="1">
      <alignment vertical="center" wrapText="1"/>
    </xf>
    <xf numFmtId="2" fontId="9" fillId="6" borderId="10" xfId="0" applyNumberFormat="1" applyFont="1" applyFill="1" applyBorder="1" applyAlignment="1">
      <alignment horizontal="center" vertical="center" wrapText="1"/>
    </xf>
    <xf numFmtId="0" fontId="49" fillId="3" borderId="10" xfId="0" applyFont="1" applyFill="1" applyBorder="1" applyAlignment="1" applyProtection="1">
      <alignment vertical="center" wrapText="1"/>
    </xf>
    <xf numFmtId="2" fontId="0" fillId="3" borderId="10" xfId="0" applyNumberFormat="1" applyFont="1" applyFill="1" applyBorder="1" applyAlignment="1" applyProtection="1">
      <alignment horizontal="center" vertical="center" wrapText="1"/>
    </xf>
    <xf numFmtId="0" fontId="47" fillId="19" borderId="10" xfId="0" applyFont="1" applyFill="1" applyBorder="1" applyAlignment="1">
      <alignment vertical="center"/>
    </xf>
    <xf numFmtId="0" fontId="0" fillId="0" borderId="0" xfId="0" applyFont="1" applyAlignment="1">
      <alignment horizontal="center"/>
    </xf>
    <xf numFmtId="0" fontId="3" fillId="0" borderId="0" xfId="0" applyFont="1" applyBorder="1" applyAlignment="1">
      <alignment vertical="center" wrapText="1"/>
    </xf>
    <xf numFmtId="0" fontId="50" fillId="2" borderId="11" xfId="0" applyFont="1" applyFill="1" applyBorder="1" applyAlignment="1">
      <alignment vertical="center" wrapText="1"/>
    </xf>
    <xf numFmtId="0" fontId="41" fillId="0" borderId="1" xfId="1" applyBorder="1" applyAlignment="1">
      <alignment vertical="center" wrapText="1"/>
    </xf>
    <xf numFmtId="0" fontId="13" fillId="0" borderId="0" xfId="0" applyFont="1" applyAlignment="1">
      <alignment vertical="center" wrapText="1"/>
    </xf>
    <xf numFmtId="0" fontId="4" fillId="4" borderId="2" xfId="0" applyFont="1" applyFill="1" applyBorder="1" applyAlignment="1">
      <alignment vertical="center" wrapText="1"/>
    </xf>
    <xf numFmtId="0" fontId="4" fillId="4" borderId="10" xfId="0" applyFont="1" applyFill="1" applyBorder="1" applyAlignment="1">
      <alignment vertical="center" wrapText="1"/>
    </xf>
    <xf numFmtId="0" fontId="0" fillId="0" borderId="10" xfId="0" applyBorder="1" applyAlignment="1">
      <alignment vertical="center" wrapText="1"/>
    </xf>
    <xf numFmtId="0" fontId="0" fillId="28" borderId="1" xfId="0" applyFill="1" applyBorder="1" applyAlignment="1" applyProtection="1">
      <alignment vertical="center" wrapText="1"/>
      <protection locked="0"/>
    </xf>
    <xf numFmtId="0" fontId="0" fillId="2" borderId="1" xfId="0" applyFill="1" applyBorder="1" applyAlignment="1">
      <alignment vertical="center" wrapText="1"/>
    </xf>
    <xf numFmtId="0" fontId="0" fillId="18" borderId="1" xfId="0" applyFill="1" applyBorder="1" applyAlignment="1">
      <alignment horizontal="center" vertical="center" wrapText="1"/>
    </xf>
    <xf numFmtId="0" fontId="3" fillId="6" borderId="1" xfId="0" applyFont="1" applyFill="1" applyBorder="1" applyAlignment="1" applyProtection="1">
      <alignment horizontal="center" vertical="center" wrapText="1"/>
    </xf>
    <xf numFmtId="0" fontId="0" fillId="32" borderId="0" xfId="0" applyFill="1" applyAlignment="1" applyProtection="1">
      <alignment wrapText="1"/>
      <protection locked="0"/>
    </xf>
    <xf numFmtId="0" fontId="0" fillId="0" borderId="1" xfId="0" applyFill="1" applyBorder="1" applyAlignment="1" applyProtection="1">
      <alignment horizontal="left" vertical="center" wrapText="1"/>
      <protection locked="0"/>
    </xf>
    <xf numFmtId="0" fontId="0" fillId="0" borderId="10" xfId="0" applyBorder="1" applyAlignment="1">
      <alignment horizontal="left" vertical="center" wrapText="1"/>
    </xf>
    <xf numFmtId="0" fontId="4" fillId="4" borderId="10" xfId="0" applyFont="1" applyFill="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9" fillId="6" borderId="1" xfId="0" applyFont="1" applyFill="1" applyBorder="1" applyAlignment="1">
      <alignment horizontal="center" vertical="center" wrapText="1"/>
    </xf>
    <xf numFmtId="0" fontId="44" fillId="19" borderId="10"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13" borderId="5"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8" xfId="0" applyFill="1" applyBorder="1" applyAlignment="1">
      <alignment horizontal="center" vertical="center" wrapText="1"/>
    </xf>
    <xf numFmtId="0" fontId="9" fillId="6" borderId="4" xfId="0" applyFont="1" applyFill="1" applyBorder="1" applyAlignment="1">
      <alignment horizontal="center" vertical="center" wrapText="1"/>
    </xf>
    <xf numFmtId="0" fontId="13" fillId="11" borderId="2" xfId="0" applyFont="1" applyFill="1" applyBorder="1" applyAlignment="1">
      <alignment horizontal="center" vertical="center" wrapText="1"/>
    </xf>
    <xf numFmtId="0" fontId="13" fillId="11" borderId="3"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3" fillId="12" borderId="2" xfId="0" applyFont="1" applyFill="1" applyBorder="1" applyAlignment="1">
      <alignment horizontal="center" vertical="center" wrapText="1"/>
    </xf>
    <xf numFmtId="0" fontId="13" fillId="12" borderId="3" xfId="0" applyFont="1" applyFill="1" applyBorder="1" applyAlignment="1">
      <alignment horizontal="center" vertical="center" wrapText="1"/>
    </xf>
    <xf numFmtId="0" fontId="13" fillId="12" borderId="4"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13" fillId="13" borderId="4" xfId="0" applyFont="1" applyFill="1" applyBorder="1" applyAlignment="1">
      <alignment horizontal="center" vertical="center" wrapText="1"/>
    </xf>
    <xf numFmtId="49" fontId="4" fillId="0" borderId="1"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176717</xdr:rowOff>
    </xdr:to>
    <xdr:pic>
      <xdr:nvPicPr>
        <xdr:cNvPr id="2" name="Picture 1">
          <a:extLst>
            <a:ext uri="{FF2B5EF4-FFF2-40B4-BE49-F238E27FC236}">
              <a16:creationId xmlns:a16="http://schemas.microsoft.com/office/drawing/2014/main" id="{08376E64-DDED-F54F-8276-A70FB8CF06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CE89-2545-FC4B-8100-FB29B13E1B4C}">
  <dimension ref="A1:O32"/>
  <sheetViews>
    <sheetView workbookViewId="0"/>
  </sheetViews>
  <sheetFormatPr baseColWidth="10" defaultRowHeight="15"/>
  <cols>
    <col min="1" max="2" width="100.83203125" style="23" customWidth="1"/>
    <col min="3" max="16384" width="10.83203125" style="23"/>
  </cols>
  <sheetData>
    <row r="1" spans="1:15" ht="17">
      <c r="A1" s="2" t="s">
        <v>0</v>
      </c>
      <c r="B1" s="2" t="s">
        <v>3372</v>
      </c>
    </row>
    <row r="2" spans="1:15" ht="17">
      <c r="A2" s="2" t="s">
        <v>2</v>
      </c>
      <c r="B2" s="2" t="s">
        <v>3</v>
      </c>
    </row>
    <row r="3" spans="1:15" ht="16">
      <c r="A3" s="247"/>
      <c r="B3" s="247"/>
    </row>
    <row r="4" spans="1:15" s="250" customFormat="1" ht="22">
      <c r="A4" s="248" t="s">
        <v>3373</v>
      </c>
      <c r="B4" s="249" t="s">
        <v>3374</v>
      </c>
      <c r="C4" s="23"/>
      <c r="D4" s="23"/>
      <c r="E4" s="23"/>
      <c r="F4" s="23"/>
      <c r="G4" s="23"/>
      <c r="H4" s="23"/>
      <c r="I4" s="23"/>
      <c r="J4" s="23"/>
      <c r="K4" s="23"/>
      <c r="L4" s="23"/>
      <c r="M4" s="23"/>
      <c r="N4" s="23"/>
      <c r="O4" s="23"/>
    </row>
    <row r="6" spans="1:15" ht="17">
      <c r="A6" s="251" t="s">
        <v>3375</v>
      </c>
      <c r="B6" s="252" t="s">
        <v>3376</v>
      </c>
    </row>
    <row r="7" spans="1:15" ht="337">
      <c r="A7" s="253" t="s">
        <v>3377</v>
      </c>
      <c r="B7" s="253" t="s">
        <v>3378</v>
      </c>
    </row>
    <row r="8" spans="1:15" ht="80">
      <c r="A8" s="253" t="s">
        <v>3379</v>
      </c>
      <c r="B8" s="253" t="s">
        <v>3380</v>
      </c>
    </row>
    <row r="10" spans="1:15" ht="16">
      <c r="A10" s="261" t="s">
        <v>3381</v>
      </c>
      <c r="B10" s="261"/>
    </row>
    <row r="11" spans="1:15" ht="78" customHeight="1">
      <c r="A11" s="262" t="s">
        <v>3382</v>
      </c>
      <c r="B11" s="263"/>
    </row>
    <row r="12" spans="1:15" ht="92" customHeight="1">
      <c r="A12" s="260" t="s">
        <v>3383</v>
      </c>
      <c r="B12" s="260"/>
    </row>
    <row r="13" spans="1:15">
      <c r="A13" s="260" t="s">
        <v>3384</v>
      </c>
      <c r="B13" s="260"/>
    </row>
    <row r="14" spans="1:15">
      <c r="A14" s="260" t="s">
        <v>3385</v>
      </c>
      <c r="B14" s="260"/>
    </row>
    <row r="15" spans="1:15">
      <c r="A15" s="260" t="s">
        <v>3386</v>
      </c>
      <c r="B15" s="260"/>
    </row>
    <row r="16" spans="1:15">
      <c r="A16" s="260" t="s">
        <v>3387</v>
      </c>
      <c r="B16" s="260"/>
    </row>
    <row r="17" spans="1:2">
      <c r="A17" s="260" t="s">
        <v>3388</v>
      </c>
      <c r="B17" s="260"/>
    </row>
    <row r="18" spans="1:2">
      <c r="A18" s="260" t="s">
        <v>3389</v>
      </c>
      <c r="B18" s="260"/>
    </row>
    <row r="19" spans="1:2">
      <c r="A19" s="260" t="s">
        <v>3390</v>
      </c>
      <c r="B19" s="260"/>
    </row>
    <row r="20" spans="1:2">
      <c r="A20" s="260" t="s">
        <v>3391</v>
      </c>
      <c r="B20" s="260"/>
    </row>
    <row r="22" spans="1:2" ht="17">
      <c r="A22" s="252" t="s">
        <v>3392</v>
      </c>
    </row>
    <row r="23" spans="1:2" ht="16">
      <c r="A23" s="253" t="s">
        <v>3393</v>
      </c>
    </row>
    <row r="24" spans="1:2" ht="17">
      <c r="A24" s="253" t="s">
        <v>3394</v>
      </c>
    </row>
    <row r="25" spans="1:2" ht="17">
      <c r="A25" s="253" t="s">
        <v>3395</v>
      </c>
    </row>
    <row r="26" spans="1:2" ht="17">
      <c r="A26" s="253" t="s">
        <v>3396</v>
      </c>
    </row>
    <row r="27" spans="1:2" ht="17">
      <c r="A27" s="253" t="s">
        <v>3397</v>
      </c>
    </row>
    <row r="28" spans="1:2" ht="33">
      <c r="A28" s="253" t="s">
        <v>3398</v>
      </c>
    </row>
    <row r="30" spans="1:2" ht="17">
      <c r="A30" s="252" t="s">
        <v>16</v>
      </c>
    </row>
    <row r="31" spans="1:2" ht="144">
      <c r="A31" s="253" t="s">
        <v>3399</v>
      </c>
    </row>
    <row r="32" spans="1:2" ht="144">
      <c r="A32" s="253" t="s">
        <v>3400</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F0785BAC-051E-7140-A06F-609029C154D3}"/>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10E28-9C03-9241-9460-A634DC815D0E}">
  <dimension ref="A1:K484"/>
  <sheetViews>
    <sheetView workbookViewId="0">
      <pane ySplit="1" topLeftCell="A2" activePane="bottomLeft" state="frozenSplit"/>
      <selection pane="bottomLeft"/>
    </sheetView>
  </sheetViews>
  <sheetFormatPr baseColWidth="10" defaultRowHeight="15"/>
  <cols>
    <col min="1" max="1" width="37.6640625" style="23" bestFit="1" customWidth="1"/>
    <col min="2" max="5" width="18.5" style="246" customWidth="1"/>
    <col min="6" max="8" width="0" hidden="1" customWidth="1"/>
  </cols>
  <sheetData>
    <row r="1" spans="1:11" ht="45">
      <c r="A1" s="232" t="s">
        <v>3365</v>
      </c>
      <c r="B1" s="233" t="s">
        <v>1752</v>
      </c>
      <c r="C1" s="234" t="s">
        <v>1753</v>
      </c>
      <c r="D1" s="235" t="s">
        <v>1754</v>
      </c>
      <c r="E1" s="234" t="s">
        <v>1751</v>
      </c>
      <c r="F1" s="1" t="s">
        <v>3366</v>
      </c>
      <c r="G1" s="1" t="s">
        <v>3367</v>
      </c>
      <c r="H1" s="1" t="s">
        <v>3368</v>
      </c>
      <c r="I1" s="236" t="s">
        <v>3369</v>
      </c>
      <c r="J1" s="237" t="s">
        <v>3370</v>
      </c>
      <c r="K1" s="238" t="s">
        <v>3371</v>
      </c>
    </row>
    <row r="2" spans="1:11" ht="24">
      <c r="A2" s="239" t="s">
        <v>1773</v>
      </c>
      <c r="B2" s="240" t="s">
        <v>85</v>
      </c>
      <c r="C2" s="240" t="s">
        <v>85</v>
      </c>
      <c r="D2" s="240" t="str">
        <f>IF(ISNUMBER(AVERAGE(RFI!Z4:Z219)),AVERAGE(RFI!Z4:Z219),"-")</f>
        <v>-</v>
      </c>
      <c r="E2" s="240">
        <f>IF(ISNUMBER(AVERAGE(RFI!AA4:AA219)),AVERAGE(RFI!AA4:AA219),"-")</f>
        <v>2.3134920634920637</v>
      </c>
      <c r="F2">
        <v>4</v>
      </c>
      <c r="G2">
        <f>F2</f>
        <v>4</v>
      </c>
      <c r="H2">
        <v>219</v>
      </c>
      <c r="K2">
        <f>SUM(J3:J21)</f>
        <v>149</v>
      </c>
    </row>
    <row r="3" spans="1:11" ht="20">
      <c r="A3" s="241" t="s">
        <v>170</v>
      </c>
      <c r="B3" s="242" t="s">
        <v>85</v>
      </c>
      <c r="C3" s="242" t="s">
        <v>85</v>
      </c>
      <c r="D3" s="242" t="str">
        <f>IF(ISNUMBER(AVERAGE(RFI!Z5:Z42)),AVERAGE(RFI!Z5:Z42),"-")</f>
        <v>-</v>
      </c>
      <c r="E3" s="242">
        <f>IF(ISNUMBER(AVERAGE(RFI!AA5:AA42)),AVERAGE(RFI!AA5:AA42),"-")</f>
        <v>2.5</v>
      </c>
      <c r="F3">
        <v>5</v>
      </c>
      <c r="G3">
        <f t="shared" ref="G3:G66" si="0">F3</f>
        <v>5</v>
      </c>
      <c r="H3">
        <v>42</v>
      </c>
      <c r="J3">
        <f>SUM(I4:I7)</f>
        <v>27</v>
      </c>
    </row>
    <row r="4" spans="1:11" ht="17">
      <c r="A4" s="243" t="s">
        <v>1774</v>
      </c>
      <c r="B4" s="244" t="s">
        <v>85</v>
      </c>
      <c r="C4" s="244" t="s">
        <v>85</v>
      </c>
      <c r="D4" s="244" t="str">
        <f>IF(ISNUMBER(AVERAGE(RFI!Z6:Z12)),AVERAGE(RFI!Z6:Z12),"-")</f>
        <v>-</v>
      </c>
      <c r="E4" s="244">
        <f>IF(ISNUMBER(AVERAGE(RFI!AA6:AA12)),AVERAGE(RFI!AA6:AA12),"-")</f>
        <v>2.9166666666666665</v>
      </c>
      <c r="F4">
        <v>6</v>
      </c>
      <c r="G4">
        <f t="shared" si="0"/>
        <v>6</v>
      </c>
      <c r="H4">
        <v>12</v>
      </c>
      <c r="I4">
        <v>6</v>
      </c>
    </row>
    <row r="5" spans="1:11" ht="17">
      <c r="A5" s="243" t="s">
        <v>1792</v>
      </c>
      <c r="B5" s="244" t="s">
        <v>85</v>
      </c>
      <c r="C5" s="244" t="s">
        <v>85</v>
      </c>
      <c r="D5" s="244" t="str">
        <f>IF(ISNUMBER(AVERAGE(RFI!Z15:Z20)),AVERAGE(RFI!Z15:Z20),"-")</f>
        <v>-</v>
      </c>
      <c r="E5" s="244">
        <f>IF(ISNUMBER(AVERAGE(RFI!AA15:AA20)),AVERAGE(RFI!AA15:AA20),"-")</f>
        <v>3</v>
      </c>
      <c r="F5">
        <v>15</v>
      </c>
      <c r="G5">
        <f t="shared" si="0"/>
        <v>15</v>
      </c>
      <c r="H5">
        <v>20</v>
      </c>
      <c r="I5">
        <v>5</v>
      </c>
    </row>
    <row r="6" spans="1:11" ht="17">
      <c r="A6" s="243" t="s">
        <v>1807</v>
      </c>
      <c r="B6" s="244" t="s">
        <v>85</v>
      </c>
      <c r="C6" s="244" t="s">
        <v>85</v>
      </c>
      <c r="D6" s="244" t="str">
        <f>IF(ISNUMBER(AVERAGE(RFI!Z23:Z28)),AVERAGE(RFI!Z23:Z28),"-")</f>
        <v>-</v>
      </c>
      <c r="E6" s="244">
        <f>IF(ISNUMBER(AVERAGE(RFI!AA23:AA28)),AVERAGE(RFI!AA23:AA28),"-")</f>
        <v>2.2000000000000002</v>
      </c>
      <c r="F6">
        <v>23</v>
      </c>
      <c r="G6">
        <f t="shared" si="0"/>
        <v>23</v>
      </c>
      <c r="H6">
        <v>28</v>
      </c>
      <c r="I6">
        <v>5</v>
      </c>
    </row>
    <row r="7" spans="1:11" ht="17">
      <c r="A7" s="243" t="s">
        <v>1823</v>
      </c>
      <c r="B7" s="244" t="s">
        <v>85</v>
      </c>
      <c r="C7" s="244" t="s">
        <v>85</v>
      </c>
      <c r="D7" s="244" t="str">
        <f>IF(ISNUMBER(AVERAGE(RFI!Z31:Z42)),AVERAGE(RFI!Z31:Z42),"-")</f>
        <v>-</v>
      </c>
      <c r="E7" s="244">
        <f>IF(ISNUMBER(AVERAGE(RFI!AA31:AA42)),AVERAGE(RFI!AA31:AA42),"-")</f>
        <v>2.1818181818181817</v>
      </c>
      <c r="F7">
        <v>31</v>
      </c>
      <c r="G7">
        <f t="shared" si="0"/>
        <v>31</v>
      </c>
      <c r="H7">
        <v>42</v>
      </c>
      <c r="I7">
        <v>11</v>
      </c>
    </row>
    <row r="8" spans="1:11" ht="20">
      <c r="A8" s="241" t="s">
        <v>73</v>
      </c>
      <c r="B8" s="242" t="s">
        <v>85</v>
      </c>
      <c r="C8" s="242" t="s">
        <v>85</v>
      </c>
      <c r="D8" s="242" t="str">
        <f>IF(ISNUMBER(AVERAGE(RFI!Z45:Z88)),AVERAGE(RFI!Z45:Z88),"-")</f>
        <v>-</v>
      </c>
      <c r="E8" s="242">
        <f>IF(ISNUMBER(AVERAGE(RFI!AA45:AA88)),AVERAGE(RFI!AA45:AA88),"-")</f>
        <v>2.4090909090909092</v>
      </c>
      <c r="F8">
        <v>45</v>
      </c>
      <c r="G8">
        <f t="shared" si="0"/>
        <v>45</v>
      </c>
      <c r="H8">
        <v>88</v>
      </c>
      <c r="J8">
        <f>SUM(I9:I13)</f>
        <v>30</v>
      </c>
    </row>
    <row r="9" spans="1:11" ht="17">
      <c r="A9" s="243" t="s">
        <v>991</v>
      </c>
      <c r="B9" s="244" t="s">
        <v>85</v>
      </c>
      <c r="C9" s="244" t="s">
        <v>85</v>
      </c>
      <c r="D9" s="244" t="str">
        <f>IF(ISNUMBER(AVERAGE(RFI!Z46:Z53)),AVERAGE(RFI!Z46:Z53),"-")</f>
        <v>-</v>
      </c>
      <c r="E9" s="244">
        <f>IF(ISNUMBER(AVERAGE(RFI!AA46:AA53)),AVERAGE(RFI!AA46:AA53),"-")</f>
        <v>2.5714285714285716</v>
      </c>
      <c r="F9">
        <v>46</v>
      </c>
      <c r="G9">
        <f t="shared" si="0"/>
        <v>46</v>
      </c>
      <c r="H9">
        <v>53</v>
      </c>
      <c r="I9">
        <v>7</v>
      </c>
    </row>
    <row r="10" spans="1:11" ht="17">
      <c r="A10" s="243" t="s">
        <v>1871</v>
      </c>
      <c r="B10" s="244" t="s">
        <v>85</v>
      </c>
      <c r="C10" s="244" t="s">
        <v>85</v>
      </c>
      <c r="D10" s="244" t="str">
        <f>IF(ISNUMBER(AVERAGE(RFI!Z56:Z62)),AVERAGE(RFI!Z56:Z62),"-")</f>
        <v>-</v>
      </c>
      <c r="E10" s="244">
        <f>IF(ISNUMBER(AVERAGE(RFI!AA56:AA62)),AVERAGE(RFI!AA56:AA62),"-")</f>
        <v>2.3333333333333335</v>
      </c>
      <c r="F10">
        <v>56</v>
      </c>
      <c r="G10">
        <f t="shared" si="0"/>
        <v>56</v>
      </c>
      <c r="H10">
        <v>62</v>
      </c>
      <c r="I10">
        <v>6</v>
      </c>
    </row>
    <row r="11" spans="1:11" ht="17">
      <c r="A11" s="243" t="s">
        <v>330</v>
      </c>
      <c r="B11" s="244" t="s">
        <v>85</v>
      </c>
      <c r="C11" s="244" t="s">
        <v>85</v>
      </c>
      <c r="D11" s="244" t="str">
        <f>IF(ISNUMBER(AVERAGE(RFI!Z65:Z70)),AVERAGE(RFI!Z65:Z70),"-")</f>
        <v>-</v>
      </c>
      <c r="E11" s="244">
        <f>IF(ISNUMBER(AVERAGE(RFI!AA65:AA70)),AVERAGE(RFI!AA65:AA70),"-")</f>
        <v>2.2000000000000002</v>
      </c>
      <c r="F11">
        <v>65</v>
      </c>
      <c r="G11">
        <f t="shared" si="0"/>
        <v>65</v>
      </c>
      <c r="H11">
        <v>70</v>
      </c>
      <c r="I11">
        <v>5</v>
      </c>
    </row>
    <row r="12" spans="1:11" ht="17">
      <c r="A12" s="243" t="s">
        <v>408</v>
      </c>
      <c r="B12" s="244" t="s">
        <v>85</v>
      </c>
      <c r="C12" s="244" t="s">
        <v>85</v>
      </c>
      <c r="D12" s="244" t="str">
        <f>IF(ISNUMBER(AVERAGE(RFI!Z73:Z78)),AVERAGE(RFI!Z73:Z78),"-")</f>
        <v>-</v>
      </c>
      <c r="E12" s="244" t="str">
        <f>IF(ISNUMBER(AVERAGE(RFI!AA73:AA78)),AVERAGE(RFI!AA73:AA78),"-")</f>
        <v>-</v>
      </c>
      <c r="F12">
        <v>73</v>
      </c>
      <c r="G12">
        <f t="shared" si="0"/>
        <v>73</v>
      </c>
      <c r="H12">
        <v>78</v>
      </c>
      <c r="I12">
        <v>5</v>
      </c>
    </row>
    <row r="13" spans="1:11" ht="17">
      <c r="A13" s="243" t="s">
        <v>975</v>
      </c>
      <c r="B13" s="244" t="s">
        <v>85</v>
      </c>
      <c r="C13" s="244" t="s">
        <v>85</v>
      </c>
      <c r="D13" s="244" t="str">
        <f>IF(ISNUMBER(AVERAGE(RFI!Z81:Z88)),AVERAGE(RFI!Z81:Z88),"-")</f>
        <v>-</v>
      </c>
      <c r="E13" s="244">
        <f>IF(ISNUMBER(AVERAGE(RFI!AA81:AA88)),AVERAGE(RFI!AA81:AA88),"-")</f>
        <v>2.4285714285714284</v>
      </c>
      <c r="F13">
        <v>81</v>
      </c>
      <c r="G13">
        <f t="shared" si="0"/>
        <v>81</v>
      </c>
      <c r="H13">
        <v>88</v>
      </c>
      <c r="I13">
        <v>7</v>
      </c>
    </row>
    <row r="14" spans="1:11" ht="20">
      <c r="A14" s="241" t="s">
        <v>409</v>
      </c>
      <c r="B14" s="242" t="s">
        <v>85</v>
      </c>
      <c r="C14" s="242" t="s">
        <v>85</v>
      </c>
      <c r="D14" s="242" t="str">
        <f>IF(ISNUMBER(AVERAGE(RFI!Z91:Z108)),AVERAGE(RFI!Z91:Z108),"-")</f>
        <v>-</v>
      </c>
      <c r="E14" s="242">
        <f>IF(ISNUMBER(AVERAGE(RFI!AA91:AA108)),AVERAGE(RFI!AA91:AA108),"-")</f>
        <v>2.125</v>
      </c>
      <c r="F14">
        <v>91</v>
      </c>
      <c r="G14">
        <f t="shared" si="0"/>
        <v>91</v>
      </c>
      <c r="H14">
        <v>108</v>
      </c>
      <c r="J14">
        <f>SUM(I15:I17)</f>
        <v>10</v>
      </c>
    </row>
    <row r="15" spans="1:11" ht="17">
      <c r="A15" s="243" t="s">
        <v>1931</v>
      </c>
      <c r="B15" s="244" t="s">
        <v>85</v>
      </c>
      <c r="C15" s="244" t="s">
        <v>85</v>
      </c>
      <c r="D15" s="244" t="str">
        <f>IF(ISNUMBER(AVERAGE(RFI!Z92:Z97)),AVERAGE(RFI!Z92:Z97),"-")</f>
        <v>-</v>
      </c>
      <c r="E15" s="244">
        <f>IF(ISNUMBER(AVERAGE(RFI!AA92:AA97)),AVERAGE(RFI!AA92:AA97),"-")</f>
        <v>2.2000000000000002</v>
      </c>
      <c r="F15">
        <v>92</v>
      </c>
      <c r="G15">
        <f t="shared" si="0"/>
        <v>92</v>
      </c>
      <c r="H15">
        <v>97</v>
      </c>
      <c r="I15">
        <v>5</v>
      </c>
    </row>
    <row r="16" spans="1:11" ht="17">
      <c r="A16" s="243" t="s">
        <v>1322</v>
      </c>
      <c r="B16" s="244" t="s">
        <v>85</v>
      </c>
      <c r="C16" s="244" t="s">
        <v>85</v>
      </c>
      <c r="D16" s="244" t="str">
        <f>IF(ISNUMBER(AVERAGE(RFI!Z100:Z102)),AVERAGE(RFI!Z100:Z102),"-")</f>
        <v>-</v>
      </c>
      <c r="E16" s="244" t="str">
        <f>IF(ISNUMBER(AVERAGE(RFI!AA100:AA102)),AVERAGE(RFI!AA100:AA102),"-")</f>
        <v>-</v>
      </c>
      <c r="F16">
        <v>100</v>
      </c>
      <c r="G16">
        <f t="shared" si="0"/>
        <v>100</v>
      </c>
      <c r="H16">
        <v>102</v>
      </c>
      <c r="I16">
        <v>2</v>
      </c>
    </row>
    <row r="17" spans="1:11" ht="17">
      <c r="A17" s="243" t="s">
        <v>1951</v>
      </c>
      <c r="B17" s="244" t="s">
        <v>85</v>
      </c>
      <c r="C17" s="244" t="s">
        <v>85</v>
      </c>
      <c r="D17" s="244" t="str">
        <f>IF(ISNUMBER(AVERAGE(RFI!Z105:Z108)),AVERAGE(RFI!Z105:Z108),"-")</f>
        <v>-</v>
      </c>
      <c r="E17" s="244">
        <f>IF(ISNUMBER(AVERAGE(RFI!AA105:AA108)),AVERAGE(RFI!AA105:AA108),"-")</f>
        <v>2</v>
      </c>
      <c r="F17">
        <v>105</v>
      </c>
      <c r="G17">
        <f t="shared" si="0"/>
        <v>105</v>
      </c>
      <c r="H17">
        <v>108</v>
      </c>
      <c r="I17">
        <v>3</v>
      </c>
    </row>
    <row r="18" spans="1:11" ht="20">
      <c r="A18" s="241" t="s">
        <v>12</v>
      </c>
      <c r="B18" s="242" t="s">
        <v>85</v>
      </c>
      <c r="C18" s="242" t="s">
        <v>85</v>
      </c>
      <c r="D18" s="242" t="str">
        <f>IF(ISNUMBER(AVERAGE(RFI!Z111:Z125)),AVERAGE(RFI!Z111:Z125),"-")</f>
        <v>-</v>
      </c>
      <c r="E18" s="242" t="str">
        <f>IF(ISNUMBER(AVERAGE(RFI!AA111:AA125)),AVERAGE(RFI!AA111:AA125),"-")</f>
        <v>-</v>
      </c>
      <c r="F18">
        <v>111</v>
      </c>
      <c r="G18">
        <f t="shared" si="0"/>
        <v>111</v>
      </c>
      <c r="H18">
        <v>125</v>
      </c>
      <c r="J18">
        <f>SUM(I19:I20)</f>
        <v>10</v>
      </c>
    </row>
    <row r="19" spans="1:11" ht="17">
      <c r="A19" s="243" t="s">
        <v>244</v>
      </c>
      <c r="B19" s="244" t="s">
        <v>85</v>
      </c>
      <c r="C19" s="244" t="s">
        <v>85</v>
      </c>
      <c r="D19" s="244" t="str">
        <f>IF(ISNUMBER(AVERAGE(RFI!Z112:Z119)),AVERAGE(RFI!Z112:Z119),"-")</f>
        <v>-</v>
      </c>
      <c r="E19" s="244" t="str">
        <f>IF(ISNUMBER(AVERAGE(RFI!AA112:AA119)),AVERAGE(RFI!AA112:AA119),"-")</f>
        <v>-</v>
      </c>
      <c r="F19">
        <v>112</v>
      </c>
      <c r="G19">
        <f t="shared" si="0"/>
        <v>112</v>
      </c>
      <c r="H19">
        <v>119</v>
      </c>
      <c r="I19">
        <v>7</v>
      </c>
    </row>
    <row r="20" spans="1:11" ht="17">
      <c r="A20" s="243" t="s">
        <v>1977</v>
      </c>
      <c r="B20" s="244" t="s">
        <v>85</v>
      </c>
      <c r="C20" s="244" t="s">
        <v>85</v>
      </c>
      <c r="D20" s="244" t="str">
        <f>IF(ISNUMBER(AVERAGE(RFI!Z122:Z125)),AVERAGE(RFI!Z122:Z125),"-")</f>
        <v>-</v>
      </c>
      <c r="E20" s="244" t="str">
        <f>IF(ISNUMBER(AVERAGE(RFI!AA122:AA125)),AVERAGE(RFI!AA122:AA125),"-")</f>
        <v>-</v>
      </c>
      <c r="F20">
        <v>122</v>
      </c>
      <c r="G20">
        <f t="shared" si="0"/>
        <v>122</v>
      </c>
      <c r="H20">
        <v>125</v>
      </c>
      <c r="I20">
        <v>3</v>
      </c>
    </row>
    <row r="21" spans="1:11" ht="20">
      <c r="A21" s="241" t="s">
        <v>74</v>
      </c>
      <c r="B21" s="242" t="s">
        <v>85</v>
      </c>
      <c r="C21" s="242" t="s">
        <v>85</v>
      </c>
      <c r="D21" s="242" t="str">
        <f>IF(ISNUMBER(AVERAGE(RFI!Z128:Z219)),AVERAGE(RFI!Z128:Z219),"-")</f>
        <v>-</v>
      </c>
      <c r="E21" s="242">
        <f>IF(ISNUMBER(AVERAGE(RFI!AA128:AA219)),AVERAGE(RFI!AA128:AA219),"-")</f>
        <v>2.2318840579710146</v>
      </c>
      <c r="F21">
        <v>128</v>
      </c>
      <c r="G21">
        <f t="shared" si="0"/>
        <v>128</v>
      </c>
      <c r="H21">
        <v>219</v>
      </c>
      <c r="J21">
        <f>SUM(I22:I28)</f>
        <v>72</v>
      </c>
    </row>
    <row r="22" spans="1:11" ht="17">
      <c r="A22" s="243" t="s">
        <v>1984</v>
      </c>
      <c r="B22" s="244" t="s">
        <v>85</v>
      </c>
      <c r="C22" s="244" t="s">
        <v>85</v>
      </c>
      <c r="D22" s="244" t="str">
        <f>IF(ISNUMBER(AVERAGE(RFI!Z129:Z136)),AVERAGE(RFI!Z129:Z136),"-")</f>
        <v>-</v>
      </c>
      <c r="E22" s="244">
        <f>IF(ISNUMBER(AVERAGE(RFI!AA129:AA136)),AVERAGE(RFI!AA129:AA136),"-")</f>
        <v>1.8571428571428572</v>
      </c>
      <c r="F22">
        <v>129</v>
      </c>
      <c r="G22">
        <f t="shared" si="0"/>
        <v>129</v>
      </c>
      <c r="H22">
        <v>136</v>
      </c>
      <c r="I22">
        <v>7</v>
      </c>
    </row>
    <row r="23" spans="1:11" ht="17">
      <c r="A23" s="243" t="s">
        <v>2005</v>
      </c>
      <c r="B23" s="244" t="s">
        <v>85</v>
      </c>
      <c r="C23" s="244" t="s">
        <v>85</v>
      </c>
      <c r="D23" s="244" t="str">
        <f>IF(ISNUMBER(AVERAGE(RFI!Z139:Z156)),AVERAGE(RFI!Z139:Z156),"-")</f>
        <v>-</v>
      </c>
      <c r="E23" s="244">
        <f>IF(ISNUMBER(AVERAGE(RFI!AA139:AA156)),AVERAGE(RFI!AA139:AA156),"-")</f>
        <v>2.5714285714285716</v>
      </c>
      <c r="F23">
        <v>139</v>
      </c>
      <c r="G23">
        <f t="shared" si="0"/>
        <v>139</v>
      </c>
      <c r="H23">
        <v>156</v>
      </c>
      <c r="I23">
        <v>17</v>
      </c>
    </row>
    <row r="24" spans="1:11" ht="17">
      <c r="A24" s="243" t="s">
        <v>1792</v>
      </c>
      <c r="B24" s="244" t="s">
        <v>85</v>
      </c>
      <c r="C24" s="244" t="s">
        <v>85</v>
      </c>
      <c r="D24" s="244" t="str">
        <f>IF(ISNUMBER(AVERAGE(RFI!Z159:Z174)),AVERAGE(RFI!Z159:Z174),"-")</f>
        <v>-</v>
      </c>
      <c r="E24" s="244">
        <f>IF(ISNUMBER(AVERAGE(RFI!AA159:AA174)),AVERAGE(RFI!AA159:AA174),"-")</f>
        <v>2.3333333333333335</v>
      </c>
      <c r="F24">
        <v>159</v>
      </c>
      <c r="G24">
        <f t="shared" si="0"/>
        <v>159</v>
      </c>
      <c r="H24">
        <v>174</v>
      </c>
      <c r="I24">
        <v>15</v>
      </c>
    </row>
    <row r="25" spans="1:11" ht="17">
      <c r="A25" s="243" t="s">
        <v>1322</v>
      </c>
      <c r="B25" s="244" t="s">
        <v>85</v>
      </c>
      <c r="C25" s="244" t="s">
        <v>85</v>
      </c>
      <c r="D25" s="244" t="str">
        <f>IF(ISNUMBER(AVERAGE(RFI!Z177:Z182)),AVERAGE(RFI!Z177:Z182),"-")</f>
        <v>-</v>
      </c>
      <c r="E25" s="244">
        <f>IF(ISNUMBER(AVERAGE(RFI!AA177:AA182)),AVERAGE(RFI!AA177:AA182),"-")</f>
        <v>1.8</v>
      </c>
      <c r="F25">
        <v>177</v>
      </c>
      <c r="G25">
        <f t="shared" si="0"/>
        <v>177</v>
      </c>
      <c r="H25">
        <v>182</v>
      </c>
      <c r="I25">
        <v>5</v>
      </c>
    </row>
    <row r="26" spans="1:11" ht="17">
      <c r="A26" s="243" t="s">
        <v>2100</v>
      </c>
      <c r="B26" s="244" t="s">
        <v>85</v>
      </c>
      <c r="C26" s="244" t="s">
        <v>85</v>
      </c>
      <c r="D26" s="244" t="str">
        <f>IF(ISNUMBER(AVERAGE(RFI!Z185:Z193)),AVERAGE(RFI!Z185:Z193),"-")</f>
        <v>-</v>
      </c>
      <c r="E26" s="244">
        <f>IF(ISNUMBER(AVERAGE(RFI!AA185:AA193)),AVERAGE(RFI!AA185:AA193),"-")</f>
        <v>1.875</v>
      </c>
      <c r="F26">
        <v>185</v>
      </c>
      <c r="G26">
        <f t="shared" si="0"/>
        <v>185</v>
      </c>
      <c r="H26">
        <v>193</v>
      </c>
      <c r="I26">
        <v>8</v>
      </c>
    </row>
    <row r="27" spans="1:11" ht="17">
      <c r="A27" s="243" t="s">
        <v>2121</v>
      </c>
      <c r="B27" s="244" t="s">
        <v>85</v>
      </c>
      <c r="C27" s="244" t="s">
        <v>85</v>
      </c>
      <c r="D27" s="244" t="str">
        <f>IF(ISNUMBER(AVERAGE(RFI!Z196:Z209)),AVERAGE(RFI!Z196:Z209),"-")</f>
        <v>-</v>
      </c>
      <c r="E27" s="244">
        <f>IF(ISNUMBER(AVERAGE(RFI!AA196:AA209)),AVERAGE(RFI!AA196:AA209),"-")</f>
        <v>2.6153846153846154</v>
      </c>
      <c r="F27">
        <v>196</v>
      </c>
      <c r="G27">
        <f t="shared" si="0"/>
        <v>196</v>
      </c>
      <c r="H27">
        <v>209</v>
      </c>
      <c r="I27">
        <v>13</v>
      </c>
    </row>
    <row r="28" spans="1:11" ht="17">
      <c r="A28" s="243" t="s">
        <v>2156</v>
      </c>
      <c r="B28" s="244" t="s">
        <v>85</v>
      </c>
      <c r="C28" s="244" t="s">
        <v>85</v>
      </c>
      <c r="D28" s="244" t="str">
        <f>IF(ISNUMBER(AVERAGE(RFI!Z212:Z219)),AVERAGE(RFI!Z212:Z219),"-")</f>
        <v>-</v>
      </c>
      <c r="E28" s="244">
        <f>IF(ISNUMBER(AVERAGE(RFI!AA212:AA219)),AVERAGE(RFI!AA212:AA219),"-")</f>
        <v>1.7142857142857142</v>
      </c>
      <c r="F28">
        <v>212</v>
      </c>
      <c r="G28">
        <f t="shared" si="0"/>
        <v>212</v>
      </c>
      <c r="H28">
        <v>219</v>
      </c>
      <c r="I28">
        <v>7</v>
      </c>
    </row>
    <row r="29" spans="1:11" ht="24">
      <c r="A29" s="245" t="s">
        <v>2176</v>
      </c>
      <c r="B29" s="240" t="s">
        <v>85</v>
      </c>
      <c r="C29" s="240" t="s">
        <v>85</v>
      </c>
      <c r="D29" s="240" t="str">
        <f>IF(ISNUMBER(AVERAGE(RFI!Z222:Z345)),AVERAGE(RFI!Z222:Z345),"-")</f>
        <v>-</v>
      </c>
      <c r="E29" s="240" t="str">
        <f>IF(ISNUMBER(AVERAGE(RFI!AA222:AA345)),AVERAGE(RFI!AA222:AA345),"-")</f>
        <v>-</v>
      </c>
      <c r="F29">
        <v>222</v>
      </c>
      <c r="G29">
        <f t="shared" si="0"/>
        <v>222</v>
      </c>
      <c r="H29">
        <v>345</v>
      </c>
      <c r="K29">
        <f>SUM(J30:J48)</f>
        <v>65</v>
      </c>
    </row>
    <row r="30" spans="1:11" ht="40">
      <c r="A30" s="241" t="s">
        <v>2177</v>
      </c>
      <c r="B30" s="242" t="s">
        <v>85</v>
      </c>
      <c r="C30" s="242" t="s">
        <v>85</v>
      </c>
      <c r="D30" s="242" t="str">
        <f>IF(ISNUMBER(AVERAGE(RFI!Z223:Z227)),AVERAGE(RFI!Z223:Z227),"-")</f>
        <v>-</v>
      </c>
      <c r="E30" s="242" t="str">
        <f>IF(ISNUMBER(AVERAGE(RFI!AA223:AA227)),AVERAGE(RFI!AA223:AA227),"-")</f>
        <v>-</v>
      </c>
      <c r="F30">
        <v>223</v>
      </c>
      <c r="G30">
        <f t="shared" si="0"/>
        <v>223</v>
      </c>
      <c r="H30">
        <v>227</v>
      </c>
      <c r="J30">
        <f>SUM(I31)</f>
        <v>3</v>
      </c>
    </row>
    <row r="31" spans="1:11" ht="17">
      <c r="A31" s="243" t="s">
        <v>2178</v>
      </c>
      <c r="B31" s="244" t="s">
        <v>85</v>
      </c>
      <c r="C31" s="244" t="s">
        <v>85</v>
      </c>
      <c r="D31" s="244" t="str">
        <f>IF(ISNUMBER(AVERAGE(RFI!Z224:Z227)),AVERAGE(RFI!Z224:Z227),"-")</f>
        <v>-</v>
      </c>
      <c r="E31" s="244" t="str">
        <f>IF(ISNUMBER(AVERAGE(RFI!AA224:AA227)),AVERAGE(RFI!AA224:AA227),"-")</f>
        <v>-</v>
      </c>
      <c r="F31">
        <v>224</v>
      </c>
      <c r="G31">
        <f t="shared" si="0"/>
        <v>224</v>
      </c>
      <c r="H31">
        <v>227</v>
      </c>
      <c r="I31">
        <v>3</v>
      </c>
    </row>
    <row r="32" spans="1:11" ht="20">
      <c r="A32" s="241" t="s">
        <v>858</v>
      </c>
      <c r="B32" s="242" t="s">
        <v>85</v>
      </c>
      <c r="C32" s="242" t="s">
        <v>85</v>
      </c>
      <c r="D32" s="242" t="str">
        <f>IF(ISNUMBER(AVERAGE(RFI!Z230:Z233)),AVERAGE(RFI!Z230:Z233),"-")</f>
        <v>-</v>
      </c>
      <c r="E32" s="242" t="str">
        <f>IF(ISNUMBER(AVERAGE(RFI!AA230:AA233)),AVERAGE(RFI!AA230:AA233),"-")</f>
        <v>-</v>
      </c>
      <c r="F32">
        <v>230</v>
      </c>
      <c r="G32">
        <f t="shared" si="0"/>
        <v>230</v>
      </c>
      <c r="H32">
        <v>233</v>
      </c>
      <c r="J32">
        <f>SUM(I33)</f>
        <v>2</v>
      </c>
    </row>
    <row r="33" spans="1:10" ht="17">
      <c r="A33" s="243" t="s">
        <v>2185</v>
      </c>
      <c r="B33" s="244" t="s">
        <v>85</v>
      </c>
      <c r="C33" s="244" t="s">
        <v>85</v>
      </c>
      <c r="D33" s="244" t="str">
        <f>IF(ISNUMBER(AVERAGE(RFI!Z231:Z233)),AVERAGE(RFI!Z231:Z233),"-")</f>
        <v>-</v>
      </c>
      <c r="E33" s="244" t="str">
        <f>IF(ISNUMBER(AVERAGE(RFI!AA231:AA233)),AVERAGE(RFI!AA231:AA233),"-")</f>
        <v>-</v>
      </c>
      <c r="F33">
        <v>231</v>
      </c>
      <c r="G33">
        <f t="shared" si="0"/>
        <v>231</v>
      </c>
      <c r="H33">
        <v>233</v>
      </c>
      <c r="I33">
        <v>2</v>
      </c>
    </row>
    <row r="34" spans="1:10" ht="20">
      <c r="A34" s="241" t="s">
        <v>2190</v>
      </c>
      <c r="B34" s="242" t="s">
        <v>85</v>
      </c>
      <c r="C34" s="242" t="s">
        <v>85</v>
      </c>
      <c r="D34" s="242" t="str">
        <f>IF(ISNUMBER(AVERAGE(RFI!Z236:Z253)),AVERAGE(RFI!Z236:Z253),"-")</f>
        <v>-</v>
      </c>
      <c r="E34" s="242" t="str">
        <f>IF(ISNUMBER(AVERAGE(RFI!AA236:AA253)),AVERAGE(RFI!AA236:AA253),"-")</f>
        <v>-</v>
      </c>
      <c r="F34">
        <v>236</v>
      </c>
      <c r="G34">
        <f t="shared" si="0"/>
        <v>236</v>
      </c>
      <c r="H34">
        <v>253</v>
      </c>
      <c r="J34">
        <f>SUM(I35:I36)</f>
        <v>13</v>
      </c>
    </row>
    <row r="35" spans="1:10" ht="17">
      <c r="A35" s="243" t="s">
        <v>2191</v>
      </c>
      <c r="B35" s="244" t="s">
        <v>85</v>
      </c>
      <c r="C35" s="244" t="s">
        <v>85</v>
      </c>
      <c r="D35" s="244" t="str">
        <f>IF(ISNUMBER(AVERAGE(RFI!Z237:Z242)),AVERAGE(RFI!Z237:Z242),"-")</f>
        <v>-</v>
      </c>
      <c r="E35" s="244" t="str">
        <f>IF(ISNUMBER(AVERAGE(RFI!AA237:AA242)),AVERAGE(RFI!AA237:AA242),"-")</f>
        <v>-</v>
      </c>
      <c r="F35">
        <v>237</v>
      </c>
      <c r="G35">
        <f t="shared" si="0"/>
        <v>237</v>
      </c>
      <c r="H35">
        <v>242</v>
      </c>
      <c r="I35">
        <v>5</v>
      </c>
    </row>
    <row r="36" spans="1:10" ht="17">
      <c r="A36" s="243" t="s">
        <v>2205</v>
      </c>
      <c r="B36" s="244" t="s">
        <v>85</v>
      </c>
      <c r="C36" s="244" t="s">
        <v>85</v>
      </c>
      <c r="D36" s="244" t="str">
        <f>IF(ISNUMBER(AVERAGE(RFI!Z245:Z253)),AVERAGE(RFI!Z245:Z253),"-")</f>
        <v>-</v>
      </c>
      <c r="E36" s="244" t="str">
        <f>IF(ISNUMBER(AVERAGE(RFI!AA245:AA253)),AVERAGE(RFI!AA245:AA253),"-")</f>
        <v>-</v>
      </c>
      <c r="F36">
        <v>245</v>
      </c>
      <c r="G36">
        <f t="shared" si="0"/>
        <v>245</v>
      </c>
      <c r="H36">
        <v>253</v>
      </c>
      <c r="I36">
        <v>8</v>
      </c>
    </row>
    <row r="37" spans="1:10" ht="20">
      <c r="A37" s="241" t="s">
        <v>895</v>
      </c>
      <c r="B37" s="242" t="s">
        <v>85</v>
      </c>
      <c r="C37" s="242" t="s">
        <v>85</v>
      </c>
      <c r="D37" s="242" t="str">
        <f>IF(ISNUMBER(AVERAGE(RFI!Z256:Z302)),AVERAGE(RFI!Z256:Z302),"-")</f>
        <v>-</v>
      </c>
      <c r="E37" s="242" t="str">
        <f>IF(ISNUMBER(AVERAGE(RFI!AA256:AA302)),AVERAGE(RFI!AA256:AA302),"-")</f>
        <v>-</v>
      </c>
      <c r="F37">
        <v>256</v>
      </c>
      <c r="G37">
        <f t="shared" si="0"/>
        <v>256</v>
      </c>
      <c r="H37">
        <v>302</v>
      </c>
      <c r="J37">
        <f>SUM(I38:I43)</f>
        <v>30</v>
      </c>
    </row>
    <row r="38" spans="1:10" ht="17">
      <c r="A38" s="243" t="s">
        <v>2227</v>
      </c>
      <c r="B38" s="244" t="s">
        <v>85</v>
      </c>
      <c r="C38" s="244" t="s">
        <v>85</v>
      </c>
      <c r="D38" s="244" t="str">
        <f>IF(ISNUMBER(AVERAGE(RFI!Z257:Z260)),AVERAGE(RFI!Z257:Z260),"-")</f>
        <v>-</v>
      </c>
      <c r="E38" s="244" t="str">
        <f>IF(ISNUMBER(AVERAGE(RFI!AA257:AA260)),AVERAGE(RFI!AA257:AA260),"-")</f>
        <v>-</v>
      </c>
      <c r="F38">
        <v>257</v>
      </c>
      <c r="G38">
        <f t="shared" si="0"/>
        <v>257</v>
      </c>
      <c r="H38">
        <v>260</v>
      </c>
      <c r="I38">
        <v>3</v>
      </c>
    </row>
    <row r="39" spans="1:10" ht="17">
      <c r="A39" s="243" t="s">
        <v>2234</v>
      </c>
      <c r="B39" s="244" t="s">
        <v>85</v>
      </c>
      <c r="C39" s="244" t="s">
        <v>85</v>
      </c>
      <c r="D39" s="244" t="str">
        <f>IF(ISNUMBER(AVERAGE(RFI!Z263:Z267)),AVERAGE(RFI!Z263:Z267),"-")</f>
        <v>-</v>
      </c>
      <c r="E39" s="244" t="str">
        <f>IF(ISNUMBER(AVERAGE(RFI!AA263:AA267)),AVERAGE(RFI!AA263:AA267),"-")</f>
        <v>-</v>
      </c>
      <c r="F39">
        <v>263</v>
      </c>
      <c r="G39">
        <f t="shared" si="0"/>
        <v>263</v>
      </c>
      <c r="H39">
        <v>267</v>
      </c>
      <c r="I39">
        <v>4</v>
      </c>
    </row>
    <row r="40" spans="1:10" ht="17">
      <c r="A40" s="243" t="s">
        <v>2244</v>
      </c>
      <c r="B40" s="244" t="s">
        <v>85</v>
      </c>
      <c r="C40" s="244" t="s">
        <v>85</v>
      </c>
      <c r="D40" s="244" t="str">
        <f>IF(ISNUMBER(AVERAGE(RFI!Z270:Z274)),AVERAGE(RFI!Z270:Z274),"-")</f>
        <v>-</v>
      </c>
      <c r="E40" s="244" t="str">
        <f>IF(ISNUMBER(AVERAGE(RFI!AA270:AA274)),AVERAGE(RFI!AA270:AA274),"-")</f>
        <v>-</v>
      </c>
      <c r="F40">
        <v>270</v>
      </c>
      <c r="G40">
        <f t="shared" si="0"/>
        <v>270</v>
      </c>
      <c r="H40">
        <v>274</v>
      </c>
      <c r="I40">
        <v>4</v>
      </c>
    </row>
    <row r="41" spans="1:10" ht="17">
      <c r="A41" s="243" t="s">
        <v>2254</v>
      </c>
      <c r="B41" s="244" t="s">
        <v>85</v>
      </c>
      <c r="C41" s="244" t="s">
        <v>85</v>
      </c>
      <c r="D41" s="244" t="str">
        <f>IF(ISNUMBER(AVERAGE(RFI!Z277:Z287)),AVERAGE(RFI!Z277:Z287),"-")</f>
        <v>-</v>
      </c>
      <c r="E41" s="244" t="str">
        <f>IF(ISNUMBER(AVERAGE(RFI!AA277:AA287)),AVERAGE(RFI!AA277:AA287),"-")</f>
        <v>-</v>
      </c>
      <c r="F41">
        <v>277</v>
      </c>
      <c r="G41">
        <f t="shared" si="0"/>
        <v>277</v>
      </c>
      <c r="H41">
        <v>287</v>
      </c>
      <c r="I41">
        <v>10</v>
      </c>
    </row>
    <row r="42" spans="1:10" ht="17">
      <c r="A42" s="243" t="s">
        <v>1565</v>
      </c>
      <c r="B42" s="244" t="s">
        <v>85</v>
      </c>
      <c r="C42" s="244" t="s">
        <v>85</v>
      </c>
      <c r="D42" s="244" t="str">
        <f>IF(ISNUMBER(AVERAGE(RFI!Z290:Z298)),AVERAGE(RFI!Z290:Z298),"-")</f>
        <v>-</v>
      </c>
      <c r="E42" s="244" t="str">
        <f>IF(ISNUMBER(AVERAGE(RFI!AA290:AA298)),AVERAGE(RFI!AA290:AA298),"-")</f>
        <v>-</v>
      </c>
      <c r="F42">
        <v>290</v>
      </c>
      <c r="G42">
        <f t="shared" si="0"/>
        <v>290</v>
      </c>
      <c r="H42">
        <v>298</v>
      </c>
      <c r="I42">
        <v>8</v>
      </c>
    </row>
    <row r="43" spans="1:10" ht="17">
      <c r="A43" s="243" t="s">
        <v>2294</v>
      </c>
      <c r="B43" s="244" t="s">
        <v>85</v>
      </c>
      <c r="C43" s="244" t="s">
        <v>85</v>
      </c>
      <c r="D43" s="244" t="str">
        <f>IF(ISNUMBER(AVERAGE(RFI!Z301:Z302)),AVERAGE(RFI!Z301:Z302),"-")</f>
        <v>-</v>
      </c>
      <c r="E43" s="244" t="str">
        <f>IF(ISNUMBER(AVERAGE(RFI!AA301:AA302)),AVERAGE(RFI!AA301:AA302),"-")</f>
        <v>-</v>
      </c>
      <c r="F43">
        <v>301</v>
      </c>
      <c r="G43">
        <f t="shared" si="0"/>
        <v>301</v>
      </c>
      <c r="H43">
        <v>302</v>
      </c>
      <c r="I43">
        <v>1</v>
      </c>
    </row>
    <row r="44" spans="1:10" ht="20">
      <c r="A44" s="241" t="s">
        <v>244</v>
      </c>
      <c r="B44" s="242" t="s">
        <v>85</v>
      </c>
      <c r="C44" s="242" t="s">
        <v>85</v>
      </c>
      <c r="D44" s="242" t="str">
        <f>IF(ISNUMBER(AVERAGE(RFI!Z305:Z321)),AVERAGE(RFI!Z305:Z321),"-")</f>
        <v>-</v>
      </c>
      <c r="E44" s="242" t="str">
        <f>IF(ISNUMBER(AVERAGE(RFI!AA305:AA321)),AVERAGE(RFI!AA305:AA321),"-")</f>
        <v>-</v>
      </c>
      <c r="F44">
        <v>305</v>
      </c>
      <c r="G44">
        <f t="shared" si="0"/>
        <v>305</v>
      </c>
      <c r="H44">
        <v>321</v>
      </c>
      <c r="J44">
        <f>SUM(I45:I47)</f>
        <v>9</v>
      </c>
    </row>
    <row r="45" spans="1:10" ht="17">
      <c r="A45" s="243" t="s">
        <v>2298</v>
      </c>
      <c r="B45" s="244" t="s">
        <v>85</v>
      </c>
      <c r="C45" s="244" t="s">
        <v>85</v>
      </c>
      <c r="D45" s="244" t="str">
        <f>IF(ISNUMBER(AVERAGE(RFI!Z306:Z311)),AVERAGE(RFI!Z306:Z311),"-")</f>
        <v>-</v>
      </c>
      <c r="E45" s="244" t="str">
        <f>IF(ISNUMBER(AVERAGE(RFI!AA306:AA311)),AVERAGE(RFI!AA306:AA311),"-")</f>
        <v>-</v>
      </c>
      <c r="F45">
        <v>306</v>
      </c>
      <c r="G45">
        <f t="shared" si="0"/>
        <v>306</v>
      </c>
      <c r="H45">
        <v>311</v>
      </c>
      <c r="I45">
        <v>5</v>
      </c>
    </row>
    <row r="46" spans="1:10" ht="17">
      <c r="A46" s="243" t="s">
        <v>2311</v>
      </c>
      <c r="B46" s="244" t="s">
        <v>85</v>
      </c>
      <c r="C46" s="244" t="s">
        <v>85</v>
      </c>
      <c r="D46" s="244" t="str">
        <f>IF(ISNUMBER(AVERAGE(RFI!Z314:Z316)),AVERAGE(RFI!Z314:Z316),"-")</f>
        <v>-</v>
      </c>
      <c r="E46" s="244" t="str">
        <f>IF(ISNUMBER(AVERAGE(RFI!AA314:AA316)),AVERAGE(RFI!AA314:AA316),"-")</f>
        <v>-</v>
      </c>
      <c r="F46">
        <v>314</v>
      </c>
      <c r="G46">
        <f t="shared" si="0"/>
        <v>314</v>
      </c>
      <c r="H46">
        <v>316</v>
      </c>
      <c r="I46">
        <v>2</v>
      </c>
    </row>
    <row r="47" spans="1:10" ht="17">
      <c r="A47" s="243" t="s">
        <v>2318</v>
      </c>
      <c r="B47" s="244" t="s">
        <v>85</v>
      </c>
      <c r="C47" s="244" t="s">
        <v>85</v>
      </c>
      <c r="D47" s="244" t="str">
        <f>IF(ISNUMBER(AVERAGE(RFI!Z319:Z321)),AVERAGE(RFI!Z319:Z321),"-")</f>
        <v>-</v>
      </c>
      <c r="E47" s="244" t="str">
        <f>IF(ISNUMBER(AVERAGE(RFI!AA319:AA321)),AVERAGE(RFI!AA319:AA321),"-")</f>
        <v>-</v>
      </c>
      <c r="F47">
        <v>319</v>
      </c>
      <c r="G47">
        <f t="shared" si="0"/>
        <v>319</v>
      </c>
      <c r="H47">
        <v>321</v>
      </c>
      <c r="I47">
        <v>2</v>
      </c>
    </row>
    <row r="48" spans="1:10" ht="20">
      <c r="A48" s="241" t="s">
        <v>409</v>
      </c>
      <c r="B48" s="242" t="s">
        <v>85</v>
      </c>
      <c r="C48" s="242" t="s">
        <v>85</v>
      </c>
      <c r="D48" s="242" t="str">
        <f>IF(ISNUMBER(AVERAGE(RFI!Z324:Z345)),AVERAGE(RFI!Z324:Z345),"-")</f>
        <v>-</v>
      </c>
      <c r="E48" s="242" t="str">
        <f>IF(ISNUMBER(AVERAGE(RFI!AA324:AA345)),AVERAGE(RFI!AA324:AA345),"-")</f>
        <v>-</v>
      </c>
      <c r="F48">
        <v>324</v>
      </c>
      <c r="G48">
        <f t="shared" si="0"/>
        <v>324</v>
      </c>
      <c r="H48">
        <v>345</v>
      </c>
      <c r="J48">
        <f>SUM(I49:I53)</f>
        <v>8</v>
      </c>
    </row>
    <row r="49" spans="1:11" ht="17">
      <c r="A49" s="243" t="s">
        <v>399</v>
      </c>
      <c r="B49" s="244" t="s">
        <v>85</v>
      </c>
      <c r="C49" s="244" t="s">
        <v>85</v>
      </c>
      <c r="D49" s="244" t="str">
        <f>IF(ISNUMBER(AVERAGE(RFI!Z325:Z326)),AVERAGE(RFI!Z325:Z326),"-")</f>
        <v>-</v>
      </c>
      <c r="E49" s="244" t="str">
        <f>IF(ISNUMBER(AVERAGE(RFI!AA325:AA326)),AVERAGE(RFI!AA325:AA326),"-")</f>
        <v>-</v>
      </c>
      <c r="F49">
        <v>325</v>
      </c>
      <c r="G49">
        <f t="shared" si="0"/>
        <v>325</v>
      </c>
      <c r="H49">
        <v>326</v>
      </c>
      <c r="I49">
        <v>1</v>
      </c>
    </row>
    <row r="50" spans="1:11" ht="17">
      <c r="A50" s="243" t="s">
        <v>1951</v>
      </c>
      <c r="B50" s="244" t="s">
        <v>85</v>
      </c>
      <c r="C50" s="244" t="s">
        <v>85</v>
      </c>
      <c r="D50" s="244" t="str">
        <f>IF(ISNUMBER(AVERAGE(RFI!Z329:Z331)),AVERAGE(RFI!Z329:Z331),"-")</f>
        <v>-</v>
      </c>
      <c r="E50" s="244" t="str">
        <f>IF(ISNUMBER(AVERAGE(RFI!AA329:AA331)),AVERAGE(RFI!AA329:AA331),"-")</f>
        <v>-</v>
      </c>
      <c r="F50">
        <v>329</v>
      </c>
      <c r="G50">
        <f t="shared" si="0"/>
        <v>329</v>
      </c>
      <c r="H50">
        <v>331</v>
      </c>
      <c r="I50">
        <v>2</v>
      </c>
    </row>
    <row r="51" spans="1:11" ht="17">
      <c r="A51" s="243" t="s">
        <v>858</v>
      </c>
      <c r="B51" s="244" t="s">
        <v>85</v>
      </c>
      <c r="C51" s="244" t="s">
        <v>85</v>
      </c>
      <c r="D51" s="244" t="str">
        <f>IF(ISNUMBER(AVERAGE(RFI!Z334:Z335)),AVERAGE(RFI!Z334:Z335),"-")</f>
        <v>-</v>
      </c>
      <c r="E51" s="244" t="str">
        <f>IF(ISNUMBER(AVERAGE(RFI!AA334:AA335)),AVERAGE(RFI!AA334:AA335),"-")</f>
        <v>-</v>
      </c>
      <c r="F51">
        <v>334</v>
      </c>
      <c r="G51">
        <f t="shared" si="0"/>
        <v>334</v>
      </c>
      <c r="H51">
        <v>335</v>
      </c>
      <c r="I51">
        <v>1</v>
      </c>
    </row>
    <row r="52" spans="1:11" ht="17">
      <c r="A52" s="243" t="s">
        <v>2190</v>
      </c>
      <c r="B52" s="244" t="s">
        <v>85</v>
      </c>
      <c r="C52" s="244" t="s">
        <v>85</v>
      </c>
      <c r="D52" s="244" t="str">
        <f>IF(ISNUMBER(AVERAGE(RFI!Z338:Z341)),AVERAGE(RFI!Z338:Z341),"-")</f>
        <v>-</v>
      </c>
      <c r="E52" s="244" t="str">
        <f>IF(ISNUMBER(AVERAGE(RFI!AA338:AA341)),AVERAGE(RFI!AA338:AA341),"-")</f>
        <v>-</v>
      </c>
      <c r="F52">
        <v>338</v>
      </c>
      <c r="G52">
        <f t="shared" si="0"/>
        <v>338</v>
      </c>
      <c r="H52">
        <v>341</v>
      </c>
      <c r="I52">
        <v>3</v>
      </c>
    </row>
    <row r="53" spans="1:11" ht="17">
      <c r="A53" s="243" t="s">
        <v>409</v>
      </c>
      <c r="B53" s="244" t="s">
        <v>85</v>
      </c>
      <c r="C53" s="244" t="s">
        <v>85</v>
      </c>
      <c r="D53" s="244" t="str">
        <f>IF(ISNUMBER(AVERAGE(RFI!Z344:Z345)),AVERAGE(RFI!Z344:Z345),"-")</f>
        <v>-</v>
      </c>
      <c r="E53" s="244" t="str">
        <f>IF(ISNUMBER(AVERAGE(RFI!AA344:AA345)),AVERAGE(RFI!AA344:AA345),"-")</f>
        <v>-</v>
      </c>
      <c r="F53">
        <v>344</v>
      </c>
      <c r="G53">
        <f t="shared" si="0"/>
        <v>344</v>
      </c>
      <c r="H53">
        <v>345</v>
      </c>
      <c r="I53">
        <v>1</v>
      </c>
    </row>
    <row r="54" spans="1:11" ht="24">
      <c r="A54" s="245" t="s">
        <v>2344</v>
      </c>
      <c r="B54" s="240" t="s">
        <v>85</v>
      </c>
      <c r="C54" s="240" t="s">
        <v>85</v>
      </c>
      <c r="D54" s="240" t="str">
        <f>IF(ISNUMBER(AVERAGE(RFI!Z348:Z380)),AVERAGE(RFI!Z348:Z380),"-")</f>
        <v>-</v>
      </c>
      <c r="E54" s="240">
        <f>IF(ISNUMBER(AVERAGE(RFI!AA348:AA380)),AVERAGE(RFI!AA348:AA380),"-")</f>
        <v>2.7142857142857144</v>
      </c>
      <c r="F54">
        <v>348</v>
      </c>
      <c r="G54">
        <f t="shared" si="0"/>
        <v>348</v>
      </c>
      <c r="H54">
        <v>380</v>
      </c>
      <c r="K54">
        <f>SUM(J55:J57)</f>
        <v>23</v>
      </c>
    </row>
    <row r="55" spans="1:11" ht="20">
      <c r="A55" s="241" t="s">
        <v>2345</v>
      </c>
      <c r="B55" s="242" t="s">
        <v>85</v>
      </c>
      <c r="C55" s="242" t="s">
        <v>85</v>
      </c>
      <c r="D55" s="242" t="str">
        <f>IF(ISNUMBER(AVERAGE(RFI!Z349:Z368)),AVERAGE(RFI!Z349:Z368),"-")</f>
        <v>-</v>
      </c>
      <c r="E55" s="242">
        <f>IF(ISNUMBER(AVERAGE(RFI!AA349:AA368)),AVERAGE(RFI!AA349:AA368),"-")</f>
        <v>2.7142857142857144</v>
      </c>
      <c r="F55">
        <v>349</v>
      </c>
      <c r="G55">
        <f t="shared" si="0"/>
        <v>349</v>
      </c>
      <c r="H55">
        <v>368</v>
      </c>
      <c r="J55">
        <v>19</v>
      </c>
    </row>
    <row r="56" spans="1:11" ht="20">
      <c r="A56" s="241" t="s">
        <v>2372</v>
      </c>
      <c r="B56" s="242" t="s">
        <v>85</v>
      </c>
      <c r="C56" s="242" t="s">
        <v>85</v>
      </c>
      <c r="D56" s="242" t="str">
        <f>IF(ISNUMBER(AVERAGE(RFI!Z371:Z372)),AVERAGE(RFI!Z371:Z372),"-")</f>
        <v>-</v>
      </c>
      <c r="E56" s="242" t="str">
        <f>IF(ISNUMBER(AVERAGE(RFI!AA371:AA372)),AVERAGE(RFI!AA371:AA372),"-")</f>
        <v>-</v>
      </c>
      <c r="F56">
        <v>371</v>
      </c>
      <c r="G56">
        <f t="shared" si="0"/>
        <v>371</v>
      </c>
      <c r="H56">
        <v>372</v>
      </c>
      <c r="J56">
        <v>1</v>
      </c>
    </row>
    <row r="57" spans="1:11" ht="20">
      <c r="A57" s="241" t="s">
        <v>2374</v>
      </c>
      <c r="B57" s="242" t="s">
        <v>85</v>
      </c>
      <c r="C57" s="242" t="s">
        <v>85</v>
      </c>
      <c r="D57" s="242" t="str">
        <f>IF(ISNUMBER(AVERAGE(RFI!Z375:Z378)),AVERAGE(RFI!Z375:Z378),"-")</f>
        <v>-</v>
      </c>
      <c r="E57" s="242" t="str">
        <f>IF(ISNUMBER(AVERAGE(RFI!AA375:AA378)),AVERAGE(RFI!AA375:AA378),"-")</f>
        <v>-</v>
      </c>
      <c r="F57">
        <v>375</v>
      </c>
      <c r="G57">
        <f t="shared" si="0"/>
        <v>375</v>
      </c>
      <c r="H57">
        <v>378</v>
      </c>
      <c r="J57">
        <v>3</v>
      </c>
    </row>
    <row r="58" spans="1:11" ht="24">
      <c r="A58" s="245" t="s">
        <v>2380</v>
      </c>
      <c r="B58" s="240" t="s">
        <v>85</v>
      </c>
      <c r="C58" s="240" t="s">
        <v>85</v>
      </c>
      <c r="D58" s="240">
        <f>IF(ISNUMBER(AVERAGE(RFI!Z381:Z516)),AVERAGE(RFI!Z381:Z516),"-")</f>
        <v>3.7755102040816326</v>
      </c>
      <c r="E58" s="240">
        <f>IF(ISNUMBER(AVERAGE(RFI!AA381:AA516)),AVERAGE(RFI!AA381:AA516),"-")</f>
        <v>2.3137254901960786</v>
      </c>
      <c r="F58">
        <v>381</v>
      </c>
      <c r="G58">
        <f t="shared" si="0"/>
        <v>381</v>
      </c>
      <c r="H58">
        <v>516</v>
      </c>
      <c r="K58">
        <f>SUM(J59:J73)</f>
        <v>99</v>
      </c>
    </row>
    <row r="59" spans="1:11" ht="20">
      <c r="A59" s="241" t="s">
        <v>407</v>
      </c>
      <c r="B59" s="242" t="s">
        <v>85</v>
      </c>
      <c r="C59" s="242" t="s">
        <v>85</v>
      </c>
      <c r="D59" s="242">
        <f>IF(ISNUMBER(AVERAGE(RFI!Z382:Z407)),AVERAGE(RFI!Z382:Z407),"-")</f>
        <v>3.3636363636363638</v>
      </c>
      <c r="E59" s="242">
        <f>IF(ISNUMBER(AVERAGE(RFI!AA382:AA407)),AVERAGE(RFI!AA382:AA407),"-")</f>
        <v>2.0909090909090908</v>
      </c>
      <c r="F59">
        <v>382</v>
      </c>
      <c r="G59">
        <f t="shared" si="0"/>
        <v>382</v>
      </c>
      <c r="H59">
        <v>407</v>
      </c>
      <c r="J59">
        <f>SUM(I60:I61)</f>
        <v>21</v>
      </c>
    </row>
    <row r="60" spans="1:11" ht="17">
      <c r="A60" s="243" t="s">
        <v>420</v>
      </c>
      <c r="B60" s="244" t="s">
        <v>85</v>
      </c>
      <c r="C60" s="244" t="s">
        <v>85</v>
      </c>
      <c r="D60" s="244">
        <f>IF(ISNUMBER(AVERAGE(RFI!Z383:Z397)),AVERAGE(RFI!Z383:Z397),"-")</f>
        <v>3.5714285714285716</v>
      </c>
      <c r="E60" s="244">
        <f>IF(ISNUMBER(AVERAGE(RFI!AA383:AA397)),AVERAGE(RFI!AA383:AA397),"-")</f>
        <v>2.2857142857142856</v>
      </c>
      <c r="F60">
        <v>383</v>
      </c>
      <c r="G60">
        <f t="shared" si="0"/>
        <v>383</v>
      </c>
      <c r="H60">
        <v>397</v>
      </c>
      <c r="I60">
        <v>14</v>
      </c>
    </row>
    <row r="61" spans="1:11" ht="17">
      <c r="A61" s="243" t="s">
        <v>450</v>
      </c>
      <c r="B61" s="244" t="s">
        <v>85</v>
      </c>
      <c r="C61" s="244" t="s">
        <v>85</v>
      </c>
      <c r="D61" s="244">
        <f>IF(ISNUMBER(AVERAGE(RFI!Z400:Z407)),AVERAGE(RFI!Z400:Z407),"-")</f>
        <v>3</v>
      </c>
      <c r="E61" s="244">
        <f>IF(ISNUMBER(AVERAGE(RFI!AA400:AA407)),AVERAGE(RFI!AA400:AA407),"-")</f>
        <v>1.75</v>
      </c>
      <c r="F61">
        <v>400</v>
      </c>
      <c r="G61">
        <f t="shared" si="0"/>
        <v>400</v>
      </c>
      <c r="H61">
        <v>407</v>
      </c>
      <c r="I61">
        <v>7</v>
      </c>
    </row>
    <row r="62" spans="1:11" ht="20">
      <c r="A62" s="241" t="s">
        <v>588</v>
      </c>
      <c r="B62" s="242" t="s">
        <v>85</v>
      </c>
      <c r="C62" s="242" t="s">
        <v>85</v>
      </c>
      <c r="D62" s="242">
        <f>IF(ISNUMBER(AVERAGE(RFI!Z410:Z462)),AVERAGE(RFI!Z410:Z462),"-")</f>
        <v>4.1071428571428568</v>
      </c>
      <c r="E62" s="242">
        <f>IF(ISNUMBER(AVERAGE(RFI!AA410:AA462)),AVERAGE(RFI!AA410:AA462),"-")</f>
        <v>2.6206896551724137</v>
      </c>
      <c r="F62">
        <v>410</v>
      </c>
      <c r="G62">
        <f t="shared" si="0"/>
        <v>410</v>
      </c>
      <c r="H62">
        <v>462</v>
      </c>
      <c r="J62">
        <f>SUM(I63:I66)</f>
        <v>42</v>
      </c>
    </row>
    <row r="63" spans="1:11" ht="17">
      <c r="A63" s="243" t="s">
        <v>2425</v>
      </c>
      <c r="B63" s="244" t="s">
        <v>85</v>
      </c>
      <c r="C63" s="244" t="s">
        <v>85</v>
      </c>
      <c r="D63" s="244">
        <f>IF(ISNUMBER(AVERAGE(RFI!Z411:Z432)),AVERAGE(RFI!Z411:Z432),"-")</f>
        <v>3.9411764705882355</v>
      </c>
      <c r="E63" s="244">
        <f>IF(ISNUMBER(AVERAGE(RFI!AA411:AA432)),AVERAGE(RFI!AA411:AA432),"-")</f>
        <v>2.5555555555555554</v>
      </c>
      <c r="F63">
        <v>411</v>
      </c>
      <c r="G63">
        <f t="shared" si="0"/>
        <v>411</v>
      </c>
      <c r="H63">
        <v>432</v>
      </c>
      <c r="I63">
        <v>21</v>
      </c>
    </row>
    <row r="64" spans="1:11" ht="17">
      <c r="A64" s="243" t="s">
        <v>695</v>
      </c>
      <c r="B64" s="244" t="s">
        <v>85</v>
      </c>
      <c r="C64" s="244" t="s">
        <v>85</v>
      </c>
      <c r="D64" s="244">
        <f>IF(ISNUMBER(AVERAGE(RFI!Z435:Z439)),AVERAGE(RFI!Z435:Z439),"-")</f>
        <v>4</v>
      </c>
      <c r="E64" s="244">
        <f>IF(ISNUMBER(AVERAGE(RFI!AA435:AA439)),AVERAGE(RFI!AA435:AA439),"-")</f>
        <v>2.3333333333333335</v>
      </c>
      <c r="F64">
        <v>435</v>
      </c>
      <c r="G64">
        <f t="shared" si="0"/>
        <v>435</v>
      </c>
      <c r="H64">
        <v>439</v>
      </c>
      <c r="I64">
        <v>4</v>
      </c>
    </row>
    <row r="65" spans="1:11" ht="17">
      <c r="A65" s="243" t="s">
        <v>709</v>
      </c>
      <c r="B65" s="244" t="s">
        <v>85</v>
      </c>
      <c r="C65" s="244" t="s">
        <v>85</v>
      </c>
      <c r="D65" s="244">
        <f>IF(ISNUMBER(AVERAGE(RFI!Z442:Z448)),AVERAGE(RFI!Z442:Z448),"-")</f>
        <v>3</v>
      </c>
      <c r="E65" s="244">
        <f>IF(ISNUMBER(AVERAGE(RFI!AA442:AA448)),AVERAGE(RFI!AA442:AA448),"-")</f>
        <v>2</v>
      </c>
      <c r="F65">
        <v>442</v>
      </c>
      <c r="G65">
        <f t="shared" si="0"/>
        <v>442</v>
      </c>
      <c r="H65">
        <v>448</v>
      </c>
      <c r="I65">
        <v>6</v>
      </c>
    </row>
    <row r="66" spans="1:11" ht="17">
      <c r="A66" s="243" t="s">
        <v>719</v>
      </c>
      <c r="B66" s="244" t="s">
        <v>85</v>
      </c>
      <c r="C66" s="244" t="s">
        <v>85</v>
      </c>
      <c r="D66" s="244">
        <f>IF(ISNUMBER(AVERAGE(RFI!Z451:Z462)),AVERAGE(RFI!Z451:Z462),"-")</f>
        <v>4.7142857142857144</v>
      </c>
      <c r="E66" s="244">
        <f>IF(ISNUMBER(AVERAGE(RFI!AA451:AA462)),AVERAGE(RFI!AA451:AA462),"-")</f>
        <v>3</v>
      </c>
      <c r="F66">
        <v>451</v>
      </c>
      <c r="G66">
        <f t="shared" si="0"/>
        <v>451</v>
      </c>
      <c r="H66">
        <v>462</v>
      </c>
      <c r="I66">
        <v>11</v>
      </c>
    </row>
    <row r="67" spans="1:11" ht="20">
      <c r="A67" s="241" t="s">
        <v>411</v>
      </c>
      <c r="B67" s="242" t="s">
        <v>85</v>
      </c>
      <c r="C67" s="242" t="s">
        <v>85</v>
      </c>
      <c r="D67" s="242">
        <f>IF(ISNUMBER(AVERAGE(RFI!Z465:Z494)),AVERAGE(RFI!Z465:Z494),"-")</f>
        <v>3</v>
      </c>
      <c r="E67" s="242">
        <f>IF(ISNUMBER(AVERAGE(RFI!AA465:AA494)),AVERAGE(RFI!AA465:AA494),"-")</f>
        <v>1.3333333333333333</v>
      </c>
      <c r="F67">
        <v>465</v>
      </c>
      <c r="G67">
        <f t="shared" ref="G67:G167" si="1">F67</f>
        <v>465</v>
      </c>
      <c r="H67">
        <v>494</v>
      </c>
      <c r="J67">
        <f>SUM(I68:I70)</f>
        <v>22</v>
      </c>
    </row>
    <row r="68" spans="1:11" ht="17">
      <c r="A68" s="243" t="s">
        <v>2511</v>
      </c>
      <c r="B68" s="244" t="s">
        <v>85</v>
      </c>
      <c r="C68" s="244" t="s">
        <v>85</v>
      </c>
      <c r="D68" s="244">
        <f>IF(ISNUMBER(AVERAGE(RFI!Z466:Z475)),AVERAGE(RFI!Z466:Z475),"-")</f>
        <v>3.3333333333333335</v>
      </c>
      <c r="E68" s="244">
        <f>IF(ISNUMBER(AVERAGE(RFI!AA466:AA475)),AVERAGE(RFI!AA466:AA475),"-")</f>
        <v>2</v>
      </c>
      <c r="F68">
        <v>466</v>
      </c>
      <c r="G68">
        <f t="shared" si="1"/>
        <v>466</v>
      </c>
      <c r="H68">
        <v>475</v>
      </c>
      <c r="I68">
        <v>9</v>
      </c>
    </row>
    <row r="69" spans="1:11" ht="17">
      <c r="A69" s="243" t="s">
        <v>767</v>
      </c>
      <c r="B69" s="244" t="s">
        <v>85</v>
      </c>
      <c r="C69" s="244" t="s">
        <v>85</v>
      </c>
      <c r="D69" s="244">
        <f>IF(ISNUMBER(AVERAGE(RFI!Z478:Z486)),AVERAGE(RFI!Z478:Z486),"-")</f>
        <v>2.6666666666666665</v>
      </c>
      <c r="E69" s="244">
        <f>IF(ISNUMBER(AVERAGE(RFI!AA478:AA486)),AVERAGE(RFI!AA478:AA486),"-")</f>
        <v>0.66666666666666663</v>
      </c>
      <c r="F69">
        <v>478</v>
      </c>
      <c r="G69">
        <f t="shared" si="1"/>
        <v>478</v>
      </c>
      <c r="H69">
        <v>486</v>
      </c>
      <c r="I69">
        <v>8</v>
      </c>
    </row>
    <row r="70" spans="1:11" ht="17">
      <c r="A70" s="243" t="s">
        <v>2546</v>
      </c>
      <c r="B70" s="244" t="s">
        <v>85</v>
      </c>
      <c r="C70" s="244" t="s">
        <v>85</v>
      </c>
      <c r="D70" s="244" t="str">
        <f>IF(ISNUMBER(AVERAGE(RFI!Z489:Z494)),AVERAGE(RFI!Z489:Z494),"-")</f>
        <v>-</v>
      </c>
      <c r="E70" s="244" t="str">
        <f>IF(ISNUMBER(AVERAGE(RFI!AA489:AA494)),AVERAGE(RFI!AA489:AA494),"-")</f>
        <v>-</v>
      </c>
      <c r="F70">
        <v>489</v>
      </c>
      <c r="G70">
        <f t="shared" si="1"/>
        <v>489</v>
      </c>
      <c r="H70">
        <v>494</v>
      </c>
      <c r="I70">
        <v>5</v>
      </c>
    </row>
    <row r="71" spans="1:11" ht="20">
      <c r="A71" s="241" t="s">
        <v>858</v>
      </c>
      <c r="B71" s="242" t="s">
        <v>85</v>
      </c>
      <c r="C71" s="242" t="s">
        <v>85</v>
      </c>
      <c r="D71" s="242">
        <f>IF(ISNUMBER(AVERAGE(RFI!Z497:Z506)),AVERAGE(RFI!Z497:Z506),"-")</f>
        <v>3.75</v>
      </c>
      <c r="E71" s="242">
        <f>IF(ISNUMBER(AVERAGE(RFI!AA497:AA506)),AVERAGE(RFI!AA497:AA506),"-")</f>
        <v>2.2000000000000002</v>
      </c>
      <c r="F71">
        <v>497</v>
      </c>
      <c r="G71">
        <f t="shared" si="1"/>
        <v>497</v>
      </c>
      <c r="H71">
        <v>506</v>
      </c>
      <c r="J71">
        <f>SUM(I72)</f>
        <v>8</v>
      </c>
    </row>
    <row r="72" spans="1:11" ht="17">
      <c r="A72" s="243" t="s">
        <v>2558</v>
      </c>
      <c r="B72" s="244" t="s">
        <v>85</v>
      </c>
      <c r="C72" s="244" t="s">
        <v>85</v>
      </c>
      <c r="D72" s="244">
        <f>IF(ISNUMBER(AVERAGE(RFI!Z498:Z506)),AVERAGE(RFI!Z498:Z506),"-")</f>
        <v>3.75</v>
      </c>
      <c r="E72" s="244">
        <f>IF(ISNUMBER(AVERAGE(RFI!AA498:AA506)),AVERAGE(RFI!AA498:AA506),"-")</f>
        <v>2.2000000000000002</v>
      </c>
      <c r="F72">
        <v>498</v>
      </c>
      <c r="G72">
        <f t="shared" si="1"/>
        <v>498</v>
      </c>
      <c r="H72">
        <v>506</v>
      </c>
      <c r="I72">
        <v>8</v>
      </c>
    </row>
    <row r="73" spans="1:11" ht="20">
      <c r="A73" s="241" t="s">
        <v>2574</v>
      </c>
      <c r="B73" s="242" t="s">
        <v>85</v>
      </c>
      <c r="C73" s="242" t="s">
        <v>85</v>
      </c>
      <c r="D73" s="242" t="str">
        <f>IF(ISNUMBER(AVERAGE(RFI!Z509:Z516)),AVERAGE(RFI!Z509:Z516),"-")</f>
        <v>-</v>
      </c>
      <c r="E73" s="242" t="str">
        <f>IF(ISNUMBER(AVERAGE(RFI!AA509:AA516)),AVERAGE(RFI!AA509:AA516),"-")</f>
        <v>-</v>
      </c>
      <c r="F73">
        <v>509</v>
      </c>
      <c r="G73">
        <f t="shared" si="1"/>
        <v>509</v>
      </c>
      <c r="H73">
        <v>516</v>
      </c>
      <c r="J73">
        <f>SUM(I74)</f>
        <v>6</v>
      </c>
    </row>
    <row r="74" spans="1:11" ht="17">
      <c r="A74" s="243" t="s">
        <v>2558</v>
      </c>
      <c r="B74" s="244" t="s">
        <v>85</v>
      </c>
      <c r="C74" s="244" t="s">
        <v>85</v>
      </c>
      <c r="D74" s="244" t="str">
        <f>IF(ISNUMBER(AVERAGE(RFI!Z510:Z516)),AVERAGE(RFI!Z510:Z516),"-")</f>
        <v>-</v>
      </c>
      <c r="E74" s="244" t="str">
        <f>IF(ISNUMBER(AVERAGE(RFI!AA510:AA516)),AVERAGE(RFI!AA510:AA516),"-")</f>
        <v>-</v>
      </c>
      <c r="F74">
        <v>510</v>
      </c>
      <c r="G74">
        <f t="shared" si="1"/>
        <v>510</v>
      </c>
      <c r="H74">
        <v>516</v>
      </c>
      <c r="I74">
        <v>6</v>
      </c>
    </row>
    <row r="75" spans="1:11" ht="24">
      <c r="A75" s="245" t="s">
        <v>12</v>
      </c>
      <c r="B75" s="240" t="s">
        <v>85</v>
      </c>
      <c r="C75" s="240" t="s">
        <v>85</v>
      </c>
      <c r="D75" s="240" t="str">
        <f>IF(ISNUMBER(AVERAGE(RFI!Z519:Z565)),AVERAGE(RFI!Z519:Z565),"-")</f>
        <v>-</v>
      </c>
      <c r="E75" s="240" t="str">
        <f>IF(ISNUMBER(AVERAGE(RFI!AA519:AA565)),AVERAGE(RFI!AA519:AA565),"-")</f>
        <v>-</v>
      </c>
      <c r="F75">
        <v>519</v>
      </c>
      <c r="G75">
        <f t="shared" si="1"/>
        <v>519</v>
      </c>
      <c r="H75">
        <v>565</v>
      </c>
      <c r="K75">
        <f>SUM(J76:J77)</f>
        <v>35</v>
      </c>
    </row>
    <row r="76" spans="1:11" ht="20">
      <c r="A76" s="241" t="s">
        <v>2586</v>
      </c>
      <c r="B76" s="242" t="s">
        <v>85</v>
      </c>
      <c r="C76" s="242" t="s">
        <v>85</v>
      </c>
      <c r="D76" s="242" t="str">
        <f>IF(ISNUMBER(AVERAGE(RFI!Z520:Z541)),AVERAGE(RFI!Z520:Z541),"-")</f>
        <v>-</v>
      </c>
      <c r="E76" s="242" t="str">
        <f>IF(ISNUMBER(AVERAGE(RFI!AA520:AA541)),AVERAGE(RFI!AA520:AA541),"-")</f>
        <v>-</v>
      </c>
      <c r="F76">
        <v>520</v>
      </c>
      <c r="G76">
        <f t="shared" si="1"/>
        <v>520</v>
      </c>
      <c r="H76">
        <v>541</v>
      </c>
      <c r="J76">
        <v>21</v>
      </c>
    </row>
    <row r="77" spans="1:11" ht="20">
      <c r="A77" s="241" t="s">
        <v>12</v>
      </c>
      <c r="B77" s="242" t="s">
        <v>85</v>
      </c>
      <c r="C77" s="242" t="s">
        <v>85</v>
      </c>
      <c r="D77" s="242" t="str">
        <f>IF(ISNUMBER(AVERAGE(RFI!Z544:Z565)),AVERAGE(RFI!Z544:Z565),"-")</f>
        <v>-</v>
      </c>
      <c r="E77" s="242" t="str">
        <f>IF(ISNUMBER(AVERAGE(RFI!AA544:AA565)),AVERAGE(RFI!AA544:AA565),"-")</f>
        <v>-</v>
      </c>
      <c r="F77">
        <v>544</v>
      </c>
      <c r="G77">
        <f t="shared" si="1"/>
        <v>544</v>
      </c>
      <c r="H77">
        <v>565</v>
      </c>
      <c r="J77">
        <f>SUM(I78:I80)</f>
        <v>14</v>
      </c>
    </row>
    <row r="78" spans="1:11" ht="17">
      <c r="A78" s="243" t="s">
        <v>1371</v>
      </c>
      <c r="B78" s="244" t="s">
        <v>85</v>
      </c>
      <c r="C78" s="244" t="s">
        <v>85</v>
      </c>
      <c r="D78" s="244" t="str">
        <f>IF(ISNUMBER(AVERAGE(RFI!Z545:Z550)),AVERAGE(RFI!Z545:Z550),"-")</f>
        <v>-</v>
      </c>
      <c r="E78" s="244" t="str">
        <f>IF(ISNUMBER(AVERAGE(RFI!AA545:AA550)),AVERAGE(RFI!AA545:AA550),"-")</f>
        <v>-</v>
      </c>
      <c r="F78">
        <v>545</v>
      </c>
      <c r="G78">
        <f t="shared" si="1"/>
        <v>545</v>
      </c>
      <c r="H78">
        <v>550</v>
      </c>
      <c r="I78">
        <v>5</v>
      </c>
    </row>
    <row r="79" spans="1:11" ht="17">
      <c r="A79" s="243" t="s">
        <v>1407</v>
      </c>
      <c r="B79" s="244" t="s">
        <v>85</v>
      </c>
      <c r="C79" s="244" t="s">
        <v>85</v>
      </c>
      <c r="D79" s="244" t="str">
        <f>IF(ISNUMBER(AVERAGE(RFI!Z553:Z558)),AVERAGE(RFI!Z553:Z558),"-")</f>
        <v>-</v>
      </c>
      <c r="E79" s="244" t="str">
        <f>IF(ISNUMBER(AVERAGE(RFI!AA553:AA558)),AVERAGE(RFI!AA553:AA558),"-")</f>
        <v>-</v>
      </c>
      <c r="F79">
        <v>553</v>
      </c>
      <c r="G79">
        <f t="shared" si="1"/>
        <v>553</v>
      </c>
      <c r="H79">
        <v>558</v>
      </c>
      <c r="I79">
        <v>5</v>
      </c>
    </row>
    <row r="80" spans="1:11" ht="17">
      <c r="A80" s="243" t="s">
        <v>2652</v>
      </c>
      <c r="B80" s="244" t="s">
        <v>85</v>
      </c>
      <c r="C80" s="244" t="s">
        <v>85</v>
      </c>
      <c r="D80" s="244" t="str">
        <f>IF(ISNUMBER(AVERAGE(RFI!Z561:Z565)),AVERAGE(RFI!Z561:Z565),"-")</f>
        <v>-</v>
      </c>
      <c r="E80" s="244" t="str">
        <f>IF(ISNUMBER(AVERAGE(RFI!AA561:AA565)),AVERAGE(RFI!AA561:AA565),"-")</f>
        <v>-</v>
      </c>
      <c r="F80">
        <v>561</v>
      </c>
      <c r="G80">
        <f t="shared" si="1"/>
        <v>561</v>
      </c>
      <c r="H80">
        <v>565</v>
      </c>
      <c r="I80">
        <v>4</v>
      </c>
    </row>
    <row r="81" spans="1:11" ht="24">
      <c r="A81" s="245" t="s">
        <v>1028</v>
      </c>
      <c r="B81" s="240" t="s">
        <v>85</v>
      </c>
      <c r="C81" s="240" t="s">
        <v>85</v>
      </c>
      <c r="D81" s="240" t="str">
        <f>IF(ISNUMBER(AVERAGE(RFI!Z568:Z614)),AVERAGE(RFI!Z568:Z614),"-")</f>
        <v>-</v>
      </c>
      <c r="E81" s="240" t="str">
        <f>IF(ISNUMBER(AVERAGE(RFI!AA568:AA614)),AVERAGE(RFI!AA568:AA614),"-")</f>
        <v>-</v>
      </c>
      <c r="F81">
        <v>568</v>
      </c>
      <c r="G81">
        <f t="shared" si="1"/>
        <v>568</v>
      </c>
      <c r="H81">
        <v>614</v>
      </c>
      <c r="K81">
        <f>SUM(J82:J83)</f>
        <v>36</v>
      </c>
    </row>
    <row r="82" spans="1:11" ht="20">
      <c r="A82" s="241" t="s">
        <v>1026</v>
      </c>
      <c r="B82" s="242" t="s">
        <v>85</v>
      </c>
      <c r="C82" s="242" t="s">
        <v>85</v>
      </c>
      <c r="D82" s="242" t="str">
        <f>IF(ISNUMBER(AVERAGE(RFI!Z569:Z587)),AVERAGE(RFI!Z569:Z587),"-")</f>
        <v>-</v>
      </c>
      <c r="E82" s="242" t="str">
        <f>IF(ISNUMBER(AVERAGE(RFI!AA569:AA587)),AVERAGE(RFI!AA569:AA587),"-")</f>
        <v>-</v>
      </c>
      <c r="F82">
        <v>569</v>
      </c>
      <c r="G82">
        <f t="shared" si="1"/>
        <v>569</v>
      </c>
      <c r="H82">
        <v>587</v>
      </c>
      <c r="J82">
        <v>18</v>
      </c>
    </row>
    <row r="83" spans="1:11" ht="20">
      <c r="A83" s="241" t="s">
        <v>1027</v>
      </c>
      <c r="B83" s="242" t="s">
        <v>85</v>
      </c>
      <c r="C83" s="242" t="s">
        <v>85</v>
      </c>
      <c r="D83" s="242" t="str">
        <f>IF(ISNUMBER(AVERAGE(RFI!Z590:Z614)),AVERAGE(RFI!Z590:Z614),"-")</f>
        <v>-</v>
      </c>
      <c r="E83" s="242" t="str">
        <f>IF(ISNUMBER(AVERAGE(RFI!AA590:AA614)),AVERAGE(RFI!AA590:AA614),"-")</f>
        <v>-</v>
      </c>
      <c r="F83">
        <v>590</v>
      </c>
      <c r="G83">
        <f t="shared" si="1"/>
        <v>590</v>
      </c>
      <c r="H83">
        <v>614</v>
      </c>
      <c r="J83">
        <f>SUM(I84:I85)</f>
        <v>18</v>
      </c>
    </row>
    <row r="84" spans="1:11" ht="17">
      <c r="A84" s="243" t="s">
        <v>1131</v>
      </c>
      <c r="B84" s="244" t="s">
        <v>85</v>
      </c>
      <c r="C84" s="244" t="s">
        <v>85</v>
      </c>
      <c r="D84" s="244" t="str">
        <f>IF(ISNUMBER(AVERAGE(RFI!Z591:Z600)),AVERAGE(RFI!Z591:Z600),"-")</f>
        <v>-</v>
      </c>
      <c r="E84" s="244" t="str">
        <f>IF(ISNUMBER(AVERAGE(RFI!AA591:AA600)),AVERAGE(RFI!AA591:AA600),"-")</f>
        <v>-</v>
      </c>
      <c r="F84">
        <v>591</v>
      </c>
      <c r="G84">
        <f t="shared" si="1"/>
        <v>591</v>
      </c>
      <c r="H84">
        <v>600</v>
      </c>
      <c r="I84">
        <v>7</v>
      </c>
    </row>
    <row r="85" spans="1:11" ht="17">
      <c r="A85" s="243" t="s">
        <v>1159</v>
      </c>
      <c r="B85" s="244" t="s">
        <v>85</v>
      </c>
      <c r="C85" s="244" t="s">
        <v>85</v>
      </c>
      <c r="D85" s="244" t="str">
        <f>IF(ISNUMBER(AVERAGE(RFI!Z603:Z614)),AVERAGE(RFI!Z603:Z614),"-")</f>
        <v>-</v>
      </c>
      <c r="E85" s="244" t="str">
        <f>IF(ISNUMBER(AVERAGE(RFI!AA603:AA614)),AVERAGE(RFI!AA603:AA614),"-")</f>
        <v>-</v>
      </c>
      <c r="F85">
        <v>603</v>
      </c>
      <c r="G85">
        <f t="shared" si="1"/>
        <v>603</v>
      </c>
      <c r="H85">
        <v>614</v>
      </c>
      <c r="I85">
        <v>11</v>
      </c>
    </row>
    <row r="86" spans="1:11" ht="24">
      <c r="A86" s="245" t="s">
        <v>14</v>
      </c>
      <c r="B86" s="240" t="s">
        <v>85</v>
      </c>
      <c r="C86" s="240" t="s">
        <v>85</v>
      </c>
      <c r="D86" s="240">
        <f>IF(ISNUMBER(AVERAGE(RFI!Z617:Z685)),AVERAGE(RFI!Z617:Z685),"-")</f>
        <v>4.125</v>
      </c>
      <c r="E86" s="240">
        <f>IF(ISNUMBER(AVERAGE(RFI!AA617:AA685)),AVERAGE(RFI!AA617:AA685),"-")</f>
        <v>2.4090909090909092</v>
      </c>
      <c r="F86">
        <v>617</v>
      </c>
      <c r="G86">
        <f t="shared" si="1"/>
        <v>617</v>
      </c>
      <c r="H86">
        <v>685</v>
      </c>
      <c r="K86">
        <f>SUM(J87:J95)</f>
        <v>39</v>
      </c>
    </row>
    <row r="87" spans="1:11" ht="20">
      <c r="A87" s="241" t="s">
        <v>1502</v>
      </c>
      <c r="B87" s="242" t="s">
        <v>85</v>
      </c>
      <c r="C87" s="242" t="s">
        <v>85</v>
      </c>
      <c r="D87" s="242">
        <f>IF(ISNUMBER(AVERAGE(RFI!Z618:Z642)),AVERAGE(RFI!Z618:Z642),"-")</f>
        <v>4</v>
      </c>
      <c r="E87" s="242">
        <f>IF(ISNUMBER(AVERAGE(RFI!AA618:AA642)),AVERAGE(RFI!AA618:AA642),"-")</f>
        <v>2.875</v>
      </c>
      <c r="F87">
        <v>618</v>
      </c>
      <c r="G87">
        <f t="shared" si="1"/>
        <v>618</v>
      </c>
      <c r="H87">
        <v>642</v>
      </c>
      <c r="J87">
        <f>SUM(I88:I89)</f>
        <v>18</v>
      </c>
    </row>
    <row r="88" spans="1:11" ht="17">
      <c r="A88" s="243" t="s">
        <v>1508</v>
      </c>
      <c r="B88" s="244" t="s">
        <v>85</v>
      </c>
      <c r="C88" s="244" t="s">
        <v>85</v>
      </c>
      <c r="D88" s="244">
        <f>IF(ISNUMBER(AVERAGE(RFI!Z619:Z630)),AVERAGE(RFI!Z619:Z630),"-")</f>
        <v>4</v>
      </c>
      <c r="E88" s="244">
        <f>IF(ISNUMBER(AVERAGE(RFI!AA619:AA630)),AVERAGE(RFI!AA619:AA630),"-")</f>
        <v>2.75</v>
      </c>
      <c r="F88">
        <v>619</v>
      </c>
      <c r="G88">
        <f t="shared" si="1"/>
        <v>619</v>
      </c>
      <c r="H88">
        <v>630</v>
      </c>
      <c r="I88">
        <v>9</v>
      </c>
    </row>
    <row r="89" spans="1:11" ht="17">
      <c r="A89" s="243" t="s">
        <v>1545</v>
      </c>
      <c r="B89" s="244" t="s">
        <v>85</v>
      </c>
      <c r="C89" s="244" t="s">
        <v>85</v>
      </c>
      <c r="D89" s="244">
        <f>IF(ISNUMBER(AVERAGE(RFI!Z633:Z642)),AVERAGE(RFI!Z633:Z642),"-")</f>
        <v>4</v>
      </c>
      <c r="E89" s="244">
        <f>IF(ISNUMBER(AVERAGE(RFI!AA633:AA642)),AVERAGE(RFI!AA633:AA642),"-")</f>
        <v>3</v>
      </c>
      <c r="F89">
        <v>633</v>
      </c>
      <c r="G89">
        <f t="shared" si="1"/>
        <v>633</v>
      </c>
      <c r="H89">
        <v>642</v>
      </c>
      <c r="I89">
        <v>9</v>
      </c>
    </row>
    <row r="90" spans="1:11" ht="20">
      <c r="A90" s="241" t="s">
        <v>1503</v>
      </c>
      <c r="B90" s="242" t="s">
        <v>85</v>
      </c>
      <c r="C90" s="242" t="s">
        <v>85</v>
      </c>
      <c r="D90" s="242">
        <f>IF(ISNUMBER(AVERAGE(RFI!Z645:Z673)),AVERAGE(RFI!Z645:Z673),"-")</f>
        <v>4.25</v>
      </c>
      <c r="E90" s="242">
        <f>IF(ISNUMBER(AVERAGE(RFI!AA645:AA673)),AVERAGE(RFI!AA645:AA673),"-")</f>
        <v>2.625</v>
      </c>
      <c r="F90">
        <v>645</v>
      </c>
      <c r="G90">
        <f t="shared" si="1"/>
        <v>645</v>
      </c>
      <c r="H90">
        <v>673</v>
      </c>
      <c r="J90">
        <f>SUM(I91:I94)</f>
        <v>16</v>
      </c>
    </row>
    <row r="91" spans="1:11" ht="17">
      <c r="A91" s="243" t="s">
        <v>1579</v>
      </c>
      <c r="B91" s="244" t="s">
        <v>85</v>
      </c>
      <c r="C91" s="244" t="s">
        <v>85</v>
      </c>
      <c r="D91" s="244" t="str">
        <f>IF(ISNUMBER(AVERAGE(RFI!Z646:Z649)),AVERAGE(RFI!Z646:Z649),"-")</f>
        <v>-</v>
      </c>
      <c r="E91" s="244" t="str">
        <f>IF(ISNUMBER(AVERAGE(RFI!AA646:AA649)),AVERAGE(RFI!AA646:AA649),"-")</f>
        <v>-</v>
      </c>
      <c r="F91">
        <v>646</v>
      </c>
      <c r="G91">
        <f t="shared" si="1"/>
        <v>646</v>
      </c>
      <c r="H91">
        <v>649</v>
      </c>
      <c r="I91">
        <v>3</v>
      </c>
    </row>
    <row r="92" spans="1:11" ht="17">
      <c r="A92" s="243" t="s">
        <v>1589</v>
      </c>
      <c r="B92" s="244" t="s">
        <v>85</v>
      </c>
      <c r="C92" s="244" t="s">
        <v>85</v>
      </c>
      <c r="D92" s="244" t="str">
        <f>IF(ISNUMBER(AVERAGE(RFI!Z652:Z659)),AVERAGE(RFI!Z652:Z659),"-")</f>
        <v>-</v>
      </c>
      <c r="E92" s="244" t="str">
        <f>IF(ISNUMBER(AVERAGE(RFI!AA652:AA659)),AVERAGE(RFI!AA652:AA659),"-")</f>
        <v>-</v>
      </c>
      <c r="F92">
        <v>652</v>
      </c>
      <c r="G92">
        <f t="shared" si="1"/>
        <v>652</v>
      </c>
      <c r="H92">
        <v>659</v>
      </c>
      <c r="I92">
        <v>6</v>
      </c>
    </row>
    <row r="93" spans="1:11" ht="17">
      <c r="A93" s="243" t="s">
        <v>1614</v>
      </c>
      <c r="B93" s="244" t="s">
        <v>85</v>
      </c>
      <c r="C93" s="244" t="s">
        <v>85</v>
      </c>
      <c r="D93" s="244">
        <f>IF(ISNUMBER(AVERAGE(RFI!Z662:Z667)),AVERAGE(RFI!Z662:Z667),"-")</f>
        <v>4.333333333333333</v>
      </c>
      <c r="E93" s="244">
        <f>IF(ISNUMBER(AVERAGE(RFI!AA662:AA667)),AVERAGE(RFI!AA662:AA667),"-")</f>
        <v>2.3333333333333335</v>
      </c>
      <c r="F93">
        <v>662</v>
      </c>
      <c r="G93">
        <f t="shared" si="1"/>
        <v>662</v>
      </c>
      <c r="H93">
        <v>667</v>
      </c>
      <c r="I93">
        <v>4</v>
      </c>
    </row>
    <row r="94" spans="1:11" ht="17">
      <c r="A94" s="243" t="s">
        <v>1637</v>
      </c>
      <c r="B94" s="244" t="s">
        <v>85</v>
      </c>
      <c r="C94" s="244" t="s">
        <v>85</v>
      </c>
      <c r="D94" s="244">
        <f>IF(ISNUMBER(AVERAGE(RFI!Z670:Z673)),AVERAGE(RFI!Z670:Z673),"-")</f>
        <v>4</v>
      </c>
      <c r="E94" s="244">
        <f>IF(ISNUMBER(AVERAGE(RFI!AA670:AA673)),AVERAGE(RFI!AA670:AA673),"-")</f>
        <v>3.5</v>
      </c>
      <c r="F94">
        <v>670</v>
      </c>
      <c r="G94">
        <f t="shared" si="1"/>
        <v>670</v>
      </c>
      <c r="H94">
        <v>673</v>
      </c>
      <c r="I94">
        <v>3</v>
      </c>
    </row>
    <row r="95" spans="1:11" ht="20">
      <c r="A95" s="241" t="s">
        <v>170</v>
      </c>
      <c r="B95" s="242" t="s">
        <v>85</v>
      </c>
      <c r="C95" s="242" t="s">
        <v>85</v>
      </c>
      <c r="D95" s="242" t="str">
        <f>IF(ISNUMBER(AVERAGE(RFI!Z676:Z685)),AVERAGE(RFI!Z676:Z685),"-")</f>
        <v>-</v>
      </c>
      <c r="E95" s="242">
        <f>IF(ISNUMBER(AVERAGE(RFI!AA676:AA685)),AVERAGE(RFI!AA676:AA685),"-")</f>
        <v>1.5</v>
      </c>
      <c r="F95">
        <v>676</v>
      </c>
      <c r="G95">
        <f t="shared" si="1"/>
        <v>676</v>
      </c>
      <c r="H95">
        <v>685</v>
      </c>
      <c r="J95">
        <f>SUM(I96:I97)</f>
        <v>5</v>
      </c>
    </row>
    <row r="96" spans="1:11" ht="17">
      <c r="A96" s="243" t="s">
        <v>1650</v>
      </c>
      <c r="B96" s="244" t="s">
        <v>85</v>
      </c>
      <c r="C96" s="244" t="s">
        <v>85</v>
      </c>
      <c r="D96" s="244" t="str">
        <f>IF(ISNUMBER(AVERAGE(RFI!Z677:Z679)),AVERAGE(RFI!Z677:Z679),"-")</f>
        <v>-</v>
      </c>
      <c r="E96" s="244">
        <f>IF(ISNUMBER(AVERAGE(RFI!AA677:AA679)),AVERAGE(RFI!AA677:AA679),"-")</f>
        <v>2.25</v>
      </c>
      <c r="F96">
        <v>677</v>
      </c>
      <c r="G96">
        <f t="shared" si="1"/>
        <v>677</v>
      </c>
      <c r="H96">
        <v>679</v>
      </c>
      <c r="I96">
        <v>2</v>
      </c>
    </row>
    <row r="97" spans="1:11" ht="17">
      <c r="A97" s="243" t="s">
        <v>1658</v>
      </c>
      <c r="B97" s="244" t="s">
        <v>85</v>
      </c>
      <c r="C97" s="244" t="s">
        <v>85</v>
      </c>
      <c r="D97" s="244" t="str">
        <f>IF(ISNUMBER(AVERAGE(RFI!Z682:Z685)),AVERAGE(RFI!Z682:Z685),"-")</f>
        <v>-</v>
      </c>
      <c r="E97" s="244">
        <f>IF(ISNUMBER(AVERAGE(RFI!AA682:AA685)),AVERAGE(RFI!AA682:AA685),"-")</f>
        <v>0</v>
      </c>
      <c r="F97">
        <v>682</v>
      </c>
      <c r="G97">
        <f t="shared" si="1"/>
        <v>682</v>
      </c>
      <c r="H97">
        <v>685</v>
      </c>
      <c r="I97">
        <v>3</v>
      </c>
    </row>
    <row r="98" spans="1:11" ht="24">
      <c r="A98" s="245" t="s">
        <v>5</v>
      </c>
      <c r="B98" s="240" t="s">
        <v>85</v>
      </c>
      <c r="C98" s="240" t="s">
        <v>85</v>
      </c>
      <c r="D98" s="240">
        <f>IF(ISNUMBER(AVERAGE(RFI!Z688:Z947)),AVERAGE(RFI!Z688:Z947),"-")</f>
        <v>4.291666666666667</v>
      </c>
      <c r="E98" s="240">
        <f>IF(ISNUMBER(AVERAGE(RFI!AA688:AA947)),AVERAGE(RFI!AA688:AA947),"-")</f>
        <v>2.3473282442748094</v>
      </c>
      <c r="F98">
        <v>688</v>
      </c>
      <c r="G98">
        <f t="shared" si="1"/>
        <v>688</v>
      </c>
      <c r="H98">
        <v>947</v>
      </c>
      <c r="K98">
        <f>SUM(J99:J138)</f>
        <v>131</v>
      </c>
    </row>
    <row r="99" spans="1:11" ht="20">
      <c r="A99" s="241" t="s">
        <v>2826</v>
      </c>
      <c r="B99" s="242" t="s">
        <v>85</v>
      </c>
      <c r="C99" s="242" t="s">
        <v>85</v>
      </c>
      <c r="D99" s="242">
        <f>IF(ISNUMBER(AVERAGE(RFI!Z689:Z739)),AVERAGE(RFI!Z689:Z739),"-")</f>
        <v>4.2857142857142856</v>
      </c>
      <c r="E99" s="242">
        <f>IF(ISNUMBER(AVERAGE(RFI!AA689:AA739)),AVERAGE(RFI!AA689:AA739),"-")</f>
        <v>2.2999999999999998</v>
      </c>
      <c r="F99">
        <v>689</v>
      </c>
      <c r="G99">
        <f t="shared" si="1"/>
        <v>689</v>
      </c>
      <c r="H99">
        <v>739</v>
      </c>
      <c r="J99">
        <f>SUM(I100:I108)</f>
        <v>25</v>
      </c>
    </row>
    <row r="100" spans="1:11" ht="17">
      <c r="A100" s="243" t="s">
        <v>101</v>
      </c>
      <c r="B100" s="244" t="s">
        <v>85</v>
      </c>
      <c r="C100" s="244" t="s">
        <v>85</v>
      </c>
      <c r="D100" s="244">
        <f>IF(ISNUMBER(AVERAGE(RFI!Z690:Z700)),AVERAGE(RFI!Z690:Z700),"-")</f>
        <v>5</v>
      </c>
      <c r="E100" s="244">
        <f>IF(ISNUMBER(AVERAGE(RFI!AA690:AA700)),AVERAGE(RFI!AA690:AA700),"-")</f>
        <v>2.5</v>
      </c>
      <c r="F100">
        <v>690</v>
      </c>
      <c r="G100">
        <f t="shared" si="1"/>
        <v>690</v>
      </c>
      <c r="H100">
        <v>700</v>
      </c>
      <c r="I100">
        <v>10</v>
      </c>
    </row>
    <row r="101" spans="1:11" ht="17">
      <c r="A101" s="243" t="s">
        <v>110</v>
      </c>
      <c r="B101" s="244" t="s">
        <v>85</v>
      </c>
      <c r="C101" s="244" t="s">
        <v>85</v>
      </c>
      <c r="D101" s="244" t="str">
        <f>IF(ISNUMBER(AVERAGE(RFI!Z703:Z706)),AVERAGE(RFI!Z703:Z706),"-")</f>
        <v>-</v>
      </c>
      <c r="E101" s="244">
        <f>IF(ISNUMBER(AVERAGE(RFI!AA703:AA706)),AVERAGE(RFI!AA703:AA706),"-")</f>
        <v>2.3333333333333335</v>
      </c>
      <c r="F101">
        <v>703</v>
      </c>
      <c r="G101">
        <f t="shared" si="1"/>
        <v>703</v>
      </c>
      <c r="H101">
        <v>706</v>
      </c>
      <c r="I101">
        <v>3</v>
      </c>
    </row>
    <row r="102" spans="1:11" ht="17">
      <c r="A102" s="243" t="s">
        <v>104</v>
      </c>
      <c r="B102" s="244" t="s">
        <v>85</v>
      </c>
      <c r="C102" s="244" t="s">
        <v>85</v>
      </c>
      <c r="D102" s="244" t="str">
        <f>IF(ISNUMBER(AVERAGE(RFI!Z709:Z715)),AVERAGE(RFI!Z709:Z715),"-")</f>
        <v>-</v>
      </c>
      <c r="E102" s="244">
        <f>IF(ISNUMBER(AVERAGE(RFI!AA709:AA715)),AVERAGE(RFI!AA709:AA715),"-")</f>
        <v>2.0833333333333335</v>
      </c>
      <c r="F102">
        <v>709</v>
      </c>
      <c r="G102">
        <f t="shared" si="1"/>
        <v>709</v>
      </c>
      <c r="H102">
        <v>715</v>
      </c>
      <c r="I102">
        <v>6</v>
      </c>
    </row>
    <row r="103" spans="1:11" ht="17">
      <c r="A103" s="243" t="s">
        <v>2868</v>
      </c>
      <c r="B103" s="244" t="s">
        <v>85</v>
      </c>
      <c r="C103" s="244" t="s">
        <v>85</v>
      </c>
      <c r="D103" s="244">
        <f>IF(ISNUMBER(AVERAGE(RFI!Z718:Z719)),AVERAGE(RFI!Z718:Z719),"-")</f>
        <v>4</v>
      </c>
      <c r="E103" s="244">
        <f>IF(ISNUMBER(AVERAGE(RFI!AA718:AA719)),AVERAGE(RFI!AA718:AA719),"-")</f>
        <v>2.5</v>
      </c>
      <c r="F103">
        <v>718</v>
      </c>
      <c r="G103">
        <f t="shared" si="1"/>
        <v>718</v>
      </c>
      <c r="H103">
        <v>719</v>
      </c>
      <c r="I103">
        <v>1</v>
      </c>
    </row>
    <row r="104" spans="1:11" ht="17">
      <c r="A104" s="243" t="s">
        <v>106</v>
      </c>
      <c r="B104" s="244" t="s">
        <v>85</v>
      </c>
      <c r="C104" s="244" t="s">
        <v>85</v>
      </c>
      <c r="D104" s="244">
        <f>IF(ISNUMBER(AVERAGE(RFI!Z722:Z723)),AVERAGE(RFI!Z722:Z723),"-")</f>
        <v>4</v>
      </c>
      <c r="E104" s="244">
        <f>IF(ISNUMBER(AVERAGE(RFI!AA722:AA723)),AVERAGE(RFI!AA722:AA723),"-")</f>
        <v>2.5</v>
      </c>
      <c r="F104">
        <v>722</v>
      </c>
      <c r="G104">
        <f t="shared" si="1"/>
        <v>722</v>
      </c>
      <c r="H104">
        <v>723</v>
      </c>
      <c r="I104">
        <v>1</v>
      </c>
    </row>
    <row r="105" spans="1:11" ht="17">
      <c r="A105" s="243" t="s">
        <v>112</v>
      </c>
      <c r="B105" s="244" t="s">
        <v>85</v>
      </c>
      <c r="C105" s="244" t="s">
        <v>85</v>
      </c>
      <c r="D105" s="244">
        <f>IF(ISNUMBER(AVERAGE(RFI!Z726:Z727)),AVERAGE(RFI!Z726:Z727),"-")</f>
        <v>4</v>
      </c>
      <c r="E105" s="244">
        <f>IF(ISNUMBER(AVERAGE(RFI!AA726:AA727)),AVERAGE(RFI!AA726:AA727),"-")</f>
        <v>3</v>
      </c>
      <c r="F105">
        <v>726</v>
      </c>
      <c r="G105">
        <f t="shared" si="1"/>
        <v>726</v>
      </c>
      <c r="H105">
        <v>727</v>
      </c>
      <c r="I105">
        <v>1</v>
      </c>
    </row>
    <row r="106" spans="1:11" ht="17">
      <c r="A106" s="243" t="s">
        <v>116</v>
      </c>
      <c r="B106" s="244" t="s">
        <v>85</v>
      </c>
      <c r="C106" s="244" t="s">
        <v>85</v>
      </c>
      <c r="D106" s="244">
        <f>IF(ISNUMBER(AVERAGE(RFI!Z730:Z731)),AVERAGE(RFI!Z730:Z731),"-")</f>
        <v>4</v>
      </c>
      <c r="E106" s="244">
        <f>IF(ISNUMBER(AVERAGE(RFI!AA730:AA731)),AVERAGE(RFI!AA730:AA731),"-")</f>
        <v>2</v>
      </c>
      <c r="F106">
        <v>730</v>
      </c>
      <c r="G106">
        <f t="shared" si="1"/>
        <v>730</v>
      </c>
      <c r="H106">
        <v>731</v>
      </c>
      <c r="I106">
        <v>1</v>
      </c>
    </row>
    <row r="107" spans="1:11" ht="17">
      <c r="A107" s="243" t="s">
        <v>2885</v>
      </c>
      <c r="B107" s="244" t="s">
        <v>85</v>
      </c>
      <c r="C107" s="244" t="s">
        <v>85</v>
      </c>
      <c r="D107" s="244">
        <f>IF(ISNUMBER(AVERAGE(RFI!Z734:Z735)),AVERAGE(RFI!Z734:Z735),"-")</f>
        <v>5</v>
      </c>
      <c r="E107" s="244">
        <f>IF(ISNUMBER(AVERAGE(RFI!AA734:AA735)),AVERAGE(RFI!AA734:AA735),"-")</f>
        <v>1</v>
      </c>
      <c r="F107">
        <v>734</v>
      </c>
      <c r="G107">
        <f t="shared" si="1"/>
        <v>734</v>
      </c>
      <c r="H107">
        <v>735</v>
      </c>
      <c r="I107">
        <v>1</v>
      </c>
    </row>
    <row r="108" spans="1:11" ht="17">
      <c r="A108" s="243" t="s">
        <v>118</v>
      </c>
      <c r="B108" s="244" t="s">
        <v>85</v>
      </c>
      <c r="C108" s="244" t="s">
        <v>85</v>
      </c>
      <c r="D108" s="244">
        <f>IF(ISNUMBER(AVERAGE(RFI!Z738:Z739)),AVERAGE(RFI!Z738:Z739),"-")</f>
        <v>4</v>
      </c>
      <c r="E108" s="244">
        <f>IF(ISNUMBER(AVERAGE(RFI!AA738:AA739)),AVERAGE(RFI!AA738:AA739),"-")</f>
        <v>2</v>
      </c>
      <c r="F108">
        <v>738</v>
      </c>
      <c r="G108">
        <f t="shared" si="1"/>
        <v>738</v>
      </c>
      <c r="H108">
        <v>739</v>
      </c>
      <c r="I108">
        <v>1</v>
      </c>
    </row>
    <row r="109" spans="1:11" ht="20">
      <c r="A109" s="241" t="s">
        <v>2893</v>
      </c>
      <c r="B109" s="242" t="s">
        <v>85</v>
      </c>
      <c r="C109" s="242" t="s">
        <v>85</v>
      </c>
      <c r="D109" s="242">
        <f>IF(ISNUMBER(AVERAGE(RFI!Z742:Z861)),AVERAGE(RFI!Z742:Z861),"-")</f>
        <v>4</v>
      </c>
      <c r="E109" s="242">
        <f>IF(ISNUMBER(AVERAGE(RFI!AA742:AA861)),AVERAGE(RFI!AA742:AA861),"-")</f>
        <v>2.3357142857142859</v>
      </c>
      <c r="F109">
        <v>742</v>
      </c>
      <c r="G109">
        <f t="shared" si="1"/>
        <v>742</v>
      </c>
      <c r="H109">
        <v>861</v>
      </c>
      <c r="J109">
        <f>SUM(I110:I126)</f>
        <v>70</v>
      </c>
    </row>
    <row r="110" spans="1:11" ht="17">
      <c r="A110" s="243" t="s">
        <v>2894</v>
      </c>
      <c r="B110" s="244" t="s">
        <v>85</v>
      </c>
      <c r="C110" s="244" t="s">
        <v>85</v>
      </c>
      <c r="D110" s="244">
        <f>IF(ISNUMBER(AVERAGE(RFI!Z743:Z747)),AVERAGE(RFI!Z743:Z747),"-")</f>
        <v>4</v>
      </c>
      <c r="E110" s="244">
        <f>IF(ISNUMBER(AVERAGE(RFI!AA743:AA747)),AVERAGE(RFI!AA743:AA747),"-")</f>
        <v>3</v>
      </c>
      <c r="F110">
        <v>743</v>
      </c>
      <c r="G110">
        <f t="shared" si="1"/>
        <v>743</v>
      </c>
      <c r="H110">
        <v>747</v>
      </c>
      <c r="I110">
        <v>4</v>
      </c>
    </row>
    <row r="111" spans="1:11" ht="17">
      <c r="A111" s="243" t="s">
        <v>2904</v>
      </c>
      <c r="B111" s="244" t="s">
        <v>85</v>
      </c>
      <c r="C111" s="244" t="s">
        <v>85</v>
      </c>
      <c r="D111" s="244" t="str">
        <f>IF(ISNUMBER(AVERAGE(RFI!Z750:Z752)),AVERAGE(RFI!Z750:Z752),"-")</f>
        <v>-</v>
      </c>
      <c r="E111" s="244">
        <f>IF(ISNUMBER(AVERAGE(RFI!AA750:AA752)),AVERAGE(RFI!AA750:AA752),"-")</f>
        <v>2.5</v>
      </c>
      <c r="F111">
        <v>750</v>
      </c>
      <c r="G111">
        <f t="shared" si="1"/>
        <v>750</v>
      </c>
      <c r="H111">
        <v>752</v>
      </c>
      <c r="I111">
        <v>2</v>
      </c>
    </row>
    <row r="112" spans="1:11" ht="17">
      <c r="A112" s="243" t="s">
        <v>134</v>
      </c>
      <c r="B112" s="244" t="s">
        <v>85</v>
      </c>
      <c r="C112" s="244" t="s">
        <v>85</v>
      </c>
      <c r="D112" s="244" t="str">
        <f>IF(ISNUMBER(AVERAGE(RFI!Z755:Z758)),AVERAGE(RFI!Z755:Z758),"-")</f>
        <v>-</v>
      </c>
      <c r="E112" s="244">
        <f>IF(ISNUMBER(AVERAGE(RFI!AA755:AA758)),AVERAGE(RFI!AA755:AA758),"-")</f>
        <v>1.5</v>
      </c>
      <c r="F112">
        <v>755</v>
      </c>
      <c r="G112">
        <f t="shared" si="1"/>
        <v>755</v>
      </c>
      <c r="H112">
        <v>758</v>
      </c>
      <c r="I112">
        <v>3</v>
      </c>
    </row>
    <row r="113" spans="1:10" ht="17">
      <c r="A113" s="243" t="s">
        <v>140</v>
      </c>
      <c r="B113" s="244" t="s">
        <v>85</v>
      </c>
      <c r="C113" s="244" t="s">
        <v>85</v>
      </c>
      <c r="D113" s="244" t="str">
        <f>IF(ISNUMBER(AVERAGE(RFI!Z761:Z768)),AVERAGE(RFI!Z761:Z768),"-")</f>
        <v>-</v>
      </c>
      <c r="E113" s="244">
        <f>IF(ISNUMBER(AVERAGE(RFI!AA761:AA768)),AVERAGE(RFI!AA761:AA768),"-")</f>
        <v>2.1428571428571428</v>
      </c>
      <c r="F113">
        <v>761</v>
      </c>
      <c r="G113">
        <f t="shared" si="1"/>
        <v>761</v>
      </c>
      <c r="H113">
        <v>768</v>
      </c>
      <c r="I113">
        <v>7</v>
      </c>
    </row>
    <row r="114" spans="1:10" ht="17">
      <c r="A114" s="243" t="s">
        <v>142</v>
      </c>
      <c r="B114" s="244" t="s">
        <v>85</v>
      </c>
      <c r="C114" s="244" t="s">
        <v>85</v>
      </c>
      <c r="D114" s="244" t="str">
        <f>IF(ISNUMBER(AVERAGE(RFI!Z771:Z775)),AVERAGE(RFI!Z771:Z775),"-")</f>
        <v>-</v>
      </c>
      <c r="E114" s="244">
        <f>IF(ISNUMBER(AVERAGE(RFI!AA771:AA775)),AVERAGE(RFI!AA771:AA775),"-")</f>
        <v>2.5</v>
      </c>
      <c r="F114">
        <v>771</v>
      </c>
      <c r="G114">
        <f t="shared" si="1"/>
        <v>771</v>
      </c>
      <c r="H114">
        <v>775</v>
      </c>
      <c r="I114">
        <v>4</v>
      </c>
    </row>
    <row r="115" spans="1:10" ht="17">
      <c r="A115" s="243" t="s">
        <v>144</v>
      </c>
      <c r="B115" s="244" t="s">
        <v>85</v>
      </c>
      <c r="C115" s="244" t="s">
        <v>85</v>
      </c>
      <c r="D115" s="244" t="str">
        <f>IF(ISNUMBER(AVERAGE(RFI!Z778:Z790)),AVERAGE(RFI!Z778:Z790),"-")</f>
        <v>-</v>
      </c>
      <c r="E115" s="244">
        <f>IF(ISNUMBER(AVERAGE(RFI!AA778:AA790)),AVERAGE(RFI!AA778:AA790),"-")</f>
        <v>2.125</v>
      </c>
      <c r="F115">
        <v>778</v>
      </c>
      <c r="G115">
        <f t="shared" si="1"/>
        <v>778</v>
      </c>
      <c r="H115">
        <v>790</v>
      </c>
      <c r="I115">
        <v>12</v>
      </c>
    </row>
    <row r="116" spans="1:10" ht="17">
      <c r="A116" s="243" t="s">
        <v>162</v>
      </c>
      <c r="B116" s="244" t="s">
        <v>85</v>
      </c>
      <c r="C116" s="244" t="s">
        <v>85</v>
      </c>
      <c r="D116" s="244" t="str">
        <f>IF(ISNUMBER(AVERAGE(RFI!Z793:Z796)),AVERAGE(RFI!Z793:Z796),"-")</f>
        <v>-</v>
      </c>
      <c r="E116" s="244">
        <f>IF(ISNUMBER(AVERAGE(RFI!AA793:AA796)),AVERAGE(RFI!AA793:AA796),"-")</f>
        <v>3</v>
      </c>
      <c r="F116">
        <v>793</v>
      </c>
      <c r="G116">
        <f t="shared" si="1"/>
        <v>793</v>
      </c>
      <c r="H116">
        <v>796</v>
      </c>
      <c r="I116">
        <v>3</v>
      </c>
    </row>
    <row r="117" spans="1:10" ht="17">
      <c r="A117" s="243" t="s">
        <v>2968</v>
      </c>
      <c r="B117" s="244" t="s">
        <v>85</v>
      </c>
      <c r="C117" s="244" t="s">
        <v>85</v>
      </c>
      <c r="D117" s="244" t="str">
        <f>IF(ISNUMBER(AVERAGE(RFI!Z799:Z804)),AVERAGE(RFI!Z799:Z804),"-")</f>
        <v>-</v>
      </c>
      <c r="E117" s="244">
        <f>IF(ISNUMBER(AVERAGE(RFI!AA799:AA804)),AVERAGE(RFI!AA799:AA804),"-")</f>
        <v>2.1</v>
      </c>
      <c r="F117">
        <v>799</v>
      </c>
      <c r="G117">
        <f t="shared" si="1"/>
        <v>799</v>
      </c>
      <c r="H117">
        <v>804</v>
      </c>
      <c r="I117">
        <v>5</v>
      </c>
    </row>
    <row r="118" spans="1:10" ht="17">
      <c r="A118" s="243" t="s">
        <v>160</v>
      </c>
      <c r="B118" s="244" t="s">
        <v>85</v>
      </c>
      <c r="C118" s="244" t="s">
        <v>85</v>
      </c>
      <c r="D118" s="244" t="str">
        <f>IF(ISNUMBER(AVERAGE(RFI!Z807:Z816)),AVERAGE(RFI!Z807:Z816),"-")</f>
        <v>-</v>
      </c>
      <c r="E118" s="244">
        <f>IF(ISNUMBER(AVERAGE(RFI!AA807:AA816)),AVERAGE(RFI!AA807:AA816),"-")</f>
        <v>2.2222222222222223</v>
      </c>
      <c r="F118">
        <v>807</v>
      </c>
      <c r="G118">
        <f t="shared" si="1"/>
        <v>807</v>
      </c>
      <c r="H118">
        <v>816</v>
      </c>
      <c r="I118">
        <v>9</v>
      </c>
    </row>
    <row r="119" spans="1:10" ht="17">
      <c r="A119" s="243" t="s">
        <v>2996</v>
      </c>
      <c r="B119" s="244" t="s">
        <v>85</v>
      </c>
      <c r="C119" s="244" t="s">
        <v>85</v>
      </c>
      <c r="D119" s="244" t="str">
        <f>IF(ISNUMBER(AVERAGE(RFI!Z819:Z822)),AVERAGE(RFI!Z819:Z822),"-")</f>
        <v>-</v>
      </c>
      <c r="E119" s="244">
        <f>IF(ISNUMBER(AVERAGE(RFI!AA819:AA822)),AVERAGE(RFI!AA819:AA822),"-")</f>
        <v>2.5</v>
      </c>
      <c r="F119">
        <v>819</v>
      </c>
      <c r="G119">
        <f t="shared" si="1"/>
        <v>819</v>
      </c>
      <c r="H119">
        <v>822</v>
      </c>
      <c r="I119">
        <v>3</v>
      </c>
    </row>
    <row r="120" spans="1:10" ht="17">
      <c r="A120" s="243" t="s">
        <v>156</v>
      </c>
      <c r="B120" s="244" t="s">
        <v>85</v>
      </c>
      <c r="C120" s="244" t="s">
        <v>85</v>
      </c>
      <c r="D120" s="244" t="str">
        <f>IF(ISNUMBER(AVERAGE(RFI!Z825:Z833)),AVERAGE(RFI!Z825:Z833),"-")</f>
        <v>-</v>
      </c>
      <c r="E120" s="244">
        <f>IF(ISNUMBER(AVERAGE(RFI!AA825:AA833)),AVERAGE(RFI!AA825:AA833),"-")</f>
        <v>2.4375</v>
      </c>
      <c r="F120">
        <v>825</v>
      </c>
      <c r="G120">
        <f t="shared" si="1"/>
        <v>825</v>
      </c>
      <c r="H120">
        <v>833</v>
      </c>
      <c r="I120">
        <v>8</v>
      </c>
    </row>
    <row r="121" spans="1:10" ht="17">
      <c r="A121" s="243" t="s">
        <v>164</v>
      </c>
      <c r="B121" s="244" t="s">
        <v>85</v>
      </c>
      <c r="C121" s="244" t="s">
        <v>85</v>
      </c>
      <c r="D121" s="244">
        <f>IF(ISNUMBER(AVERAGE(RFI!Z836:Z837)),AVERAGE(RFI!Z836:Z837),"-")</f>
        <v>4</v>
      </c>
      <c r="E121" s="244">
        <f>IF(ISNUMBER(AVERAGE(RFI!AA836:AA837)),AVERAGE(RFI!AA836:AA837),"-")</f>
        <v>3</v>
      </c>
      <c r="F121">
        <v>836</v>
      </c>
      <c r="G121">
        <f t="shared" si="1"/>
        <v>836</v>
      </c>
      <c r="H121">
        <v>837</v>
      </c>
      <c r="I121">
        <v>1</v>
      </c>
    </row>
    <row r="122" spans="1:10" ht="17">
      <c r="A122" s="243" t="s">
        <v>166</v>
      </c>
      <c r="B122" s="244" t="s">
        <v>85</v>
      </c>
      <c r="C122" s="244" t="s">
        <v>85</v>
      </c>
      <c r="D122" s="244" t="str">
        <f>IF(ISNUMBER(AVERAGE(RFI!Z840:Z842)),AVERAGE(RFI!Z840:Z842),"-")</f>
        <v>-</v>
      </c>
      <c r="E122" s="244">
        <f>IF(ISNUMBER(AVERAGE(RFI!AA840:AA842)),AVERAGE(RFI!AA840:AA842),"-")</f>
        <v>3</v>
      </c>
      <c r="F122">
        <v>840</v>
      </c>
      <c r="G122">
        <f t="shared" si="1"/>
        <v>840</v>
      </c>
      <c r="H122">
        <v>842</v>
      </c>
      <c r="I122">
        <v>2</v>
      </c>
    </row>
    <row r="123" spans="1:10" ht="17">
      <c r="A123" s="243" t="s">
        <v>158</v>
      </c>
      <c r="B123" s="244" t="s">
        <v>85</v>
      </c>
      <c r="C123" s="244" t="s">
        <v>85</v>
      </c>
      <c r="D123" s="244" t="str">
        <f>IF(ISNUMBER(AVERAGE(RFI!Z845:Z849)),AVERAGE(RFI!Z845:Z849),"-")</f>
        <v>-</v>
      </c>
      <c r="E123" s="244">
        <f>IF(ISNUMBER(AVERAGE(RFI!AA845:AA849)),AVERAGE(RFI!AA845:AA849),"-")</f>
        <v>2.125</v>
      </c>
      <c r="F123">
        <v>845</v>
      </c>
      <c r="G123">
        <f t="shared" si="1"/>
        <v>845</v>
      </c>
      <c r="H123">
        <v>849</v>
      </c>
      <c r="I123">
        <v>4</v>
      </c>
    </row>
    <row r="124" spans="1:10" ht="17">
      <c r="A124" s="243" t="s">
        <v>168</v>
      </c>
      <c r="B124" s="244" t="s">
        <v>85</v>
      </c>
      <c r="C124" s="244" t="s">
        <v>85</v>
      </c>
      <c r="D124" s="244">
        <f>IF(ISNUMBER(AVERAGE(RFI!Z852:Z853)),AVERAGE(RFI!Z852:Z853),"-")</f>
        <v>4</v>
      </c>
      <c r="E124" s="244">
        <f>IF(ISNUMBER(AVERAGE(RFI!AA852:AA853)),AVERAGE(RFI!AA852:AA853),"-")</f>
        <v>3</v>
      </c>
      <c r="F124">
        <v>852</v>
      </c>
      <c r="G124">
        <f t="shared" si="1"/>
        <v>852</v>
      </c>
      <c r="H124">
        <v>853</v>
      </c>
      <c r="I124">
        <v>1</v>
      </c>
    </row>
    <row r="125" spans="1:10" ht="17">
      <c r="A125" s="243" t="s">
        <v>3040</v>
      </c>
      <c r="B125" s="244" t="s">
        <v>85</v>
      </c>
      <c r="C125" s="244" t="s">
        <v>85</v>
      </c>
      <c r="D125" s="244">
        <f>IF(ISNUMBER(AVERAGE(RFI!Z856:Z857)),AVERAGE(RFI!Z856:Z857),"-")</f>
        <v>4</v>
      </c>
      <c r="E125" s="244">
        <f>IF(ISNUMBER(AVERAGE(RFI!AA856:AA857)),AVERAGE(RFI!AA856:AA857),"-")</f>
        <v>2.5</v>
      </c>
      <c r="F125">
        <v>856</v>
      </c>
      <c r="G125">
        <f t="shared" si="1"/>
        <v>856</v>
      </c>
      <c r="H125">
        <v>857</v>
      </c>
      <c r="I125">
        <v>1</v>
      </c>
    </row>
    <row r="126" spans="1:10" ht="17">
      <c r="A126" s="243" t="s">
        <v>174</v>
      </c>
      <c r="B126" s="244" t="s">
        <v>85</v>
      </c>
      <c r="C126" s="244" t="s">
        <v>85</v>
      </c>
      <c r="D126" s="244">
        <f>IF(ISNUMBER(AVERAGE(RFI!Z860:Z861)),AVERAGE(RFI!Z860:Z861),"-")</f>
        <v>4</v>
      </c>
      <c r="E126" s="244">
        <f>IF(ISNUMBER(AVERAGE(RFI!AA860:AA861)),AVERAGE(RFI!AA860:AA861),"-")</f>
        <v>2</v>
      </c>
      <c r="F126">
        <v>860</v>
      </c>
      <c r="G126">
        <f t="shared" si="1"/>
        <v>860</v>
      </c>
      <c r="H126">
        <v>861</v>
      </c>
      <c r="I126">
        <v>1</v>
      </c>
    </row>
    <row r="127" spans="1:10" ht="20">
      <c r="A127" s="241" t="s">
        <v>69</v>
      </c>
      <c r="B127" s="242" t="s">
        <v>85</v>
      </c>
      <c r="C127" s="242" t="s">
        <v>85</v>
      </c>
      <c r="D127" s="242">
        <f>IF(ISNUMBER(AVERAGE(RFI!Z864:Z916)),AVERAGE(RFI!Z864:Z916),"-")</f>
        <v>4.2857142857142856</v>
      </c>
      <c r="E127" s="242">
        <f>IF(ISNUMBER(AVERAGE(RFI!AA864:AA916)),AVERAGE(RFI!AA864:AA916),"-")</f>
        <v>2.4375</v>
      </c>
      <c r="F127">
        <v>864</v>
      </c>
      <c r="G127">
        <f t="shared" si="1"/>
        <v>864</v>
      </c>
      <c r="H127">
        <v>916</v>
      </c>
      <c r="J127">
        <f>SUM(I128:I137)</f>
        <v>24</v>
      </c>
    </row>
    <row r="128" spans="1:10" ht="17">
      <c r="A128" s="243" t="s">
        <v>177</v>
      </c>
      <c r="B128" s="244" t="s">
        <v>85</v>
      </c>
      <c r="C128" s="244" t="s">
        <v>85</v>
      </c>
      <c r="D128" s="244">
        <f>IF(ISNUMBER(AVERAGE(RFI!Z865:Z867)),AVERAGE(RFI!Z865:Z867),"-")</f>
        <v>4</v>
      </c>
      <c r="E128" s="244">
        <f>IF(ISNUMBER(AVERAGE(RFI!AA865:AA867)),AVERAGE(RFI!AA865:AA867),"-")</f>
        <v>2.5</v>
      </c>
      <c r="F128">
        <v>865</v>
      </c>
      <c r="G128">
        <f t="shared" si="1"/>
        <v>865</v>
      </c>
      <c r="H128">
        <v>867</v>
      </c>
      <c r="I128">
        <v>2</v>
      </c>
    </row>
    <row r="129" spans="1:10" ht="17">
      <c r="A129" s="243" t="s">
        <v>180</v>
      </c>
      <c r="B129" s="244" t="s">
        <v>85</v>
      </c>
      <c r="C129" s="244" t="s">
        <v>85</v>
      </c>
      <c r="D129" s="244" t="str">
        <f>IF(ISNUMBER(AVERAGE(RFI!Z870:Z878)),AVERAGE(RFI!Z870:Z878),"-")</f>
        <v>-</v>
      </c>
      <c r="E129" s="244">
        <f>IF(ISNUMBER(AVERAGE(RFI!AA870:AA878)),AVERAGE(RFI!AA870:AA878),"-")</f>
        <v>2</v>
      </c>
      <c r="F129">
        <v>870</v>
      </c>
      <c r="G129">
        <f t="shared" si="1"/>
        <v>870</v>
      </c>
      <c r="H129">
        <v>878</v>
      </c>
      <c r="I129">
        <v>8</v>
      </c>
    </row>
    <row r="130" spans="1:10" ht="17">
      <c r="A130" s="243" t="s">
        <v>182</v>
      </c>
      <c r="B130" s="244" t="s">
        <v>85</v>
      </c>
      <c r="C130" s="244" t="s">
        <v>85</v>
      </c>
      <c r="D130" s="244">
        <f>IF(ISNUMBER(AVERAGE(RFI!Z881:Z882)),AVERAGE(RFI!Z881:Z882),"-")</f>
        <v>5</v>
      </c>
      <c r="E130" s="244">
        <f>IF(ISNUMBER(AVERAGE(RFI!AA881:AA882)),AVERAGE(RFI!AA881:AA882),"-")</f>
        <v>2.5</v>
      </c>
      <c r="F130">
        <v>881</v>
      </c>
      <c r="G130">
        <f t="shared" si="1"/>
        <v>881</v>
      </c>
      <c r="H130">
        <v>882</v>
      </c>
      <c r="I130">
        <v>1</v>
      </c>
    </row>
    <row r="131" spans="1:10" ht="17">
      <c r="A131" s="243" t="s">
        <v>188</v>
      </c>
      <c r="B131" s="244" t="s">
        <v>85</v>
      </c>
      <c r="C131" s="244" t="s">
        <v>85</v>
      </c>
      <c r="D131" s="244" t="str">
        <f>IF(ISNUMBER(AVERAGE(RFI!Z885:Z890)),AVERAGE(RFI!Z885:Z890),"-")</f>
        <v>-</v>
      </c>
      <c r="E131" s="244">
        <f>IF(ISNUMBER(AVERAGE(RFI!AA885:AA890)),AVERAGE(RFI!AA885:AA890),"-")</f>
        <v>2.8</v>
      </c>
      <c r="F131">
        <v>885</v>
      </c>
      <c r="G131">
        <f t="shared" si="1"/>
        <v>885</v>
      </c>
      <c r="H131">
        <v>890</v>
      </c>
      <c r="I131">
        <v>5</v>
      </c>
    </row>
    <row r="132" spans="1:10" ht="17">
      <c r="A132" s="243" t="s">
        <v>190</v>
      </c>
      <c r="B132" s="244" t="s">
        <v>85</v>
      </c>
      <c r="C132" s="244" t="s">
        <v>85</v>
      </c>
      <c r="D132" s="244">
        <f>IF(ISNUMBER(AVERAGE(RFI!Z893:Z894)),AVERAGE(RFI!Z893:Z894),"-")</f>
        <v>4</v>
      </c>
      <c r="E132" s="244">
        <f>IF(ISNUMBER(AVERAGE(RFI!AA893:AA894)),AVERAGE(RFI!AA893:AA894),"-")</f>
        <v>3</v>
      </c>
      <c r="F132">
        <v>893</v>
      </c>
      <c r="G132">
        <f t="shared" si="1"/>
        <v>893</v>
      </c>
      <c r="H132">
        <v>894</v>
      </c>
      <c r="I132">
        <v>1</v>
      </c>
    </row>
    <row r="133" spans="1:10" ht="17">
      <c r="A133" s="243" t="s">
        <v>192</v>
      </c>
      <c r="B133" s="244" t="s">
        <v>85</v>
      </c>
      <c r="C133" s="244" t="s">
        <v>85</v>
      </c>
      <c r="D133" s="244">
        <f>IF(ISNUMBER(AVERAGE(RFI!Z897:Z898)),AVERAGE(RFI!Z897:Z898),"-")</f>
        <v>5</v>
      </c>
      <c r="E133" s="244">
        <f>IF(ISNUMBER(AVERAGE(RFI!AA897:AA898)),AVERAGE(RFI!AA897:AA898),"-")</f>
        <v>2.5</v>
      </c>
      <c r="F133">
        <v>897</v>
      </c>
      <c r="G133">
        <f t="shared" si="1"/>
        <v>897</v>
      </c>
      <c r="H133">
        <v>898</v>
      </c>
      <c r="I133">
        <v>1</v>
      </c>
    </row>
    <row r="134" spans="1:10" ht="17">
      <c r="A134" s="243" t="s">
        <v>194</v>
      </c>
      <c r="B134" s="244" t="s">
        <v>85</v>
      </c>
      <c r="C134" s="244" t="s">
        <v>85</v>
      </c>
      <c r="D134" s="244" t="str">
        <f>IF(ISNUMBER(AVERAGE(RFI!Z901:Z904)),AVERAGE(RFI!Z901:Z904),"-")</f>
        <v>-</v>
      </c>
      <c r="E134" s="244">
        <f>IF(ISNUMBER(AVERAGE(RFI!AA901:AA904)),AVERAGE(RFI!AA901:AA904),"-")</f>
        <v>2.8333333333333335</v>
      </c>
      <c r="F134">
        <v>901</v>
      </c>
      <c r="G134">
        <f t="shared" si="1"/>
        <v>901</v>
      </c>
      <c r="H134">
        <v>904</v>
      </c>
      <c r="I134">
        <v>3</v>
      </c>
    </row>
    <row r="135" spans="1:10" ht="17">
      <c r="A135" s="243" t="s">
        <v>201</v>
      </c>
      <c r="B135" s="244" t="s">
        <v>85</v>
      </c>
      <c r="C135" s="244" t="s">
        <v>85</v>
      </c>
      <c r="D135" s="244">
        <f>IF(ISNUMBER(AVERAGE(RFI!Z907:Z908)),AVERAGE(RFI!Z907:Z908),"-")</f>
        <v>4</v>
      </c>
      <c r="E135" s="244">
        <f>IF(ISNUMBER(AVERAGE(RFI!AA907:AA908)),AVERAGE(RFI!AA907:AA908),"-")</f>
        <v>3</v>
      </c>
      <c r="F135">
        <v>907</v>
      </c>
      <c r="G135">
        <f t="shared" si="1"/>
        <v>907</v>
      </c>
      <c r="H135">
        <v>908</v>
      </c>
      <c r="I135">
        <v>1</v>
      </c>
    </row>
    <row r="136" spans="1:10" ht="17">
      <c r="A136" s="243" t="s">
        <v>3102</v>
      </c>
      <c r="B136" s="244" t="s">
        <v>85</v>
      </c>
      <c r="C136" s="244" t="s">
        <v>85</v>
      </c>
      <c r="D136" s="244">
        <f>IF(ISNUMBER(AVERAGE(RFI!Z911:Z912)),AVERAGE(RFI!Z911:Z912),"-")</f>
        <v>4</v>
      </c>
      <c r="E136" s="244">
        <f>IF(ISNUMBER(AVERAGE(RFI!AA911:AA912)),AVERAGE(RFI!AA911:AA912),"-")</f>
        <v>2</v>
      </c>
      <c r="F136">
        <v>911</v>
      </c>
      <c r="G136">
        <f t="shared" si="1"/>
        <v>911</v>
      </c>
      <c r="H136">
        <v>912</v>
      </c>
      <c r="I136">
        <v>1</v>
      </c>
    </row>
    <row r="137" spans="1:10" ht="17">
      <c r="A137" s="243" t="s">
        <v>208</v>
      </c>
      <c r="B137" s="244" t="s">
        <v>85</v>
      </c>
      <c r="C137" s="244" t="s">
        <v>85</v>
      </c>
      <c r="D137" s="244">
        <f>IF(ISNUMBER(AVERAGE(RFI!Z915:Z916)),AVERAGE(RFI!Z915:Z916),"-")</f>
        <v>4</v>
      </c>
      <c r="E137" s="244">
        <f>IF(ISNUMBER(AVERAGE(RFI!AA915:AA916)),AVERAGE(RFI!AA915:AA916),"-")</f>
        <v>2</v>
      </c>
      <c r="F137">
        <v>915</v>
      </c>
      <c r="G137">
        <f t="shared" si="1"/>
        <v>915</v>
      </c>
      <c r="H137">
        <v>916</v>
      </c>
      <c r="I137">
        <v>1</v>
      </c>
    </row>
    <row r="138" spans="1:10" ht="20">
      <c r="A138" s="241" t="s">
        <v>70</v>
      </c>
      <c r="B138" s="242" t="s">
        <v>85</v>
      </c>
      <c r="C138" s="242" t="s">
        <v>85</v>
      </c>
      <c r="D138" s="242">
        <f>IF(ISNUMBER(AVERAGE(RFI!Z919:Z947)),AVERAGE(RFI!Z919:Z947),"-")</f>
        <v>4.5999999999999996</v>
      </c>
      <c r="E138" s="242">
        <f>IF(ISNUMBER(AVERAGE(RFI!AA919:AA947)),AVERAGE(RFI!AA919:AA947),"-")</f>
        <v>2.3333333333333335</v>
      </c>
      <c r="F138">
        <v>919</v>
      </c>
      <c r="G138">
        <f t="shared" si="1"/>
        <v>919</v>
      </c>
      <c r="H138">
        <v>947</v>
      </c>
      <c r="J138">
        <f>SUM(I139:I144)</f>
        <v>12</v>
      </c>
    </row>
    <row r="139" spans="1:10" ht="17">
      <c r="A139" s="243" t="s">
        <v>210</v>
      </c>
      <c r="B139" s="244" t="s">
        <v>85</v>
      </c>
      <c r="C139" s="244" t="s">
        <v>85</v>
      </c>
      <c r="D139" s="244">
        <f>IF(ISNUMBER(AVERAGE(RFI!Z920:Z921)),AVERAGE(RFI!Z920:Z921),"-")</f>
        <v>5</v>
      </c>
      <c r="E139" s="244">
        <f>IF(ISNUMBER(AVERAGE(RFI!AA920:AA921)),AVERAGE(RFI!AA920:AA921),"-")</f>
        <v>3</v>
      </c>
      <c r="F139">
        <v>920</v>
      </c>
      <c r="G139">
        <f t="shared" si="1"/>
        <v>920</v>
      </c>
      <c r="H139">
        <v>921</v>
      </c>
      <c r="I139">
        <v>1</v>
      </c>
    </row>
    <row r="140" spans="1:10" ht="17">
      <c r="A140" s="243" t="s">
        <v>215</v>
      </c>
      <c r="B140" s="244" t="s">
        <v>85</v>
      </c>
      <c r="C140" s="244" t="s">
        <v>85</v>
      </c>
      <c r="D140" s="244">
        <f>IF(ISNUMBER(AVERAGE(RFI!Z924:Z926)),AVERAGE(RFI!Z924:Z926),"-")</f>
        <v>5</v>
      </c>
      <c r="E140" s="244">
        <f>IF(ISNUMBER(AVERAGE(RFI!AA924:AA926)),AVERAGE(RFI!AA924:AA926),"-")</f>
        <v>2</v>
      </c>
      <c r="F140">
        <v>924</v>
      </c>
      <c r="G140">
        <f t="shared" si="1"/>
        <v>924</v>
      </c>
      <c r="H140">
        <v>926</v>
      </c>
      <c r="I140">
        <v>2</v>
      </c>
    </row>
    <row r="141" spans="1:10" ht="17">
      <c r="A141" s="243" t="s">
        <v>219</v>
      </c>
      <c r="B141" s="244" t="s">
        <v>85</v>
      </c>
      <c r="C141" s="244" t="s">
        <v>85</v>
      </c>
      <c r="D141" s="244" t="str">
        <f>IF(ISNUMBER(AVERAGE(RFI!Z929:Z935)),AVERAGE(RFI!Z929:Z935),"-")</f>
        <v>-</v>
      </c>
      <c r="E141" s="244">
        <f>IF(ISNUMBER(AVERAGE(RFI!AA929:AA935)),AVERAGE(RFI!AA929:AA935),"-")</f>
        <v>2.3333333333333335</v>
      </c>
      <c r="F141">
        <v>929</v>
      </c>
      <c r="G141">
        <f t="shared" si="1"/>
        <v>929</v>
      </c>
      <c r="H141">
        <v>935</v>
      </c>
      <c r="I141">
        <v>6</v>
      </c>
    </row>
    <row r="142" spans="1:10" ht="17">
      <c r="A142" s="243" t="s">
        <v>227</v>
      </c>
      <c r="B142" s="244" t="s">
        <v>85</v>
      </c>
      <c r="C142" s="244" t="s">
        <v>85</v>
      </c>
      <c r="D142" s="244">
        <f>IF(ISNUMBER(AVERAGE(RFI!Z938:Z939)),AVERAGE(RFI!Z938:Z939),"-")</f>
        <v>5</v>
      </c>
      <c r="E142" s="244">
        <f>IF(ISNUMBER(AVERAGE(RFI!AA938:AA939)),AVERAGE(RFI!AA938:AA939),"-")</f>
        <v>3</v>
      </c>
      <c r="F142">
        <v>938</v>
      </c>
      <c r="G142">
        <f t="shared" si="1"/>
        <v>938</v>
      </c>
      <c r="H142">
        <v>939</v>
      </c>
      <c r="I142">
        <v>1</v>
      </c>
    </row>
    <row r="143" spans="1:10" ht="17">
      <c r="A143" s="243" t="s">
        <v>231</v>
      </c>
      <c r="B143" s="244" t="s">
        <v>85</v>
      </c>
      <c r="C143" s="244" t="s">
        <v>85</v>
      </c>
      <c r="D143" s="244">
        <f>IF(ISNUMBER(AVERAGE(RFI!Z942:Z943)),AVERAGE(RFI!Z942:Z943),"-")</f>
        <v>5</v>
      </c>
      <c r="E143" s="244">
        <f>IF(ISNUMBER(AVERAGE(RFI!AA942:AA943)),AVERAGE(RFI!AA942:AA943),"-")</f>
        <v>2</v>
      </c>
      <c r="F143">
        <v>942</v>
      </c>
      <c r="G143">
        <f t="shared" si="1"/>
        <v>942</v>
      </c>
      <c r="H143">
        <v>943</v>
      </c>
      <c r="I143">
        <v>1</v>
      </c>
    </row>
    <row r="144" spans="1:10" ht="17">
      <c r="A144" s="243" t="s">
        <v>235</v>
      </c>
      <c r="B144" s="244" t="s">
        <v>85</v>
      </c>
      <c r="C144" s="244" t="s">
        <v>85</v>
      </c>
      <c r="D144" s="244">
        <f>IF(ISNUMBER(AVERAGE(RFI!Z946:Z947)),AVERAGE(RFI!Z946:Z947),"-")</f>
        <v>3</v>
      </c>
      <c r="E144" s="244">
        <f>IF(ISNUMBER(AVERAGE(RFI!AA946:AA947)),AVERAGE(RFI!AA946:AA947),"-")</f>
        <v>2</v>
      </c>
      <c r="F144">
        <v>946</v>
      </c>
      <c r="G144">
        <f t="shared" si="1"/>
        <v>946</v>
      </c>
      <c r="H144">
        <v>947</v>
      </c>
      <c r="I144">
        <v>1</v>
      </c>
    </row>
    <row r="145" spans="1:11" ht="24">
      <c r="A145" s="245" t="s">
        <v>6</v>
      </c>
      <c r="B145" s="240" t="s">
        <v>85</v>
      </c>
      <c r="C145" s="240" t="s">
        <v>85</v>
      </c>
      <c r="D145" s="240">
        <f>IF(ISNUMBER(AVERAGE(RFI!Z950:Z1113)),AVERAGE(RFI!Z950:Z1113),"-")</f>
        <v>3.6666666666666665</v>
      </c>
      <c r="E145" s="240">
        <f>IF(ISNUMBER(AVERAGE(RFI!AA950:AA1113)),AVERAGE(RFI!AA950:AA1113),"-")</f>
        <v>2.2012195121951219</v>
      </c>
      <c r="F145">
        <v>950</v>
      </c>
      <c r="G145">
        <f t="shared" si="1"/>
        <v>950</v>
      </c>
      <c r="H145">
        <v>1113</v>
      </c>
      <c r="K145">
        <f>SUM(J146:J164)</f>
        <v>105</v>
      </c>
    </row>
    <row r="146" spans="1:11" ht="20">
      <c r="A146" s="241" t="s">
        <v>77</v>
      </c>
      <c r="B146" s="242" t="s">
        <v>85</v>
      </c>
      <c r="C146" s="242" t="s">
        <v>85</v>
      </c>
      <c r="D146" s="242">
        <f>IF(ISNUMBER(AVERAGE(RFI!Z951:Z1030)),AVERAGE(RFI!Z951:Z1030),"-")</f>
        <v>3.5</v>
      </c>
      <c r="E146" s="242">
        <f>IF(ISNUMBER(AVERAGE(RFI!AA951:AA1030)),AVERAGE(RFI!AA951:AA1030),"-")</f>
        <v>2.284313725490196</v>
      </c>
      <c r="F146">
        <v>951</v>
      </c>
      <c r="G146">
        <f t="shared" si="1"/>
        <v>951</v>
      </c>
      <c r="H146">
        <v>1030</v>
      </c>
      <c r="J146">
        <f>SUM(I147:I156)</f>
        <v>51</v>
      </c>
    </row>
    <row r="147" spans="1:11" ht="17">
      <c r="A147" s="243" t="s">
        <v>350</v>
      </c>
      <c r="B147" s="244" t="s">
        <v>85</v>
      </c>
      <c r="C147" s="244" t="s">
        <v>85</v>
      </c>
      <c r="D147" s="244">
        <f>IF(ISNUMBER(AVERAGE(RFI!Z952:Z955)),AVERAGE(RFI!Z952:Z955),"-")</f>
        <v>4</v>
      </c>
      <c r="E147" s="244">
        <f>IF(ISNUMBER(AVERAGE(RFI!AA952:AA955)),AVERAGE(RFI!AA952:AA955),"-")</f>
        <v>2</v>
      </c>
      <c r="F147">
        <v>952</v>
      </c>
      <c r="G147">
        <f t="shared" si="1"/>
        <v>952</v>
      </c>
      <c r="H147">
        <v>955</v>
      </c>
      <c r="I147">
        <v>3</v>
      </c>
    </row>
    <row r="148" spans="1:11" ht="17">
      <c r="A148" s="243" t="s">
        <v>3148</v>
      </c>
      <c r="B148" s="244" t="s">
        <v>85</v>
      </c>
      <c r="C148" s="244" t="s">
        <v>85</v>
      </c>
      <c r="D148" s="244" t="str">
        <f>IF(ISNUMBER(AVERAGE(RFI!Z958:Z970)),AVERAGE(RFI!Z958:Z970),"-")</f>
        <v>-</v>
      </c>
      <c r="E148" s="244">
        <f>IF(ISNUMBER(AVERAGE(RFI!AA958:AA970)),AVERAGE(RFI!AA958:AA970),"-")</f>
        <v>2.2083333333333335</v>
      </c>
      <c r="F148">
        <v>958</v>
      </c>
      <c r="G148">
        <f t="shared" si="1"/>
        <v>958</v>
      </c>
      <c r="H148">
        <v>970</v>
      </c>
      <c r="I148">
        <v>12</v>
      </c>
    </row>
    <row r="149" spans="1:11" ht="17">
      <c r="A149" s="243" t="s">
        <v>356</v>
      </c>
      <c r="B149" s="244" t="s">
        <v>85</v>
      </c>
      <c r="C149" s="244" t="s">
        <v>85</v>
      </c>
      <c r="D149" s="244" t="str">
        <f>IF(ISNUMBER(AVERAGE(RFI!Z973:Z976)),AVERAGE(RFI!Z973:Z976),"-")</f>
        <v>-</v>
      </c>
      <c r="E149" s="244">
        <f>IF(ISNUMBER(AVERAGE(RFI!AA973:AA976)),AVERAGE(RFI!AA973:AA976),"-")</f>
        <v>2.3333333333333335</v>
      </c>
      <c r="F149">
        <v>973</v>
      </c>
      <c r="G149">
        <f t="shared" si="1"/>
        <v>973</v>
      </c>
      <c r="H149">
        <v>976</v>
      </c>
      <c r="I149">
        <v>3</v>
      </c>
    </row>
    <row r="150" spans="1:11" ht="17">
      <c r="A150" s="243" t="s">
        <v>370</v>
      </c>
      <c r="B150" s="244" t="s">
        <v>85</v>
      </c>
      <c r="C150" s="244" t="s">
        <v>85</v>
      </c>
      <c r="D150" s="244" t="str">
        <f>IF(ISNUMBER(AVERAGE(RFI!Z979:Z989)),AVERAGE(RFI!Z979:Z989),"-")</f>
        <v>-</v>
      </c>
      <c r="E150" s="244">
        <f>IF(ISNUMBER(AVERAGE(RFI!AA979:AA989)),AVERAGE(RFI!AA979:AA989),"-")</f>
        <v>2.2000000000000002</v>
      </c>
      <c r="F150">
        <v>979</v>
      </c>
      <c r="G150">
        <f t="shared" si="1"/>
        <v>979</v>
      </c>
      <c r="H150">
        <v>989</v>
      </c>
      <c r="I150">
        <v>10</v>
      </c>
    </row>
    <row r="151" spans="1:11" ht="17">
      <c r="A151" s="243" t="s">
        <v>364</v>
      </c>
      <c r="B151" s="244" t="s">
        <v>85</v>
      </c>
      <c r="C151" s="244" t="s">
        <v>85</v>
      </c>
      <c r="D151" s="244" t="str">
        <f>IF(ISNUMBER(AVERAGE(RFI!Z992:Z1002)),AVERAGE(RFI!Z992:Z1002),"-")</f>
        <v>-</v>
      </c>
      <c r="E151" s="244">
        <f>IF(ISNUMBER(AVERAGE(RFI!AA992:AA1002)),AVERAGE(RFI!AA992:AA1002),"-")</f>
        <v>2.2000000000000002</v>
      </c>
      <c r="F151">
        <v>992</v>
      </c>
      <c r="G151">
        <f t="shared" si="1"/>
        <v>992</v>
      </c>
      <c r="H151">
        <v>1002</v>
      </c>
      <c r="I151">
        <v>10</v>
      </c>
    </row>
    <row r="152" spans="1:11" ht="17">
      <c r="A152" s="243" t="s">
        <v>360</v>
      </c>
      <c r="B152" s="244" t="s">
        <v>85</v>
      </c>
      <c r="C152" s="244" t="s">
        <v>85</v>
      </c>
      <c r="D152" s="244" t="str">
        <f>IF(ISNUMBER(AVERAGE(RFI!Z1005:Z1009)),AVERAGE(RFI!Z1005:Z1009),"-")</f>
        <v>-</v>
      </c>
      <c r="E152" s="244">
        <f>IF(ISNUMBER(AVERAGE(RFI!AA1005:AA1009)),AVERAGE(RFI!AA1005:AA1009),"-")</f>
        <v>2.375</v>
      </c>
      <c r="F152">
        <v>1005</v>
      </c>
      <c r="G152">
        <f t="shared" si="1"/>
        <v>1005</v>
      </c>
      <c r="H152">
        <v>1009</v>
      </c>
      <c r="I152">
        <v>4</v>
      </c>
    </row>
    <row r="153" spans="1:11" ht="17">
      <c r="A153" s="243" t="s">
        <v>3226</v>
      </c>
      <c r="B153" s="244" t="s">
        <v>85</v>
      </c>
      <c r="C153" s="244" t="s">
        <v>85</v>
      </c>
      <c r="D153" s="244" t="str">
        <f>IF(ISNUMBER(AVERAGE(RFI!Z1012:Z1018)),AVERAGE(RFI!Z1012:Z1018),"-")</f>
        <v>-</v>
      </c>
      <c r="E153" s="244">
        <f>IF(ISNUMBER(AVERAGE(RFI!AA1012:AA1018)),AVERAGE(RFI!AA1012:AA1018),"-")</f>
        <v>3</v>
      </c>
      <c r="F153">
        <v>1012</v>
      </c>
      <c r="G153">
        <f t="shared" si="1"/>
        <v>1012</v>
      </c>
      <c r="H153">
        <v>1018</v>
      </c>
      <c r="I153">
        <v>6</v>
      </c>
    </row>
    <row r="154" spans="1:11" ht="17">
      <c r="A154" s="243" t="s">
        <v>3239</v>
      </c>
      <c r="B154" s="244" t="s">
        <v>85</v>
      </c>
      <c r="C154" s="244" t="s">
        <v>85</v>
      </c>
      <c r="D154" s="244">
        <f>IF(ISNUMBER(AVERAGE(RFI!Z1021:Z1022)),AVERAGE(RFI!Z1021:Z1022),"-")</f>
        <v>1</v>
      </c>
      <c r="E154" s="244">
        <f>IF(ISNUMBER(AVERAGE(RFI!AA1021:AA1022)),AVERAGE(RFI!AA1021:AA1022),"-")</f>
        <v>1.5</v>
      </c>
      <c r="F154">
        <v>1021</v>
      </c>
      <c r="G154">
        <f t="shared" si="1"/>
        <v>1021</v>
      </c>
      <c r="H154">
        <v>1022</v>
      </c>
      <c r="I154">
        <v>1</v>
      </c>
    </row>
    <row r="155" spans="1:11" ht="17">
      <c r="A155" s="243" t="s">
        <v>377</v>
      </c>
      <c r="B155" s="244" t="s">
        <v>85</v>
      </c>
      <c r="C155" s="244" t="s">
        <v>85</v>
      </c>
      <c r="D155" s="244">
        <f>IF(ISNUMBER(AVERAGE(RFI!Z1025:Z1026)),AVERAGE(RFI!Z1025:Z1026),"-")</f>
        <v>4</v>
      </c>
      <c r="E155" s="244">
        <f>IF(ISNUMBER(AVERAGE(RFI!AA1025:AA1026)),AVERAGE(RFI!AA1025:AA1026),"-")</f>
        <v>2</v>
      </c>
      <c r="F155">
        <v>1025</v>
      </c>
      <c r="G155">
        <f t="shared" si="1"/>
        <v>1025</v>
      </c>
      <c r="H155">
        <v>1026</v>
      </c>
      <c r="I155">
        <v>1</v>
      </c>
    </row>
    <row r="156" spans="1:11" ht="17">
      <c r="A156" s="243" t="s">
        <v>380</v>
      </c>
      <c r="B156" s="244" t="s">
        <v>85</v>
      </c>
      <c r="C156" s="244" t="s">
        <v>85</v>
      </c>
      <c r="D156" s="244">
        <f>IF(ISNUMBER(AVERAGE(RFI!Z1029:Z1030)),AVERAGE(RFI!Z1029:Z1030),"-")</f>
        <v>5</v>
      </c>
      <c r="E156" s="244">
        <f>IF(ISNUMBER(AVERAGE(RFI!AA1029:AA1030)),AVERAGE(RFI!AA1029:AA1030),"-")</f>
        <v>2</v>
      </c>
      <c r="F156">
        <v>1029</v>
      </c>
      <c r="G156">
        <f t="shared" si="1"/>
        <v>1029</v>
      </c>
      <c r="H156">
        <v>1030</v>
      </c>
      <c r="I156">
        <v>1</v>
      </c>
    </row>
    <row r="157" spans="1:11" ht="20">
      <c r="A157" s="241" t="s">
        <v>3250</v>
      </c>
      <c r="B157" s="242" t="s">
        <v>85</v>
      </c>
      <c r="C157" s="242" t="s">
        <v>85</v>
      </c>
      <c r="D157" s="242">
        <f>IF(ISNUMBER(AVERAGE(RFI!Z1033:Z1080)),AVERAGE(RFI!Z1033:Z1080),"-")</f>
        <v>4</v>
      </c>
      <c r="E157" s="242">
        <f>IF(ISNUMBER(AVERAGE(RFI!AA1033:AA1080)),AVERAGE(RFI!AA1033:AA1080),"-")</f>
        <v>2.064516129032258</v>
      </c>
      <c r="F157">
        <v>1033</v>
      </c>
      <c r="G157">
        <f t="shared" si="1"/>
        <v>1033</v>
      </c>
      <c r="H157">
        <v>1080</v>
      </c>
      <c r="J157">
        <f>SUM(I158:I163)</f>
        <v>31</v>
      </c>
    </row>
    <row r="158" spans="1:11" ht="17">
      <c r="A158" s="243" t="s">
        <v>3251</v>
      </c>
      <c r="B158" s="244" t="s">
        <v>85</v>
      </c>
      <c r="C158" s="244" t="s">
        <v>85</v>
      </c>
      <c r="D158" s="244">
        <f>IF(ISNUMBER(AVERAGE(RFI!Z1034:Z1037)),AVERAGE(RFI!Z1034:Z1037),"-")</f>
        <v>5</v>
      </c>
      <c r="E158" s="244">
        <f>IF(ISNUMBER(AVERAGE(RFI!AA1034:AA1037)),AVERAGE(RFI!AA1034:AA1037),"-")</f>
        <v>2.5</v>
      </c>
      <c r="F158">
        <v>1034</v>
      </c>
      <c r="G158">
        <f t="shared" si="1"/>
        <v>1034</v>
      </c>
      <c r="H158">
        <v>1037</v>
      </c>
      <c r="I158">
        <v>3</v>
      </c>
    </row>
    <row r="159" spans="1:11" ht="17">
      <c r="A159" s="243" t="s">
        <v>387</v>
      </c>
      <c r="B159" s="244" t="s">
        <v>85</v>
      </c>
      <c r="C159" s="244" t="s">
        <v>85</v>
      </c>
      <c r="D159" s="244" t="str">
        <f>IF(ISNUMBER(AVERAGE(RFI!Z1040:Z1046)),AVERAGE(RFI!Z1040:Z1046),"-")</f>
        <v>-</v>
      </c>
      <c r="E159" s="244">
        <f>IF(ISNUMBER(AVERAGE(RFI!AA1040:AA1046)),AVERAGE(RFI!AA1040:AA1046),"-")</f>
        <v>1.9166666666666667</v>
      </c>
      <c r="F159">
        <v>1040</v>
      </c>
      <c r="G159">
        <f t="shared" si="1"/>
        <v>1040</v>
      </c>
      <c r="H159">
        <v>1046</v>
      </c>
      <c r="I159">
        <v>6</v>
      </c>
    </row>
    <row r="160" spans="1:11" ht="17">
      <c r="A160" s="243" t="s">
        <v>390</v>
      </c>
      <c r="B160" s="244" t="s">
        <v>85</v>
      </c>
      <c r="C160" s="244" t="s">
        <v>85</v>
      </c>
      <c r="D160" s="244" t="str">
        <f>IF(ISNUMBER(AVERAGE(RFI!Z1049:Z1053)),AVERAGE(RFI!Z1049:Z1053),"-")</f>
        <v>-</v>
      </c>
      <c r="E160" s="244">
        <f>IF(ISNUMBER(AVERAGE(RFI!AA1049:AA1053)),AVERAGE(RFI!AA1049:AA1053),"-")</f>
        <v>2.625</v>
      </c>
      <c r="F160">
        <v>1049</v>
      </c>
      <c r="G160">
        <f t="shared" si="1"/>
        <v>1049</v>
      </c>
      <c r="H160">
        <v>1053</v>
      </c>
      <c r="I160">
        <v>4</v>
      </c>
    </row>
    <row r="161" spans="1:10" ht="17">
      <c r="A161" s="243" t="s">
        <v>3278</v>
      </c>
      <c r="B161" s="244" t="s">
        <v>85</v>
      </c>
      <c r="C161" s="244" t="s">
        <v>85</v>
      </c>
      <c r="D161" s="244" t="str">
        <f>IF(ISNUMBER(AVERAGE(RFI!Z1056:Z1072)),AVERAGE(RFI!Z1056:Z1072),"-")</f>
        <v>-</v>
      </c>
      <c r="E161" s="244">
        <f>IF(ISNUMBER(AVERAGE(RFI!AA1056:AA1072)),AVERAGE(RFI!AA1056:AA1072),"-")</f>
        <v>1.90625</v>
      </c>
      <c r="F161">
        <v>1056</v>
      </c>
      <c r="G161">
        <f t="shared" si="1"/>
        <v>1056</v>
      </c>
      <c r="H161">
        <v>1072</v>
      </c>
      <c r="I161">
        <v>16</v>
      </c>
    </row>
    <row r="162" spans="1:10" ht="17">
      <c r="A162" s="243" t="s">
        <v>402</v>
      </c>
      <c r="B162" s="244" t="s">
        <v>85</v>
      </c>
      <c r="C162" s="244" t="s">
        <v>85</v>
      </c>
      <c r="D162" s="244">
        <f>IF(ISNUMBER(AVERAGE(RFI!Z1075:Z1076)),AVERAGE(RFI!Z1075:Z1076),"-")</f>
        <v>3</v>
      </c>
      <c r="E162" s="244">
        <f>IF(ISNUMBER(AVERAGE(RFI!AA1075:AA1076)),AVERAGE(RFI!AA1075:AA1076),"-")</f>
        <v>2</v>
      </c>
      <c r="F162">
        <v>1075</v>
      </c>
      <c r="G162">
        <f t="shared" si="1"/>
        <v>1075</v>
      </c>
      <c r="H162">
        <v>1076</v>
      </c>
      <c r="I162">
        <v>1</v>
      </c>
    </row>
    <row r="163" spans="1:10" ht="17">
      <c r="A163" s="243" t="s">
        <v>3313</v>
      </c>
      <c r="B163" s="244" t="s">
        <v>85</v>
      </c>
      <c r="C163" s="244" t="s">
        <v>85</v>
      </c>
      <c r="D163" s="244" t="str">
        <f>IF(ISNUMBER(AVERAGE(RFI!Z1079:Z1080)),AVERAGE(RFI!Z1079:Z1080),"-")</f>
        <v>-</v>
      </c>
      <c r="E163" s="244">
        <f>IF(ISNUMBER(AVERAGE(RFI!AA1079:AA1080)),AVERAGE(RFI!AA1079:AA1080),"-")</f>
        <v>2</v>
      </c>
      <c r="F163">
        <v>1079</v>
      </c>
      <c r="G163">
        <f t="shared" si="1"/>
        <v>1079</v>
      </c>
      <c r="H163">
        <v>1080</v>
      </c>
      <c r="I163">
        <v>1</v>
      </c>
    </row>
    <row r="164" spans="1:10" ht="60">
      <c r="A164" s="241" t="s">
        <v>3315</v>
      </c>
      <c r="B164" s="242" t="s">
        <v>85</v>
      </c>
      <c r="C164" s="242" t="s">
        <v>85</v>
      </c>
      <c r="D164" s="242" t="str">
        <f>IF(ISNUMBER(AVERAGE(RFI!Z1083:Z1113)),AVERAGE(RFI!Z1083:Z1113),"-")</f>
        <v>-</v>
      </c>
      <c r="E164" s="242" t="str">
        <f>IF(ISNUMBER(AVERAGE(RFI!AA1083:AA1113)),AVERAGE(RFI!AA1083:AA1113),"-")</f>
        <v>-</v>
      </c>
      <c r="F164">
        <v>1083</v>
      </c>
      <c r="G164">
        <f t="shared" si="1"/>
        <v>1083</v>
      </c>
      <c r="H164">
        <v>1113</v>
      </c>
      <c r="J164">
        <f>SUM(I165:I167)</f>
        <v>23</v>
      </c>
    </row>
    <row r="165" spans="1:10" ht="17">
      <c r="A165" s="243" t="s">
        <v>3316</v>
      </c>
      <c r="B165" s="244" t="s">
        <v>85</v>
      </c>
      <c r="C165" s="244" t="s">
        <v>85</v>
      </c>
      <c r="D165" s="244" t="str">
        <f>IF(ISNUMBER(AVERAGE(RFI!Z1084:Z1091)),AVERAGE(RFI!Z1084:Z1091),"-")</f>
        <v>-</v>
      </c>
      <c r="E165" s="244" t="str">
        <f>IF(ISNUMBER(AVERAGE(RFI!AA1084:AA1091)),AVERAGE(RFI!AA1084:AA1091),"-")</f>
        <v>-</v>
      </c>
      <c r="F165">
        <v>1084</v>
      </c>
      <c r="G165">
        <f t="shared" si="1"/>
        <v>1084</v>
      </c>
      <c r="H165">
        <v>1091</v>
      </c>
      <c r="I165">
        <v>7</v>
      </c>
    </row>
    <row r="166" spans="1:10" ht="17">
      <c r="A166" s="243" t="s">
        <v>3331</v>
      </c>
      <c r="B166" s="244" t="s">
        <v>85</v>
      </c>
      <c r="C166" s="244" t="s">
        <v>85</v>
      </c>
      <c r="D166" s="244" t="str">
        <f>IF(ISNUMBER(AVERAGE(RFI!Z1094:Z1100)),AVERAGE(RFI!Z1094:Z1100),"-")</f>
        <v>-</v>
      </c>
      <c r="E166" s="244" t="str">
        <f>IF(ISNUMBER(AVERAGE(RFI!AA1094:AA1100)),AVERAGE(RFI!AA1094:AA1100),"-")</f>
        <v>-</v>
      </c>
      <c r="F166">
        <v>1094</v>
      </c>
      <c r="G166">
        <f t="shared" si="1"/>
        <v>1094</v>
      </c>
      <c r="H166">
        <v>1100</v>
      </c>
      <c r="I166">
        <v>6</v>
      </c>
    </row>
    <row r="167" spans="1:10" ht="17">
      <c r="A167" s="243" t="s">
        <v>3344</v>
      </c>
      <c r="B167" s="244" t="s">
        <v>85</v>
      </c>
      <c r="C167" s="244" t="s">
        <v>85</v>
      </c>
      <c r="D167" s="244" t="str">
        <f>IF(ISNUMBER(AVERAGE(RFI!Z1103:Z1113)),AVERAGE(RFI!Z1103:Z1113),"-")</f>
        <v>-</v>
      </c>
      <c r="E167" s="244"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UK5ct5ONVjLXZCG1FmVAhQQ0YUH4Gl57eaHlIyfJl/zplnPkYsRz9h4V2YSUTgZi40EH28KkgwE6JCXtBf6lWg==" saltValue="tYwJyCGzr9GMDOZyABMp9A==" spinCount="100000" sheet="1" objects="1" scenarios="1"/>
  <conditionalFormatting sqref="I4:I167">
    <cfRule type="dataBar" priority="3">
      <dataBar>
        <cfvo type="min"/>
        <cfvo type="max"/>
        <color rgb="FF638EC6"/>
      </dataBar>
      <extLst>
        <ext xmlns:x14="http://schemas.microsoft.com/office/spreadsheetml/2009/9/main" uri="{B025F937-C7B1-47D3-B67F-A62EFF666E3E}">
          <x14:id>{FB6B5E5A-CF7B-204C-9FAB-FCBF6E5B7083}</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{4D8E3261-9FB8-6E45-BD5B-4EBC2A7CFA24}</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{243DD251-B96B-FC4D-BE0C-4D8598BC5047}</x14:id>
        </ext>
      </extLst>
    </cfRule>
  </conditionalFormatting>
  <hyperlinks>
    <hyperlink ref="A2" location="RFI!E4" display="RFI!E4" xr:uid="{633B996F-CA50-B741-AF7B-6953404C23C7}"/>
    <hyperlink ref="A3" location="RFI!E5" display="RFI!E5" xr:uid="{A2CC9CA3-9D63-704E-B849-4CC86E2DB660}"/>
    <hyperlink ref="A4" location="RFI!E6" display="RFI!E6" xr:uid="{F36B85FD-9681-484F-B789-E4275D769D8A}"/>
    <hyperlink ref="A5" location="RFI!E15" display="RFI!E15" xr:uid="{A3104570-6301-4646-A326-E13512A54913}"/>
    <hyperlink ref="A6" location="RFI!E23" display="RFI!E23" xr:uid="{4742A08D-3C59-1142-8ABC-B2A881E9ED82}"/>
    <hyperlink ref="A7" location="RFI!E31" display="RFI!E31" xr:uid="{A0A7C9EA-7C25-7940-9D37-BDF676B7FC26}"/>
    <hyperlink ref="A8" location="RFI!E45" display="RFI!E45" xr:uid="{98A5B7C1-4D7E-F248-804B-68926FB30961}"/>
    <hyperlink ref="A9" location="RFI!E46" display="RFI!E46" xr:uid="{CACAA8D6-A33A-6143-BEC1-79CCA9C507D3}"/>
    <hyperlink ref="A10" location="RFI!E56" display="RFI!E56" xr:uid="{25A9E73A-2A76-FD40-A5D7-8FE0F64B7226}"/>
    <hyperlink ref="A11" location="RFI!E65" display="RFI!E65" xr:uid="{7B2F1683-ABE1-2142-8FBD-6B804E8EA7E7}"/>
    <hyperlink ref="A12" location="RFI!E73" display="RFI!E73" xr:uid="{546A1DDD-2A36-E647-88D0-87B6277CC142}"/>
    <hyperlink ref="A13" location="RFI!E81" display="RFI!E81" xr:uid="{65EF79F7-A99D-B442-A3A3-08F0BFA759A2}"/>
    <hyperlink ref="A14" location="RFI!E91" display="RFI!E91" xr:uid="{37DFF0D5-E33E-E44F-87A6-167EAB638B06}"/>
    <hyperlink ref="A15" location="RFI!E92" display="RFI!E92" xr:uid="{D908BFBB-3DAF-BF47-B184-B7A0752AE9B0}"/>
    <hyperlink ref="A16" location="RFI!E100" display="RFI!E100" xr:uid="{3F5B6AF0-6673-BF46-AC31-9F9195E32AA8}"/>
    <hyperlink ref="A17" location="RFI!E105" display="RFI!E105" xr:uid="{7F4076C6-EECE-5147-89A6-AA640E115CDD}"/>
    <hyperlink ref="A18" location="RFI!E111" display="RFI!E111" xr:uid="{3FA89B99-308F-BF4D-938C-97555C08CAFF}"/>
    <hyperlink ref="A19" location="RFI!E112" display="RFI!E112" xr:uid="{6CA4CA66-0872-AF4F-987C-255956264488}"/>
    <hyperlink ref="A20" location="RFI!E122" display="RFI!E122" xr:uid="{CDEFA8A8-D3DD-B34C-8ABC-B361F8363FAA}"/>
    <hyperlink ref="A21" location="RFI!E128" display="RFI!E128" xr:uid="{0CC3C591-378C-5E46-A03B-997C7A6C3F89}"/>
    <hyperlink ref="A22" location="RFI!E129" display="RFI!E129" xr:uid="{1C838810-3413-6840-9815-C03E611AA8B3}"/>
    <hyperlink ref="A23" location="RFI!E139" display="RFI!E139" xr:uid="{C2E7C5A3-9575-BA43-8AE6-BFFAD5C7FB83}"/>
    <hyperlink ref="A24" location="RFI!E159" display="RFI!E159" xr:uid="{622F6455-CBBE-C24C-98D3-FAA48FB91B05}"/>
    <hyperlink ref="A25" location="RFI!E177" display="RFI!E177" xr:uid="{7BB202E3-8E3A-174F-96C5-A842E44CE8EA}"/>
    <hyperlink ref="A26" location="RFI!E185" display="RFI!E185" xr:uid="{5051AD25-5D37-7D48-9652-164C5C5C4B1B}"/>
    <hyperlink ref="A27" location="RFI!E196" display="RFI!E196" xr:uid="{37D11497-41CA-AF44-8F3C-3EC4ACCAFEED}"/>
    <hyperlink ref="A28" location="RFI!E212" display="RFI!E212" xr:uid="{B0AA29FF-163C-BC46-9649-22BB7F3C27EC}"/>
    <hyperlink ref="A29" location="RFI!E222" display="RFI!E222" xr:uid="{57FB336B-5F5F-D343-9CB6-9E2000FBE34D}"/>
    <hyperlink ref="A30" location="RFI!E223" display="RFI!E223" xr:uid="{0305AD18-307F-144D-A791-4CEC682496F4}"/>
    <hyperlink ref="A31" location="RFI!E224" display="RFI!E224" xr:uid="{CD2D41AC-5A4C-6942-ACEF-83C3ED6BB04C}"/>
    <hyperlink ref="A32" location="RFI!E230" display="RFI!E230" xr:uid="{8FDF645B-F16B-154D-A7CF-B77C7F8BD8B5}"/>
    <hyperlink ref="A33" location="RFI!E231" display="RFI!E231" xr:uid="{97054A66-2139-764D-8DA6-311C8AC22D6F}"/>
    <hyperlink ref="A34" location="RFI!E236" display="RFI!E236" xr:uid="{C3217DE3-E156-F348-AD6A-0DC98DC1551F}"/>
    <hyperlink ref="A35" location="RFI!E237" display="RFI!E237" xr:uid="{2F9C97A9-C173-D24E-87F2-7F5EF5F39AD4}"/>
    <hyperlink ref="A36" location="RFI!E245" display="RFI!E245" xr:uid="{1148FACF-6B7F-C94C-817A-6115DA8736E9}"/>
    <hyperlink ref="A37" location="RFI!E256" display="RFI!E256" xr:uid="{F02B670F-EE03-4A49-9123-23CF3BAE4D2E}"/>
    <hyperlink ref="A38" location="RFI!E257" display="RFI!E257" xr:uid="{4A4BC232-26E3-B144-868B-09B37AACD5DF}"/>
    <hyperlink ref="A39" location="RFI!E263" display="RFI!E263" xr:uid="{3CC1FF70-CD42-A642-8428-4ADCBC08CD48}"/>
    <hyperlink ref="A40" location="RFI!E270" display="RFI!E270" xr:uid="{14F6D93D-8F0C-EF45-B989-F63E03E43FCA}"/>
    <hyperlink ref="A41" location="RFI!E277" display="RFI!E277" xr:uid="{3DE61B41-77CE-4341-AE69-C5FF0393975E}"/>
    <hyperlink ref="A42" location="RFI!E290" display="RFI!E290" xr:uid="{7B0C4EB9-6F2B-4E4C-80B4-33D260C5B8C6}"/>
    <hyperlink ref="A43" location="RFI!E301" display="RFI!E301" xr:uid="{427E69BB-8D9D-884D-B90E-15BFAD8DBBA1}"/>
    <hyperlink ref="A44" location="RFI!E305" display="RFI!E305" xr:uid="{5A30214F-EE16-7D49-80AC-F2E6EB703283}"/>
    <hyperlink ref="A45" location="RFI!E306" display="RFI!E306" xr:uid="{60313FEE-E3FB-8D47-A0FC-F4CCEF31CB07}"/>
    <hyperlink ref="A46" location="RFI!E314" display="RFI!E314" xr:uid="{48B651EA-69E8-3548-8AA4-7A12CEB3E1AD}"/>
    <hyperlink ref="A47" location="RFI!E319" display="RFI!E319" xr:uid="{375640C4-AB13-6044-BDDD-3D7D85321D1A}"/>
    <hyperlink ref="A48" location="RFI!E324" display="RFI!E324" xr:uid="{1945519F-FF30-1349-B858-831406EF8686}"/>
    <hyperlink ref="A49" location="RFI!E325" display="RFI!E325" xr:uid="{6AB043D2-4946-734F-9ACC-0BA9CDBB3C7A}"/>
    <hyperlink ref="A50" location="RFI!E329" display="RFI!E329" xr:uid="{5E7674E9-0140-8544-90BA-F999AA42C471}"/>
    <hyperlink ref="A51" location="RFI!E334" display="RFI!E334" xr:uid="{069D8695-FDF3-FD4E-B693-110C437F47B7}"/>
    <hyperlink ref="A52" location="RFI!E338" display="RFI!E338" xr:uid="{1A938F98-067F-A843-A0F1-4B180E7CCA7A}"/>
    <hyperlink ref="A53" location="RFI!E344" display="RFI!E344" xr:uid="{1C961ECA-B792-EF4B-803C-BB4033609DF6}"/>
    <hyperlink ref="A54" location="RFI!E348" display="RFI!E348" xr:uid="{A9F551DC-AE3E-3048-A951-CE664EEBB7B0}"/>
    <hyperlink ref="A55" location="RFI!E349" display="RFI!E349" xr:uid="{65C1CC0E-F1A8-BA41-AD3E-2C9C75285FEA}"/>
    <hyperlink ref="A56" location="RFI!E371" display="RFI!E371" xr:uid="{922E9727-904B-DB4E-96E5-26EB85FEFDDE}"/>
    <hyperlink ref="A57" location="RFI!E375" display="RFI!E375" xr:uid="{FCB9C90C-9928-4A4A-9129-946427C8D1BB}"/>
    <hyperlink ref="A58" location="RFI!E381" display="RFI!E381" xr:uid="{39A70B0F-7D1B-5448-BD99-00289141660F}"/>
    <hyperlink ref="A59" location="RFI!E382" display="RFI!E382" xr:uid="{2B519492-523E-A64D-A519-3A2490A0F903}"/>
    <hyperlink ref="A60" location="RFI!E383" display="RFI!E383" xr:uid="{625BAB5C-7B22-BC45-8DCA-5A08C0E00A57}"/>
    <hyperlink ref="A61" location="RFI!E400" display="RFI!E400" xr:uid="{A06979B3-9569-A342-A99B-C90EB32FE4B7}"/>
    <hyperlink ref="A62" location="RFI!E410" display="RFI!E410" xr:uid="{4DF7CA50-3C20-EE4C-8295-5F8A559FFCCB}"/>
    <hyperlink ref="A63" location="RFI!E411" display="RFI!E411" xr:uid="{2C66FA67-325F-E24C-BAEE-A9BA859337D6}"/>
    <hyperlink ref="A64" location="RFI!E435" display="RFI!E435" xr:uid="{FEDD035B-6824-8C4F-B358-6109ABE135B6}"/>
    <hyperlink ref="A65" location="RFI!E442" display="RFI!E442" xr:uid="{7D30E673-F66F-334F-8133-689B18E53F22}"/>
    <hyperlink ref="A66" location="RFI!E451" display="RFI!E451" xr:uid="{48354A6D-0815-BF47-B37A-F2A2FE4F9A6F}"/>
    <hyperlink ref="A67" location="RFI!E465" display="RFI!E465" xr:uid="{DE712627-A639-BF4A-A412-0F41D1F179D5}"/>
    <hyperlink ref="A68" location="RFI!E466" display="RFI!E466" xr:uid="{7BC5C374-69D1-4A4C-B047-A7725EE9E824}"/>
    <hyperlink ref="A69" location="RFI!E478" display="RFI!E478" xr:uid="{5526DB63-9DBF-5646-BFBF-D7E841023328}"/>
    <hyperlink ref="A70" location="RFI!E489" display="RFI!E489" xr:uid="{D3201660-F1E0-AE44-BC41-914A577FA746}"/>
    <hyperlink ref="A71" location="RFI!E497" display="RFI!E497" xr:uid="{04C029D1-B6DE-CF4E-ADBC-32C571286FB7}"/>
    <hyperlink ref="A72" location="RFI!E498" display="RFI!E498" xr:uid="{C15531E8-480F-494B-9289-0347CDF21AAF}"/>
    <hyperlink ref="A73" location="RFI!E509" display="RFI!E509" xr:uid="{8E51789C-D305-BD43-8C69-496B8412B6E3}"/>
    <hyperlink ref="A74" location="RFI!E510" display="RFI!E510" xr:uid="{63FEF0D0-724B-CB48-9C6E-C925F3080D45}"/>
    <hyperlink ref="A75" location="RFI!E519" display="RFI!E519" xr:uid="{C5DF1DC0-EEEC-5E45-A0DD-767A33834524}"/>
    <hyperlink ref="A76" location="RFI!E520" display="RFI!E520" xr:uid="{7560CDDE-E151-6A43-9991-7B5DFCF381ED}"/>
    <hyperlink ref="A77" location="RFI!E544" display="RFI!E544" xr:uid="{BAF83790-2C02-B048-8AA8-24BE173E2444}"/>
    <hyperlink ref="A78" location="RFI!E545" display="RFI!E545" xr:uid="{8D256DB8-CFFF-E04A-976E-7DA516107041}"/>
    <hyperlink ref="A79" location="RFI!E553" display="RFI!E553" xr:uid="{08FBD20C-082B-D94C-997F-F4A18E0B5CFF}"/>
    <hyperlink ref="A80" location="RFI!E561" display="RFI!E561" xr:uid="{E300705C-3D6E-FF41-AA09-1632E83E530C}"/>
    <hyperlink ref="A81" location="RFI!E568" display="RFI!E568" xr:uid="{0397BE07-BA5A-E349-9BCD-ADCD8FD1C57F}"/>
    <hyperlink ref="A82" location="RFI!E569" display="RFI!E569" xr:uid="{6D360309-4933-D242-A0ED-B0C7E6E7B9D8}"/>
    <hyperlink ref="A83" location="RFI!E590" display="RFI!E590" xr:uid="{E3B63241-E8A9-1547-9F3E-ABF313552EA0}"/>
    <hyperlink ref="A84" location="RFI!E591" display="RFI!E591" xr:uid="{D8B5F408-D5FC-1140-89BA-5ED18D08F6AE}"/>
    <hyperlink ref="A85" location="RFI!E603" display="RFI!E603" xr:uid="{F11FDB13-7885-8D40-9582-2E5D519A52CB}"/>
    <hyperlink ref="A86" location="RFI!E617" display="RFI!E617" xr:uid="{01CB339A-F843-4448-8991-B563D9055ADE}"/>
    <hyperlink ref="A87" location="RFI!E618" display="RFI!E618" xr:uid="{1F0435FA-92F5-D445-A81A-CF222AFE2398}"/>
    <hyperlink ref="A88" location="RFI!E619" display="RFI!E619" xr:uid="{69AEBC70-D5BC-064F-89B3-21AEFB64B83D}"/>
    <hyperlink ref="A89" location="RFI!E633" display="RFI!E633" xr:uid="{ED9C889C-0EBF-F641-9A6B-E1E8B79DADE7}"/>
    <hyperlink ref="A90" location="RFI!E645" display="RFI!E645" xr:uid="{ED27DD0A-ACD9-3F4B-B067-0CE21C928D3E}"/>
    <hyperlink ref="A91" location="RFI!E646" display="RFI!E646" xr:uid="{F7A459C6-7E8A-BA49-815F-5F2D85EBD205}"/>
    <hyperlink ref="A92" location="RFI!E652" display="RFI!E652" xr:uid="{4E75D3AB-60F8-A248-8450-4861810A7C4E}"/>
    <hyperlink ref="A93" location="RFI!E662" display="RFI!E662" xr:uid="{AC0AF603-0FBE-2145-B684-1330705831E3}"/>
    <hyperlink ref="A94" location="RFI!E670" display="RFI!E670" xr:uid="{51EA172F-FC2A-D24B-88B9-38537A4E295D}"/>
    <hyperlink ref="A95" location="RFI!E676" display="RFI!E676" xr:uid="{7BC6645F-C740-BA40-ACB6-01DB08A9650C}"/>
    <hyperlink ref="A96" location="RFI!E677" display="RFI!E677" xr:uid="{4D461C50-A5E1-BD47-A852-E2BD2D8F7B4B}"/>
    <hyperlink ref="A97" location="RFI!E682" display="RFI!E682" xr:uid="{168156B5-8D36-CB45-93A5-56BF2BFBEF6E}"/>
    <hyperlink ref="A98" location="RFI!E688" display="RFI!E688" xr:uid="{0BC5F453-04DD-3F43-B3B8-3E7038BA5321}"/>
    <hyperlink ref="A99" location="RFI!E689" display="RFI!E689" xr:uid="{D5AB1380-BB8B-A346-B955-789D7E23E6DC}"/>
    <hyperlink ref="A100" location="RFI!E690" display="RFI!E690" xr:uid="{01F8A95E-F1F9-9147-993B-836502CBCEBD}"/>
    <hyperlink ref="A101" location="RFI!E703" display="RFI!E703" xr:uid="{FDCB290C-8498-B444-9E44-714FF3BD72BB}"/>
    <hyperlink ref="A102" location="RFI!E709" display="RFI!E709" xr:uid="{B41F9933-9A06-714D-BBEB-F7173AAC7D13}"/>
    <hyperlink ref="A103" location="RFI!E718" display="RFI!E718" xr:uid="{E2631A98-7CC6-DD46-B064-97BD46751902}"/>
    <hyperlink ref="A104" location="RFI!E722" display="RFI!E722" xr:uid="{79105576-277C-5B45-AA19-7D834FFB67C3}"/>
    <hyperlink ref="A105" location="RFI!E726" display="RFI!E726" xr:uid="{D7AB29F6-F1CE-874B-A16E-8BEEB7FD7017}"/>
    <hyperlink ref="A106" location="RFI!E730" display="RFI!E730" xr:uid="{7AA457C3-13C9-F44E-8348-46EBC129E8B0}"/>
    <hyperlink ref="A107" location="RFI!E734" display="RFI!E734" xr:uid="{191DFD07-1126-7F45-9AE7-6F9606FE9BCC}"/>
    <hyperlink ref="A108" location="RFI!E738" display="RFI!E738" xr:uid="{91C5F4F0-BFC2-EB4D-8817-2BBA66DDCEEA}"/>
    <hyperlink ref="A109" location="RFI!E742" display="RFI!E742" xr:uid="{1A24ECFC-F0CB-B848-BBED-63A646C9EC1D}"/>
    <hyperlink ref="A110" location="RFI!E743" display="RFI!E743" xr:uid="{5DC31E95-0EB7-E043-B48D-C81C3847E64B}"/>
    <hyperlink ref="A111" location="RFI!E750" display="RFI!E750" xr:uid="{36D8536A-6227-084D-87C4-BFEBBA5F8EB9}"/>
    <hyperlink ref="A112" location="RFI!E755" display="RFI!E755" xr:uid="{D217B16E-B694-DA4A-A483-BF6D5EA2F550}"/>
    <hyperlink ref="A113" location="RFI!E761" display="RFI!E761" xr:uid="{E1FE69DC-5148-954B-81CE-4BCCD44CCA02}"/>
    <hyperlink ref="A114" location="RFI!E771" display="RFI!E771" xr:uid="{EFFF6551-0F01-0A42-BF7F-4BE0CCB67EAF}"/>
    <hyperlink ref="A115" location="RFI!E778" display="RFI!E778" xr:uid="{15C36E0A-4F39-5E43-8DC1-A77B6380557C}"/>
    <hyperlink ref="A116" location="RFI!E793" display="RFI!E793" xr:uid="{182A1A6E-3E6A-6D47-95FF-0B47E80EE46C}"/>
    <hyperlink ref="A117" location="RFI!E799" display="RFI!E799" xr:uid="{F1EBD670-DF79-9547-B422-FBCC497656B7}"/>
    <hyperlink ref="A118" location="RFI!E807" display="RFI!E807" xr:uid="{55D15D31-DCB2-AD40-9801-5A936EE06034}"/>
    <hyperlink ref="A119" location="RFI!E819" display="RFI!E819" xr:uid="{514187CE-9D99-8F42-B43A-4DAFA2F49DCB}"/>
    <hyperlink ref="A120" location="RFI!E825" display="RFI!E825" xr:uid="{907087FC-3811-EA46-AC58-4624FDBD9834}"/>
    <hyperlink ref="A121" location="RFI!E836" display="RFI!E836" xr:uid="{382AEE4D-FED1-9B4F-8884-3E1C59FF1ABD}"/>
    <hyperlink ref="A122" location="RFI!E840" display="RFI!E840" xr:uid="{3ED97C64-9710-964D-B752-884E153A11AB}"/>
    <hyperlink ref="A123" location="RFI!E845" display="RFI!E845" xr:uid="{99CC9A2E-99CF-DB44-9C05-27930AF0882B}"/>
    <hyperlink ref="A124" location="RFI!E852" display="RFI!E852" xr:uid="{B818E8DA-53CB-EC45-8F99-A44A965AEA59}"/>
    <hyperlink ref="A125" location="RFI!E856" display="RFI!E856" xr:uid="{3CD3F97F-1391-9447-82FC-20768009D7D8}"/>
    <hyperlink ref="A126" location="RFI!E860" display="RFI!E860" xr:uid="{728DDEAF-123C-1C4E-9808-CEB8501F85A9}"/>
    <hyperlink ref="A127" location="RFI!E864" display="RFI!E864" xr:uid="{06FFF9D9-8956-E943-AA69-3A986829B37F}"/>
    <hyperlink ref="A128" location="RFI!E865" display="RFI!E865" xr:uid="{7BBF89E2-FB22-4E4C-90F7-D65AAD6EC08D}"/>
    <hyperlink ref="A129" location="RFI!E870" display="RFI!E870" xr:uid="{DAC339DD-D75C-0045-B94B-25DD9EB6A210}"/>
    <hyperlink ref="A130" location="RFI!E881" display="RFI!E881" xr:uid="{BE991F02-55B7-694D-9B8E-91B0D23624D2}"/>
    <hyperlink ref="A131" location="RFI!E885" display="RFI!E885" xr:uid="{6104D078-5EA9-A64E-9E13-7B13637A25B3}"/>
    <hyperlink ref="A132" location="RFI!E893" display="RFI!E893" xr:uid="{334E8E8F-FE38-DB46-A627-863DEA0FD34C}"/>
    <hyperlink ref="A133" location="RFI!E897" display="RFI!E897" xr:uid="{A20FA60C-D5B0-604B-BBAA-693B7373C820}"/>
    <hyperlink ref="A134" location="RFI!E901" display="RFI!E901" xr:uid="{6A04D8A3-8A6A-2244-B1E1-DCD44C028FE9}"/>
    <hyperlink ref="A135" location="RFI!E907" display="RFI!E907" xr:uid="{C01751E9-F073-8344-8E27-0830FEC3D3C5}"/>
    <hyperlink ref="A136" location="RFI!E911" display="RFI!E911" xr:uid="{D73210BE-9743-C343-99CD-80D3E4D184C2}"/>
    <hyperlink ref="A137" location="RFI!E915" display="RFI!E915" xr:uid="{8FA8BCEC-70CF-794C-AE01-FE51A741BDB9}"/>
    <hyperlink ref="A138" location="RFI!E919" display="RFI!E919" xr:uid="{DC5D367A-08C4-D045-99AB-E2C040FC4982}"/>
    <hyperlink ref="A139" location="RFI!E920" display="RFI!E920" xr:uid="{9A446E72-7054-954F-8E07-EDD0C7FB0830}"/>
    <hyperlink ref="A140" location="RFI!E924" display="RFI!E924" xr:uid="{3063C246-BC99-8E4C-BDA2-3F364E2EC0D5}"/>
    <hyperlink ref="A141" location="RFI!E929" display="RFI!E929" xr:uid="{4DB051FE-01A4-D346-8085-285058FA36EA}"/>
    <hyperlink ref="A142" location="RFI!E938" display="RFI!E938" xr:uid="{7488BF77-8D2E-304A-80E0-B1927F470197}"/>
    <hyperlink ref="A143" location="RFI!E942" display="RFI!E942" xr:uid="{B23B16E4-EE23-CC4F-8E41-7F2078F84A4C}"/>
    <hyperlink ref="A144" location="RFI!E946" display="RFI!E946" xr:uid="{CC2B6CB7-C4E9-B044-AF99-16C5A2413AD6}"/>
    <hyperlink ref="A145" location="RFI!E950" display="RFI!E950" xr:uid="{7A4A6D9C-1671-0A4F-B168-CD6765A2A729}"/>
    <hyperlink ref="A146" location="RFI!E951" display="RFI!E951" xr:uid="{9F52DCA7-45C2-E94A-8FDC-51417EA991C5}"/>
    <hyperlink ref="A147" location="RFI!E952" display="RFI!E952" xr:uid="{DAF37480-80D1-6143-96FB-2BBCFD73C01E}"/>
    <hyperlink ref="A148" location="RFI!E958" display="RFI!E958" xr:uid="{2D0BCCBF-6854-9A48-A517-34DBBFB486F9}"/>
    <hyperlink ref="A149" location="RFI!E973" display="RFI!E973" xr:uid="{2C348D47-94BB-324D-8B8A-211033D18299}"/>
    <hyperlink ref="A150" location="RFI!E979" display="RFI!E979" xr:uid="{CE52DFB4-0A85-E34F-8C59-B7C8B5421E18}"/>
    <hyperlink ref="A151" location="RFI!E992" display="RFI!E992" xr:uid="{2AB45527-CC57-814A-9E15-F3CA26AF71FC}"/>
    <hyperlink ref="A152" location="RFI!E1005" display="RFI!E1005" xr:uid="{C5D7CF18-A68B-2540-AF49-328EB45E39CF}"/>
    <hyperlink ref="A153" location="RFI!E1012" display="RFI!E1012" xr:uid="{C48E759D-2AB7-084A-B05F-271E3B2D651E}"/>
    <hyperlink ref="A154" location="RFI!E1021" display="RFI!E1021" xr:uid="{19C786CA-B119-1A4A-8A38-2D16BFC089C8}"/>
    <hyperlink ref="A155" location="RFI!E1025" display="RFI!E1025" xr:uid="{81F601AB-8506-4D41-89AF-F20F7CC24100}"/>
    <hyperlink ref="A156" location="RFI!E1029" display="RFI!E1029" xr:uid="{6D509AFF-6BC5-374F-9FC0-03C7AAD42F9D}"/>
    <hyperlink ref="A157" location="RFI!E1033" display="RFI!E1033" xr:uid="{8D2A686C-8129-2847-8EDC-4215F2C2DB6D}"/>
    <hyperlink ref="A158" location="RFI!E1034" display="RFI!E1034" xr:uid="{6637E331-762B-B641-8F15-3D7718C5DBFA}"/>
    <hyperlink ref="A159" location="RFI!E1040" display="RFI!E1040" xr:uid="{62AA22CF-3085-F24D-969A-1B5385373784}"/>
    <hyperlink ref="A160" location="RFI!E1049" display="RFI!E1049" xr:uid="{281F9F6B-602D-D045-BD31-72357C18B414}"/>
    <hyperlink ref="A161" location="RFI!E1056" display="RFI!E1056" xr:uid="{7769C559-842E-CF45-9E92-43D420806B1B}"/>
    <hyperlink ref="A162" location="RFI!E1075" display="RFI!E1075" xr:uid="{1EF82DF7-E5C4-534C-8FC5-A63C3F32C693}"/>
    <hyperlink ref="A163" location="RFI!E1079" display="RFI!E1079" xr:uid="{9FF2F9BE-9110-3F47-9236-74350B882EEF}"/>
    <hyperlink ref="A164" location="RFI!E1083" display="RFI!E1083" xr:uid="{4EA140C3-980F-C945-B11A-97853FF002CB}"/>
    <hyperlink ref="A165" location="RFI!E1084" display="RFI!E1084" xr:uid="{532CC44A-460B-1E41-97FA-778D1B799A7C}"/>
    <hyperlink ref="A166" location="RFI!E1094" display="RFI!E1094" xr:uid="{0D234031-D2DE-5E4F-985F-A390C93A3B83}"/>
    <hyperlink ref="A167" location="RFI!E1103" display="RFI!E1103" xr:uid="{39710639-1DB6-DD42-B36A-C862B341930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B6B5E5A-CF7B-204C-9FAB-FCBF6E5B7083}">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4D8E3261-9FB8-6E45-BD5B-4EBC2A7CFA24}">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243DD251-B96B-FC4D-BE0C-4D8598BC5047}">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C0FA-6B8F-D64E-8FAC-DC88DABA77AF}">
  <dimension ref="A1:AB1186"/>
  <sheetViews>
    <sheetView tabSelected="1" zoomScale="75" workbookViewId="0">
      <pane xSplit="5" ySplit="2" topLeftCell="F3" activePane="bottomRight" state="frozen"/>
      <selection activeCell="E1" sqref="E1"/>
      <selection pane="topRight" activeCell="F1" sqref="F1"/>
      <selection pane="bottomLeft" activeCell="E3" sqref="E3"/>
      <selection pane="bottomRight" activeCell="E7" sqref="E7"/>
    </sheetView>
  </sheetViews>
  <sheetFormatPr baseColWidth="10" defaultRowHeight="15"/>
  <cols>
    <col min="1" max="1" width="5.33203125" style="23" customWidth="1"/>
    <col min="2" max="2" width="24.5" style="23" hidden="1" customWidth="1"/>
    <col min="3" max="3" width="6.33203125" style="23" hidden="1" customWidth="1"/>
    <col min="4" max="4" width="8.33203125" style="22" hidden="1" customWidth="1"/>
    <col min="5" max="5" width="30.6640625" style="23" customWidth="1"/>
    <col min="6" max="6" width="40.83203125" style="23" customWidth="1"/>
    <col min="7" max="7" width="71" style="23" customWidth="1"/>
    <col min="8" max="8" width="25.83203125" style="23" customWidth="1"/>
    <col min="9" max="9" width="25.6640625" style="23" customWidth="1"/>
    <col min="10" max="10" width="25.83203125" style="23" customWidth="1"/>
    <col min="11" max="11" width="26" style="23" customWidth="1"/>
    <col min="12" max="12" width="25.6640625" style="23" customWidth="1"/>
    <col min="13" max="13" width="25.6640625" style="23" hidden="1" customWidth="1"/>
    <col min="14" max="15" width="6.83203125" style="22" customWidth="1"/>
    <col min="16" max="16" width="6.83203125" style="21" customWidth="1"/>
    <col min="17" max="17" width="50.6640625" style="21" customWidth="1"/>
    <col min="18" max="18" width="10.83203125" style="21"/>
    <col min="19" max="19" width="7" style="21" customWidth="1"/>
    <col min="20" max="20" width="11" style="21" customWidth="1"/>
    <col min="21" max="21" width="6.83203125" style="21" customWidth="1"/>
    <col min="22" max="22" width="50.83203125" style="21" customWidth="1"/>
    <col min="23" max="23" width="10.83203125" style="21"/>
    <col min="24" max="24" width="6.83203125" style="21" customWidth="1"/>
    <col min="25" max="25" width="10.83203125" style="21"/>
    <col min="26" max="27" width="6.83203125" style="23" customWidth="1"/>
    <col min="28" max="16384" width="10.83203125" style="23"/>
  </cols>
  <sheetData>
    <row r="1" spans="1:27" ht="17">
      <c r="H1" s="267" t="s">
        <v>1761</v>
      </c>
      <c r="I1" s="268"/>
      <c r="J1" s="268"/>
      <c r="K1" s="268"/>
      <c r="L1" s="268"/>
      <c r="M1" s="268"/>
      <c r="N1" s="268"/>
      <c r="O1" s="269"/>
      <c r="P1" s="257" t="s">
        <v>1762</v>
      </c>
      <c r="Q1" s="257" t="s">
        <v>1762</v>
      </c>
      <c r="R1" s="257" t="s">
        <v>1762</v>
      </c>
      <c r="S1" s="257" t="s">
        <v>1762</v>
      </c>
      <c r="T1" s="257" t="s">
        <v>1762</v>
      </c>
      <c r="U1" s="257" t="s">
        <v>1762</v>
      </c>
      <c r="V1" s="257" t="s">
        <v>1762</v>
      </c>
      <c r="W1" s="257" t="s">
        <v>1762</v>
      </c>
      <c r="X1" s="257" t="s">
        <v>1762</v>
      </c>
      <c r="Y1" s="257" t="s">
        <v>1762</v>
      </c>
    </row>
    <row r="2" spans="1:27" ht="128">
      <c r="A2" s="23" t="s">
        <v>1763</v>
      </c>
      <c r="B2" s="23" t="s">
        <v>1764</v>
      </c>
      <c r="C2" s="23" t="s">
        <v>1506</v>
      </c>
      <c r="D2" s="22" t="s">
        <v>1765</v>
      </c>
      <c r="E2" s="216" t="s">
        <v>1766</v>
      </c>
      <c r="F2" s="216" t="s">
        <v>1767</v>
      </c>
      <c r="G2" s="216" t="s">
        <v>1768</v>
      </c>
      <c r="H2" s="217" t="s">
        <v>86</v>
      </c>
      <c r="I2" s="217" t="s">
        <v>87</v>
      </c>
      <c r="J2" s="217" t="s">
        <v>417</v>
      </c>
      <c r="K2" s="217" t="s">
        <v>88</v>
      </c>
      <c r="L2" s="217" t="s">
        <v>418</v>
      </c>
      <c r="M2" s="217" t="s">
        <v>1769</v>
      </c>
      <c r="N2" s="218" t="s">
        <v>1770</v>
      </c>
      <c r="O2" s="218" t="s">
        <v>1771</v>
      </c>
      <c r="P2" s="219" t="s">
        <v>95</v>
      </c>
      <c r="Q2" s="219" t="s">
        <v>1772</v>
      </c>
      <c r="R2" s="220" t="s">
        <v>93</v>
      </c>
      <c r="S2" s="221" t="s">
        <v>94</v>
      </c>
      <c r="T2" s="221" t="s">
        <v>99</v>
      </c>
      <c r="U2" s="219" t="s">
        <v>97</v>
      </c>
      <c r="V2" s="219" t="s">
        <v>15</v>
      </c>
      <c r="W2" s="220" t="s">
        <v>93</v>
      </c>
      <c r="X2" s="221" t="s">
        <v>98</v>
      </c>
      <c r="Y2" s="221" t="s">
        <v>419</v>
      </c>
      <c r="Z2" s="222" t="s">
        <v>1750</v>
      </c>
      <c r="AA2" s="223" t="s">
        <v>100</v>
      </c>
    </row>
    <row r="3" spans="1:27" s="43" customFormat="1">
      <c r="E3" s="224"/>
      <c r="F3" s="224"/>
      <c r="G3" s="224"/>
      <c r="H3" s="224"/>
      <c r="I3" s="224"/>
      <c r="J3" s="224"/>
      <c r="K3" s="224"/>
      <c r="L3" s="224"/>
      <c r="M3" s="224"/>
      <c r="N3" s="224"/>
      <c r="O3" s="224"/>
      <c r="P3" s="258"/>
      <c r="Q3" s="258"/>
      <c r="R3" s="258"/>
      <c r="S3" s="258"/>
      <c r="T3" s="258"/>
      <c r="U3" s="258"/>
      <c r="V3" s="258"/>
      <c r="W3" s="258"/>
      <c r="X3" s="258"/>
      <c r="Y3" s="258"/>
      <c r="Z3" s="224"/>
      <c r="AA3" s="224"/>
    </row>
    <row r="4" spans="1:27" ht="37">
      <c r="E4" s="265" t="s">
        <v>1773</v>
      </c>
      <c r="F4" s="265"/>
      <c r="G4" s="265"/>
      <c r="H4" s="43"/>
      <c r="I4" s="43"/>
      <c r="J4" s="43"/>
      <c r="K4" s="43"/>
      <c r="L4" s="43"/>
      <c r="M4" s="43"/>
      <c r="P4" s="165"/>
      <c r="Q4" s="165"/>
      <c r="R4" s="165"/>
      <c r="S4" s="165"/>
      <c r="T4" s="165"/>
      <c r="U4" s="165"/>
      <c r="V4" s="165"/>
      <c r="W4" s="165"/>
      <c r="X4" s="165"/>
      <c r="Y4" s="165"/>
      <c r="Z4" s="43"/>
      <c r="AA4" s="43"/>
    </row>
    <row r="5" spans="1:27" ht="19">
      <c r="E5" s="270" t="s">
        <v>170</v>
      </c>
      <c r="F5" s="270"/>
      <c r="G5" s="270"/>
      <c r="P5" s="165"/>
      <c r="Q5" s="165"/>
      <c r="R5" s="165"/>
      <c r="S5" s="165"/>
      <c r="T5" s="165"/>
      <c r="U5" s="165"/>
      <c r="V5" s="165"/>
      <c r="W5" s="165"/>
      <c r="X5" s="165"/>
      <c r="Y5" s="165"/>
      <c r="Z5" s="43"/>
      <c r="AA5" s="43"/>
    </row>
    <row r="6" spans="1:27" ht="17">
      <c r="E6" s="225" t="s">
        <v>1774</v>
      </c>
      <c r="P6" s="165"/>
      <c r="Q6" s="165"/>
      <c r="R6" s="165"/>
      <c r="S6" s="165"/>
      <c r="T6" s="165"/>
      <c r="U6" s="165"/>
      <c r="V6" s="165"/>
      <c r="W6" s="165"/>
      <c r="X6" s="165"/>
      <c r="Y6" s="165"/>
      <c r="Z6" s="43"/>
      <c r="AA6" s="43"/>
    </row>
    <row r="7" spans="1:27" ht="409.6">
      <c r="A7" s="23">
        <v>2000</v>
      </c>
      <c r="B7" s="23" t="s">
        <v>1775</v>
      </c>
      <c r="E7" s="76" t="s">
        <v>3404</v>
      </c>
      <c r="F7" s="3" t="s">
        <v>1776</v>
      </c>
      <c r="G7" s="3" t="s">
        <v>1777</v>
      </c>
      <c r="H7" s="254" t="s">
        <v>3401</v>
      </c>
      <c r="I7" s="254" t="s">
        <v>3402</v>
      </c>
      <c r="J7" s="21"/>
      <c r="K7" s="254" t="s">
        <v>3403</v>
      </c>
      <c r="L7" s="21"/>
      <c r="M7" s="21"/>
      <c r="P7" s="226" t="s">
        <v>545</v>
      </c>
      <c r="Q7" s="227" t="s">
        <v>4443</v>
      </c>
      <c r="R7" s="227" t="s">
        <v>4444</v>
      </c>
      <c r="S7" s="228">
        <v>2.5</v>
      </c>
      <c r="T7" s="259" t="s">
        <v>545</v>
      </c>
      <c r="U7" s="226" t="s">
        <v>545</v>
      </c>
      <c r="V7" s="227" t="s">
        <v>545</v>
      </c>
      <c r="W7" s="227" t="s">
        <v>545</v>
      </c>
      <c r="X7" s="228" t="s">
        <v>545</v>
      </c>
      <c r="Y7" s="259" t="s">
        <v>545</v>
      </c>
      <c r="Z7" s="203" t="str">
        <f>IF(U7&lt;&gt;"",U7,IF(P7&lt;&gt;"",P7,IF(N7&lt;&gt;"",N7,"")))</f>
        <v/>
      </c>
      <c r="AA7" s="71">
        <f>IF(X7&lt;&gt;"",X7,IF(S7&lt;&gt;"",S7,IF(O7&lt;&gt;"",O7,"")))</f>
        <v>2.5</v>
      </c>
    </row>
    <row r="8" spans="1:27" s="43" customFormat="1" ht="409.6">
      <c r="A8" s="23">
        <v>2001</v>
      </c>
      <c r="B8" s="23" t="s">
        <v>1778</v>
      </c>
      <c r="C8" s="23"/>
      <c r="D8" s="22"/>
      <c r="E8" s="76" t="s">
        <v>3406</v>
      </c>
      <c r="F8" s="3" t="s">
        <v>1779</v>
      </c>
      <c r="G8" s="3" t="s">
        <v>1780</v>
      </c>
      <c r="H8" s="254" t="s">
        <v>3401</v>
      </c>
      <c r="I8" s="254" t="s">
        <v>3405</v>
      </c>
      <c r="J8" s="21"/>
      <c r="K8" s="254" t="s">
        <v>3403</v>
      </c>
      <c r="L8" s="21"/>
      <c r="M8" s="21"/>
      <c r="N8" s="22"/>
      <c r="O8" s="22"/>
      <c r="P8" s="226" t="s">
        <v>545</v>
      </c>
      <c r="Q8" s="227" t="s">
        <v>4443</v>
      </c>
      <c r="R8" s="227" t="s">
        <v>4445</v>
      </c>
      <c r="S8" s="228">
        <v>3</v>
      </c>
      <c r="T8" s="259" t="s">
        <v>545</v>
      </c>
      <c r="U8" s="226" t="s">
        <v>545</v>
      </c>
      <c r="V8" s="227" t="s">
        <v>545</v>
      </c>
      <c r="W8" s="227" t="s">
        <v>545</v>
      </c>
      <c r="X8" s="228" t="s">
        <v>545</v>
      </c>
      <c r="Y8" s="259" t="s">
        <v>545</v>
      </c>
      <c r="Z8" s="203" t="str">
        <f t="shared" ref="Z8:Z70" si="0">IF(U8&lt;&gt;"",U8,IF(P8&lt;&gt;"",P8,IF(N8&lt;&gt;"",N8,"")))</f>
        <v/>
      </c>
      <c r="AA8" s="71">
        <f t="shared" ref="AA8:AA70" si="1">IF(X8&lt;&gt;"",X8,IF(S8&lt;&gt;"",S8,IF(O8&lt;&gt;"",O8,"")))</f>
        <v>3</v>
      </c>
    </row>
    <row r="9" spans="1:27" s="43" customFormat="1" ht="409.6">
      <c r="A9" s="23">
        <v>2002</v>
      </c>
      <c r="B9" s="23" t="s">
        <v>1781</v>
      </c>
      <c r="C9" s="23"/>
      <c r="D9" s="22"/>
      <c r="E9" s="76" t="s">
        <v>3408</v>
      </c>
      <c r="F9" s="3" t="s">
        <v>1782</v>
      </c>
      <c r="G9" s="3" t="s">
        <v>1783</v>
      </c>
      <c r="H9" s="254" t="s">
        <v>3401</v>
      </c>
      <c r="I9" s="254" t="s">
        <v>3407</v>
      </c>
      <c r="J9" s="21"/>
      <c r="K9" s="254" t="s">
        <v>3403</v>
      </c>
      <c r="L9" s="21"/>
      <c r="M9" s="21"/>
      <c r="N9" s="22"/>
      <c r="O9" s="22"/>
      <c r="P9" s="226" t="s">
        <v>545</v>
      </c>
      <c r="Q9" s="227" t="s">
        <v>4443</v>
      </c>
      <c r="R9" s="227" t="s">
        <v>4445</v>
      </c>
      <c r="S9" s="228">
        <v>3</v>
      </c>
      <c r="T9" s="259" t="s">
        <v>545</v>
      </c>
      <c r="U9" s="226" t="s">
        <v>545</v>
      </c>
      <c r="V9" s="227" t="s">
        <v>545</v>
      </c>
      <c r="W9" s="227" t="s">
        <v>545</v>
      </c>
      <c r="X9" s="228" t="s">
        <v>545</v>
      </c>
      <c r="Y9" s="259" t="s">
        <v>545</v>
      </c>
      <c r="Z9" s="203" t="str">
        <f t="shared" si="0"/>
        <v/>
      </c>
      <c r="AA9" s="71">
        <f t="shared" si="1"/>
        <v>3</v>
      </c>
    </row>
    <row r="10" spans="1:27" s="43" customFormat="1" ht="409.6">
      <c r="A10" s="23">
        <v>2003</v>
      </c>
      <c r="B10" s="23" t="s">
        <v>1784</v>
      </c>
      <c r="C10" s="23"/>
      <c r="D10" s="22"/>
      <c r="E10" s="76" t="s">
        <v>3411</v>
      </c>
      <c r="F10" s="3" t="s">
        <v>1785</v>
      </c>
      <c r="G10" s="3" t="s">
        <v>1786</v>
      </c>
      <c r="H10" s="254" t="s">
        <v>3401</v>
      </c>
      <c r="I10" s="254" t="s">
        <v>3409</v>
      </c>
      <c r="J10" s="21"/>
      <c r="K10" s="254" t="s">
        <v>3403</v>
      </c>
      <c r="L10" s="254" t="s">
        <v>3410</v>
      </c>
      <c r="M10" s="21"/>
      <c r="N10" s="22"/>
      <c r="O10" s="22"/>
      <c r="P10" s="226" t="s">
        <v>545</v>
      </c>
      <c r="Q10" s="227" t="s">
        <v>4443</v>
      </c>
      <c r="R10" s="227" t="s">
        <v>4445</v>
      </c>
      <c r="S10" s="228">
        <v>3</v>
      </c>
      <c r="T10" s="259" t="s">
        <v>545</v>
      </c>
      <c r="U10" s="226" t="s">
        <v>545</v>
      </c>
      <c r="V10" s="227" t="s">
        <v>545</v>
      </c>
      <c r="W10" s="227" t="s">
        <v>545</v>
      </c>
      <c r="X10" s="228" t="s">
        <v>545</v>
      </c>
      <c r="Y10" s="259" t="s">
        <v>545</v>
      </c>
      <c r="Z10" s="203" t="str">
        <f t="shared" si="0"/>
        <v/>
      </c>
      <c r="AA10" s="71">
        <f t="shared" si="1"/>
        <v>3</v>
      </c>
    </row>
    <row r="11" spans="1:27" s="43" customFormat="1" ht="409.6">
      <c r="A11" s="23">
        <v>2004</v>
      </c>
      <c r="B11" s="23" t="s">
        <v>1787</v>
      </c>
      <c r="C11" s="23"/>
      <c r="D11" s="22"/>
      <c r="E11" s="76" t="s">
        <v>3413</v>
      </c>
      <c r="F11" s="3" t="s">
        <v>1788</v>
      </c>
      <c r="G11" s="3" t="s">
        <v>1789</v>
      </c>
      <c r="H11" s="254" t="s">
        <v>3401</v>
      </c>
      <c r="I11" s="254" t="s">
        <v>3412</v>
      </c>
      <c r="J11" s="21"/>
      <c r="K11" s="254" t="s">
        <v>3403</v>
      </c>
      <c r="L11" s="21"/>
      <c r="M11" s="21"/>
      <c r="N11" s="22"/>
      <c r="O11" s="22"/>
      <c r="P11" s="226" t="s">
        <v>545</v>
      </c>
      <c r="Q11" s="227" t="s">
        <v>4443</v>
      </c>
      <c r="R11" s="227" t="s">
        <v>4445</v>
      </c>
      <c r="S11" s="228">
        <v>3</v>
      </c>
      <c r="T11" s="259" t="s">
        <v>545</v>
      </c>
      <c r="U11" s="226" t="s">
        <v>545</v>
      </c>
      <c r="V11" s="227" t="s">
        <v>545</v>
      </c>
      <c r="W11" s="227" t="s">
        <v>545</v>
      </c>
      <c r="X11" s="228" t="s">
        <v>545</v>
      </c>
      <c r="Y11" s="259" t="s">
        <v>545</v>
      </c>
      <c r="Z11" s="203" t="str">
        <f t="shared" si="0"/>
        <v/>
      </c>
      <c r="AA11" s="71">
        <f t="shared" si="1"/>
        <v>3</v>
      </c>
    </row>
    <row r="12" spans="1:27" s="43" customFormat="1" ht="176">
      <c r="A12" s="23">
        <v>2005</v>
      </c>
      <c r="B12" s="23" t="s">
        <v>545</v>
      </c>
      <c r="C12" s="23"/>
      <c r="D12" s="22"/>
      <c r="E12" s="255" t="s">
        <v>3414</v>
      </c>
      <c r="F12" s="3" t="s">
        <v>1790</v>
      </c>
      <c r="G12" s="3" t="s">
        <v>1791</v>
      </c>
      <c r="H12" s="21"/>
      <c r="I12" s="21"/>
      <c r="J12" s="21"/>
      <c r="K12" s="21"/>
      <c r="L12" s="21"/>
      <c r="M12" s="21"/>
      <c r="N12" s="22"/>
      <c r="O12" s="22"/>
      <c r="P12" s="226" t="s">
        <v>545</v>
      </c>
      <c r="Q12" s="227" t="s">
        <v>4443</v>
      </c>
      <c r="R12" s="227" t="s">
        <v>4446</v>
      </c>
      <c r="S12" s="228">
        <v>3</v>
      </c>
      <c r="T12" s="259" t="s">
        <v>545</v>
      </c>
      <c r="U12" s="226" t="s">
        <v>545</v>
      </c>
      <c r="V12" s="227" t="s">
        <v>545</v>
      </c>
      <c r="W12" s="227" t="s">
        <v>545</v>
      </c>
      <c r="X12" s="228" t="s">
        <v>545</v>
      </c>
      <c r="Y12" s="259" t="s">
        <v>545</v>
      </c>
      <c r="Z12" s="203" t="str">
        <f t="shared" si="0"/>
        <v/>
      </c>
      <c r="AA12" s="71">
        <f t="shared" si="1"/>
        <v>3</v>
      </c>
    </row>
    <row r="13" spans="1:27" s="43" customFormat="1">
      <c r="A13" s="23"/>
      <c r="H13" s="23"/>
      <c r="P13" s="165"/>
      <c r="Q13" s="165"/>
      <c r="R13" s="165"/>
      <c r="S13" s="165"/>
      <c r="T13" s="165"/>
      <c r="U13" s="165"/>
      <c r="V13" s="165"/>
      <c r="W13" s="165"/>
      <c r="X13" s="165"/>
      <c r="Y13" s="165"/>
    </row>
    <row r="14" spans="1:27" s="43" customFormat="1">
      <c r="A14" s="23"/>
      <c r="H14" s="23"/>
      <c r="P14" s="165"/>
      <c r="Q14" s="165"/>
      <c r="R14" s="165"/>
      <c r="S14" s="165"/>
      <c r="T14" s="165"/>
      <c r="U14" s="165"/>
      <c r="V14" s="165"/>
      <c r="W14" s="165"/>
      <c r="X14" s="165"/>
      <c r="Y14" s="165"/>
    </row>
    <row r="15" spans="1:27" s="43" customFormat="1" ht="17">
      <c r="A15" s="23"/>
      <c r="E15" s="225" t="s">
        <v>1792</v>
      </c>
      <c r="H15" s="23"/>
      <c r="P15" s="165"/>
      <c r="Q15" s="165"/>
      <c r="R15" s="165"/>
      <c r="S15" s="165"/>
      <c r="T15" s="165"/>
      <c r="U15" s="165"/>
      <c r="V15" s="165"/>
      <c r="W15" s="165"/>
      <c r="X15" s="165"/>
      <c r="Y15" s="165"/>
    </row>
    <row r="16" spans="1:27" s="43" customFormat="1" ht="409.6">
      <c r="A16" s="23">
        <v>2006</v>
      </c>
      <c r="B16" s="23" t="s">
        <v>1793</v>
      </c>
      <c r="C16" s="23"/>
      <c r="D16" s="22"/>
      <c r="E16" s="76" t="s">
        <v>3416</v>
      </c>
      <c r="F16" s="3" t="s">
        <v>1794</v>
      </c>
      <c r="G16" s="3" t="s">
        <v>1795</v>
      </c>
      <c r="H16" s="254" t="s">
        <v>3401</v>
      </c>
      <c r="I16" s="254" t="s">
        <v>3415</v>
      </c>
      <c r="J16" s="21"/>
      <c r="K16" s="254" t="s">
        <v>3403</v>
      </c>
      <c r="L16" s="21"/>
      <c r="M16" s="21"/>
      <c r="N16" s="22"/>
      <c r="O16" s="22"/>
      <c r="P16" s="226" t="s">
        <v>545</v>
      </c>
      <c r="Q16" s="227" t="s">
        <v>4443</v>
      </c>
      <c r="R16" s="227" t="s">
        <v>4445</v>
      </c>
      <c r="S16" s="228">
        <v>3</v>
      </c>
      <c r="T16" s="259" t="s">
        <v>545</v>
      </c>
      <c r="U16" s="226" t="s">
        <v>545</v>
      </c>
      <c r="V16" s="227" t="s">
        <v>545</v>
      </c>
      <c r="W16" s="227" t="s">
        <v>545</v>
      </c>
      <c r="X16" s="228" t="s">
        <v>545</v>
      </c>
      <c r="Y16" s="259" t="s">
        <v>545</v>
      </c>
      <c r="Z16" s="203" t="str">
        <f t="shared" si="0"/>
        <v/>
      </c>
      <c r="AA16" s="71">
        <f t="shared" si="1"/>
        <v>3</v>
      </c>
    </row>
    <row r="17" spans="1:27" s="43" customFormat="1" ht="409.6">
      <c r="A17" s="23">
        <v>2007</v>
      </c>
      <c r="B17" s="23" t="s">
        <v>1796</v>
      </c>
      <c r="C17" s="23"/>
      <c r="D17" s="22"/>
      <c r="E17" s="76" t="s">
        <v>3418</v>
      </c>
      <c r="F17" s="3" t="s">
        <v>1797</v>
      </c>
      <c r="G17" s="3" t="s">
        <v>1798</v>
      </c>
      <c r="H17" s="254" t="s">
        <v>3401</v>
      </c>
      <c r="I17" s="254" t="s">
        <v>3417</v>
      </c>
      <c r="J17" s="21"/>
      <c r="K17" s="254" t="s">
        <v>3403</v>
      </c>
      <c r="L17" s="21"/>
      <c r="M17" s="21"/>
      <c r="N17" s="22"/>
      <c r="O17" s="22"/>
      <c r="P17" s="226" t="s">
        <v>545</v>
      </c>
      <c r="Q17" s="227" t="s">
        <v>4443</v>
      </c>
      <c r="R17" s="227" t="s">
        <v>4445</v>
      </c>
      <c r="S17" s="228">
        <v>3</v>
      </c>
      <c r="T17" s="259" t="s">
        <v>545</v>
      </c>
      <c r="U17" s="226" t="s">
        <v>545</v>
      </c>
      <c r="V17" s="227" t="s">
        <v>545</v>
      </c>
      <c r="W17" s="227" t="s">
        <v>545</v>
      </c>
      <c r="X17" s="228" t="s">
        <v>545</v>
      </c>
      <c r="Y17" s="259" t="s">
        <v>545</v>
      </c>
      <c r="Z17" s="203" t="str">
        <f t="shared" si="0"/>
        <v/>
      </c>
      <c r="AA17" s="71">
        <f t="shared" si="1"/>
        <v>3</v>
      </c>
    </row>
    <row r="18" spans="1:27" s="43" customFormat="1" ht="409.6">
      <c r="A18" s="23">
        <v>2008</v>
      </c>
      <c r="B18" s="23" t="s">
        <v>1793</v>
      </c>
      <c r="C18" s="23"/>
      <c r="D18" s="22"/>
      <c r="E18" s="76" t="s">
        <v>3419</v>
      </c>
      <c r="F18" s="3" t="s">
        <v>1799</v>
      </c>
      <c r="G18" s="3" t="s">
        <v>1800</v>
      </c>
      <c r="H18" s="254" t="s">
        <v>3401</v>
      </c>
      <c r="I18" s="254" t="s">
        <v>3415</v>
      </c>
      <c r="J18" s="21"/>
      <c r="K18" s="254" t="s">
        <v>3403</v>
      </c>
      <c r="L18" s="21"/>
      <c r="M18" s="21"/>
      <c r="N18" s="22"/>
      <c r="O18" s="22"/>
      <c r="P18" s="226" t="s">
        <v>545</v>
      </c>
      <c r="Q18" s="227" t="s">
        <v>4443</v>
      </c>
      <c r="R18" s="227" t="s">
        <v>4446</v>
      </c>
      <c r="S18" s="228">
        <v>3</v>
      </c>
      <c r="T18" s="259" t="s">
        <v>545</v>
      </c>
      <c r="U18" s="226" t="s">
        <v>545</v>
      </c>
      <c r="V18" s="227" t="s">
        <v>545</v>
      </c>
      <c r="W18" s="227" t="s">
        <v>545</v>
      </c>
      <c r="X18" s="228" t="s">
        <v>545</v>
      </c>
      <c r="Y18" s="259" t="s">
        <v>545</v>
      </c>
      <c r="Z18" s="203" t="str">
        <f t="shared" si="0"/>
        <v/>
      </c>
      <c r="AA18" s="71">
        <f t="shared" si="1"/>
        <v>3</v>
      </c>
    </row>
    <row r="19" spans="1:27" s="43" customFormat="1" ht="409.6">
      <c r="A19" s="23">
        <v>2009</v>
      </c>
      <c r="B19" s="23" t="s">
        <v>1801</v>
      </c>
      <c r="C19" s="23"/>
      <c r="D19" s="22"/>
      <c r="E19" s="76" t="s">
        <v>3421</v>
      </c>
      <c r="F19" s="3" t="s">
        <v>1802</v>
      </c>
      <c r="G19" s="3" t="s">
        <v>1803</v>
      </c>
      <c r="H19" s="254" t="s">
        <v>3401</v>
      </c>
      <c r="I19" s="254" t="s">
        <v>3420</v>
      </c>
      <c r="J19" s="21"/>
      <c r="K19" s="254" t="s">
        <v>3403</v>
      </c>
      <c r="L19" s="21"/>
      <c r="M19" s="21"/>
      <c r="N19" s="22"/>
      <c r="O19" s="22"/>
      <c r="P19" s="226" t="s">
        <v>545</v>
      </c>
      <c r="Q19" s="227" t="s">
        <v>4443</v>
      </c>
      <c r="R19" s="227" t="s">
        <v>4445</v>
      </c>
      <c r="S19" s="228">
        <v>3</v>
      </c>
      <c r="T19" s="259" t="s">
        <v>545</v>
      </c>
      <c r="U19" s="226" t="s">
        <v>545</v>
      </c>
      <c r="V19" s="227" t="s">
        <v>545</v>
      </c>
      <c r="W19" s="227" t="s">
        <v>545</v>
      </c>
      <c r="X19" s="228" t="s">
        <v>545</v>
      </c>
      <c r="Y19" s="259" t="s">
        <v>545</v>
      </c>
      <c r="Z19" s="203" t="str">
        <f t="shared" si="0"/>
        <v/>
      </c>
      <c r="AA19" s="71">
        <f t="shared" si="1"/>
        <v>3</v>
      </c>
    </row>
    <row r="20" spans="1:27" s="43" customFormat="1" ht="409.6">
      <c r="A20" s="23">
        <v>2010</v>
      </c>
      <c r="B20" s="23" t="s">
        <v>1804</v>
      </c>
      <c r="C20" s="23"/>
      <c r="D20" s="22"/>
      <c r="E20" s="76" t="s">
        <v>3423</v>
      </c>
      <c r="F20" s="3" t="s">
        <v>1805</v>
      </c>
      <c r="G20" s="3" t="s">
        <v>1806</v>
      </c>
      <c r="H20" s="254" t="s">
        <v>3401</v>
      </c>
      <c r="I20" s="254" t="s">
        <v>3422</v>
      </c>
      <c r="J20" s="21"/>
      <c r="K20" s="254" t="s">
        <v>3403</v>
      </c>
      <c r="L20" s="21"/>
      <c r="M20" s="21"/>
      <c r="N20" s="22"/>
      <c r="O20" s="22"/>
      <c r="P20" s="226" t="s">
        <v>545</v>
      </c>
      <c r="Q20" s="227" t="s">
        <v>4443</v>
      </c>
      <c r="R20" s="227" t="s">
        <v>4445</v>
      </c>
      <c r="S20" s="228">
        <v>3</v>
      </c>
      <c r="T20" s="259" t="s">
        <v>545</v>
      </c>
      <c r="U20" s="226" t="s">
        <v>545</v>
      </c>
      <c r="V20" s="227" t="s">
        <v>545</v>
      </c>
      <c r="W20" s="227" t="s">
        <v>545</v>
      </c>
      <c r="X20" s="228" t="s">
        <v>545</v>
      </c>
      <c r="Y20" s="259" t="s">
        <v>545</v>
      </c>
      <c r="Z20" s="203" t="str">
        <f t="shared" si="0"/>
        <v/>
      </c>
      <c r="AA20" s="71">
        <f t="shared" si="1"/>
        <v>3</v>
      </c>
    </row>
    <row r="21" spans="1:27" s="43" customFormat="1">
      <c r="A21" s="23"/>
      <c r="H21" s="23"/>
      <c r="P21" s="165"/>
      <c r="Q21" s="165"/>
      <c r="R21" s="165"/>
      <c r="S21" s="165"/>
      <c r="T21" s="165"/>
      <c r="U21" s="165"/>
      <c r="V21" s="165"/>
      <c r="W21" s="165"/>
      <c r="X21" s="165"/>
      <c r="Y21" s="165"/>
    </row>
    <row r="22" spans="1:27" s="43" customFormat="1">
      <c r="A22" s="23"/>
      <c r="H22" s="23"/>
      <c r="P22" s="165"/>
      <c r="Q22" s="165"/>
      <c r="R22" s="165"/>
      <c r="S22" s="165"/>
      <c r="T22" s="165"/>
      <c r="U22" s="165"/>
      <c r="V22" s="165"/>
      <c r="W22" s="165"/>
      <c r="X22" s="165"/>
      <c r="Y22" s="165"/>
    </row>
    <row r="23" spans="1:27" s="43" customFormat="1" ht="17">
      <c r="A23" s="23"/>
      <c r="E23" s="225" t="s">
        <v>1807</v>
      </c>
      <c r="H23" s="23"/>
      <c r="P23" s="165"/>
      <c r="Q23" s="165"/>
      <c r="R23" s="165"/>
      <c r="S23" s="165"/>
      <c r="T23" s="165"/>
      <c r="U23" s="165"/>
      <c r="V23" s="165"/>
      <c r="W23" s="165"/>
      <c r="X23" s="165"/>
      <c r="Y23" s="165"/>
    </row>
    <row r="24" spans="1:27" s="43" customFormat="1" ht="409.6">
      <c r="A24" s="23">
        <v>2011</v>
      </c>
      <c r="B24" s="23" t="s">
        <v>1808</v>
      </c>
      <c r="C24" s="23"/>
      <c r="D24" s="22"/>
      <c r="E24" s="76" t="s">
        <v>3428</v>
      </c>
      <c r="F24" s="3" t="s">
        <v>1809</v>
      </c>
      <c r="G24" s="3" t="s">
        <v>1810</v>
      </c>
      <c r="H24" s="254" t="s">
        <v>3424</v>
      </c>
      <c r="I24" s="254" t="s">
        <v>3425</v>
      </c>
      <c r="J24" s="21"/>
      <c r="K24" s="254" t="s">
        <v>3426</v>
      </c>
      <c r="L24" s="254" t="s">
        <v>3427</v>
      </c>
      <c r="M24" s="21"/>
      <c r="N24" s="22"/>
      <c r="O24" s="22"/>
      <c r="P24" s="226" t="s">
        <v>545</v>
      </c>
      <c r="Q24" s="227" t="s">
        <v>4443</v>
      </c>
      <c r="R24" s="227" t="s">
        <v>4445</v>
      </c>
      <c r="S24" s="228">
        <v>2</v>
      </c>
      <c r="T24" s="259" t="s">
        <v>545</v>
      </c>
      <c r="U24" s="226" t="s">
        <v>545</v>
      </c>
      <c r="V24" s="227" t="s">
        <v>545</v>
      </c>
      <c r="W24" s="227" t="s">
        <v>545</v>
      </c>
      <c r="X24" s="228" t="s">
        <v>545</v>
      </c>
      <c r="Y24" s="259" t="s">
        <v>545</v>
      </c>
      <c r="Z24" s="203" t="str">
        <f t="shared" si="0"/>
        <v/>
      </c>
      <c r="AA24" s="71">
        <f t="shared" si="1"/>
        <v>2</v>
      </c>
    </row>
    <row r="25" spans="1:27" s="43" customFormat="1" ht="409.6">
      <c r="A25" s="23">
        <v>2012</v>
      </c>
      <c r="B25" s="43" t="s">
        <v>1811</v>
      </c>
      <c r="E25" s="76" t="s">
        <v>3430</v>
      </c>
      <c r="F25" s="3" t="s">
        <v>1812</v>
      </c>
      <c r="G25" s="3" t="s">
        <v>1813</v>
      </c>
      <c r="H25" s="254" t="s">
        <v>3424</v>
      </c>
      <c r="I25" s="254" t="s">
        <v>3429</v>
      </c>
      <c r="J25" s="21"/>
      <c r="K25" s="254" t="s">
        <v>3426</v>
      </c>
      <c r="L25" s="21"/>
      <c r="M25" s="21"/>
      <c r="N25" s="22"/>
      <c r="O25" s="22"/>
      <c r="P25" s="226" t="s">
        <v>545</v>
      </c>
      <c r="Q25" s="227" t="s">
        <v>4443</v>
      </c>
      <c r="R25" s="227" t="s">
        <v>4446</v>
      </c>
      <c r="S25" s="228">
        <v>2</v>
      </c>
      <c r="T25" s="259" t="s">
        <v>545</v>
      </c>
      <c r="U25" s="226" t="s">
        <v>545</v>
      </c>
      <c r="V25" s="227" t="s">
        <v>545</v>
      </c>
      <c r="W25" s="227" t="s">
        <v>545</v>
      </c>
      <c r="X25" s="228" t="s">
        <v>545</v>
      </c>
      <c r="Y25" s="259" t="s">
        <v>545</v>
      </c>
      <c r="Z25" s="203" t="str">
        <f t="shared" si="0"/>
        <v/>
      </c>
      <c r="AA25" s="71">
        <f t="shared" si="1"/>
        <v>2</v>
      </c>
    </row>
    <row r="26" spans="1:27" s="43" customFormat="1" ht="409.6">
      <c r="A26" s="23">
        <v>2013</v>
      </c>
      <c r="B26" s="43" t="s">
        <v>1814</v>
      </c>
      <c r="E26" s="76" t="s">
        <v>3432</v>
      </c>
      <c r="F26" s="3" t="s">
        <v>1815</v>
      </c>
      <c r="G26" s="3" t="s">
        <v>1816</v>
      </c>
      <c r="H26" s="254" t="s">
        <v>3424</v>
      </c>
      <c r="I26" s="254" t="s">
        <v>3431</v>
      </c>
      <c r="J26" s="21"/>
      <c r="K26" s="254" t="s">
        <v>3426</v>
      </c>
      <c r="L26" s="21"/>
      <c r="M26" s="21"/>
      <c r="N26" s="22"/>
      <c r="O26" s="22"/>
      <c r="P26" s="226" t="s">
        <v>545</v>
      </c>
      <c r="Q26" s="227" t="s">
        <v>4443</v>
      </c>
      <c r="R26" s="227" t="s">
        <v>4445</v>
      </c>
      <c r="S26" s="228">
        <v>3</v>
      </c>
      <c r="T26" s="259" t="s">
        <v>545</v>
      </c>
      <c r="U26" s="226" t="s">
        <v>545</v>
      </c>
      <c r="V26" s="227" t="s">
        <v>545</v>
      </c>
      <c r="W26" s="227" t="s">
        <v>545</v>
      </c>
      <c r="X26" s="228" t="s">
        <v>545</v>
      </c>
      <c r="Y26" s="259" t="s">
        <v>545</v>
      </c>
      <c r="Z26" s="203" t="str">
        <f t="shared" si="0"/>
        <v/>
      </c>
      <c r="AA26" s="71">
        <f t="shared" si="1"/>
        <v>3</v>
      </c>
    </row>
    <row r="27" spans="1:27" s="43" customFormat="1" ht="409.6">
      <c r="A27" s="23">
        <v>2014</v>
      </c>
      <c r="B27" s="43" t="s">
        <v>1817</v>
      </c>
      <c r="E27" s="76" t="s">
        <v>3434</v>
      </c>
      <c r="F27" s="3" t="s">
        <v>1818</v>
      </c>
      <c r="G27" s="3" t="s">
        <v>1819</v>
      </c>
      <c r="H27" s="254" t="s">
        <v>3424</v>
      </c>
      <c r="I27" s="254" t="s">
        <v>3433</v>
      </c>
      <c r="J27" s="21"/>
      <c r="K27" s="254" t="s">
        <v>3426</v>
      </c>
      <c r="L27" s="21"/>
      <c r="M27" s="21"/>
      <c r="N27" s="22"/>
      <c r="O27" s="22"/>
      <c r="P27" s="226" t="s">
        <v>545</v>
      </c>
      <c r="Q27" s="227" t="s">
        <v>4443</v>
      </c>
      <c r="R27" s="227" t="s">
        <v>4445</v>
      </c>
      <c r="S27" s="228">
        <v>2</v>
      </c>
      <c r="T27" s="259" t="s">
        <v>545</v>
      </c>
      <c r="U27" s="226" t="s">
        <v>545</v>
      </c>
      <c r="V27" s="227" t="s">
        <v>545</v>
      </c>
      <c r="W27" s="227" t="s">
        <v>545</v>
      </c>
      <c r="X27" s="228" t="s">
        <v>545</v>
      </c>
      <c r="Y27" s="259" t="s">
        <v>545</v>
      </c>
      <c r="Z27" s="203" t="str">
        <f t="shared" si="0"/>
        <v/>
      </c>
      <c r="AA27" s="71">
        <f t="shared" si="1"/>
        <v>2</v>
      </c>
    </row>
    <row r="28" spans="1:27" s="43" customFormat="1" ht="409.6">
      <c r="A28" s="23">
        <v>2015</v>
      </c>
      <c r="B28" s="43" t="s">
        <v>1820</v>
      </c>
      <c r="E28" s="76" t="s">
        <v>3436</v>
      </c>
      <c r="F28" s="3" t="s">
        <v>1821</v>
      </c>
      <c r="G28" s="3" t="s">
        <v>1822</v>
      </c>
      <c r="H28" s="254" t="s">
        <v>3424</v>
      </c>
      <c r="I28" s="254" t="s">
        <v>3435</v>
      </c>
      <c r="J28" s="21"/>
      <c r="K28" s="254" t="s">
        <v>3426</v>
      </c>
      <c r="L28" s="21"/>
      <c r="M28" s="21"/>
      <c r="N28" s="22"/>
      <c r="O28" s="22"/>
      <c r="P28" s="226" t="s">
        <v>545</v>
      </c>
      <c r="Q28" s="227" t="s">
        <v>4443</v>
      </c>
      <c r="R28" s="227" t="s">
        <v>4445</v>
      </c>
      <c r="S28" s="228">
        <v>2</v>
      </c>
      <c r="T28" s="259" t="s">
        <v>545</v>
      </c>
      <c r="U28" s="226" t="s">
        <v>545</v>
      </c>
      <c r="V28" s="227" t="s">
        <v>545</v>
      </c>
      <c r="W28" s="227" t="s">
        <v>545</v>
      </c>
      <c r="X28" s="228" t="s">
        <v>545</v>
      </c>
      <c r="Y28" s="259" t="s">
        <v>545</v>
      </c>
      <c r="Z28" s="203" t="str">
        <f t="shared" si="0"/>
        <v/>
      </c>
      <c r="AA28" s="71">
        <f t="shared" si="1"/>
        <v>2</v>
      </c>
    </row>
    <row r="29" spans="1:27" s="43" customFormat="1">
      <c r="A29" s="23"/>
      <c r="H29" s="23"/>
      <c r="P29" s="165"/>
      <c r="Q29" s="165"/>
      <c r="R29" s="165"/>
      <c r="S29" s="165"/>
      <c r="T29" s="165"/>
      <c r="U29" s="165"/>
      <c r="V29" s="165"/>
      <c r="W29" s="165"/>
      <c r="X29" s="165"/>
      <c r="Y29" s="165"/>
    </row>
    <row r="30" spans="1:27" s="43" customFormat="1">
      <c r="A30" s="23"/>
      <c r="H30" s="23"/>
      <c r="P30" s="165"/>
      <c r="Q30" s="165"/>
      <c r="R30" s="165"/>
      <c r="S30" s="165"/>
      <c r="T30" s="165"/>
      <c r="U30" s="165"/>
      <c r="V30" s="165"/>
      <c r="W30" s="165"/>
      <c r="X30" s="165"/>
      <c r="Y30" s="165"/>
    </row>
    <row r="31" spans="1:27" s="43" customFormat="1" ht="17">
      <c r="A31" s="23"/>
      <c r="E31" s="225" t="s">
        <v>1823</v>
      </c>
      <c r="H31" s="23"/>
      <c r="P31" s="165"/>
      <c r="Q31" s="165"/>
      <c r="R31" s="165"/>
      <c r="S31" s="165"/>
      <c r="T31" s="165"/>
      <c r="U31" s="165"/>
      <c r="V31" s="165"/>
      <c r="W31" s="165"/>
      <c r="X31" s="165"/>
      <c r="Y31" s="165"/>
    </row>
    <row r="32" spans="1:27" ht="409.6">
      <c r="A32" s="23">
        <v>2016</v>
      </c>
      <c r="B32" s="23" t="s">
        <v>1824</v>
      </c>
      <c r="E32" s="76" t="s">
        <v>3439</v>
      </c>
      <c r="F32" s="3" t="s">
        <v>1825</v>
      </c>
      <c r="G32" s="3" t="s">
        <v>1826</v>
      </c>
      <c r="H32" s="254" t="s">
        <v>3424</v>
      </c>
      <c r="I32" s="254" t="s">
        <v>3437</v>
      </c>
      <c r="J32" s="21"/>
      <c r="K32" s="254" t="s">
        <v>3426</v>
      </c>
      <c r="L32" s="254" t="s">
        <v>3438</v>
      </c>
      <c r="M32" s="21"/>
      <c r="P32" s="226" t="s">
        <v>545</v>
      </c>
      <c r="Q32" s="227" t="s">
        <v>4443</v>
      </c>
      <c r="R32" s="227" t="s">
        <v>4445</v>
      </c>
      <c r="S32" s="228">
        <v>3</v>
      </c>
      <c r="T32" s="259" t="s">
        <v>545</v>
      </c>
      <c r="U32" s="226" t="s">
        <v>545</v>
      </c>
      <c r="V32" s="227" t="s">
        <v>545</v>
      </c>
      <c r="W32" s="227" t="s">
        <v>545</v>
      </c>
      <c r="X32" s="228" t="s">
        <v>545</v>
      </c>
      <c r="Y32" s="259" t="s">
        <v>545</v>
      </c>
      <c r="Z32" s="203" t="str">
        <f t="shared" si="0"/>
        <v/>
      </c>
      <c r="AA32" s="71">
        <f t="shared" si="1"/>
        <v>3</v>
      </c>
    </row>
    <row r="33" spans="1:27" ht="409.6">
      <c r="A33" s="23">
        <v>2017</v>
      </c>
      <c r="B33" s="23" t="s">
        <v>1827</v>
      </c>
      <c r="E33" s="76" t="s">
        <v>3441</v>
      </c>
      <c r="F33" s="3" t="s">
        <v>1828</v>
      </c>
      <c r="G33" s="3" t="s">
        <v>1829</v>
      </c>
      <c r="H33" s="254" t="s">
        <v>3424</v>
      </c>
      <c r="I33" s="254" t="s">
        <v>3440</v>
      </c>
      <c r="J33" s="21"/>
      <c r="K33" s="254" t="s">
        <v>3426</v>
      </c>
      <c r="L33" s="21"/>
      <c r="M33" s="21"/>
      <c r="P33" s="226" t="s">
        <v>545</v>
      </c>
      <c r="Q33" s="227" t="s">
        <v>4443</v>
      </c>
      <c r="R33" s="227" t="s">
        <v>4445</v>
      </c>
      <c r="S33" s="228">
        <v>2</v>
      </c>
      <c r="T33" s="259" t="s">
        <v>545</v>
      </c>
      <c r="U33" s="226" t="s">
        <v>545</v>
      </c>
      <c r="V33" s="227" t="s">
        <v>545</v>
      </c>
      <c r="W33" s="227" t="s">
        <v>545</v>
      </c>
      <c r="X33" s="228" t="s">
        <v>545</v>
      </c>
      <c r="Y33" s="259" t="s">
        <v>545</v>
      </c>
      <c r="Z33" s="203" t="str">
        <f t="shared" si="0"/>
        <v/>
      </c>
      <c r="AA33" s="71">
        <f t="shared" si="1"/>
        <v>2</v>
      </c>
    </row>
    <row r="34" spans="1:27" ht="409.6">
      <c r="A34" s="23">
        <v>2018</v>
      </c>
      <c r="B34" s="23" t="s">
        <v>1830</v>
      </c>
      <c r="E34" s="76" t="s">
        <v>3444</v>
      </c>
      <c r="F34" s="3" t="s">
        <v>1831</v>
      </c>
      <c r="G34" s="3" t="s">
        <v>1832</v>
      </c>
      <c r="H34" s="254" t="s">
        <v>3442</v>
      </c>
      <c r="I34" s="254" t="s">
        <v>3443</v>
      </c>
      <c r="J34" s="21"/>
      <c r="K34" s="254" t="s">
        <v>3426</v>
      </c>
      <c r="L34" s="21"/>
      <c r="M34" s="21"/>
      <c r="P34" s="226" t="s">
        <v>545</v>
      </c>
      <c r="Q34" s="227" t="s">
        <v>4443</v>
      </c>
      <c r="R34" s="227" t="s">
        <v>4445</v>
      </c>
      <c r="S34" s="228">
        <v>3</v>
      </c>
      <c r="T34" s="259" t="s">
        <v>545</v>
      </c>
      <c r="U34" s="226" t="s">
        <v>545</v>
      </c>
      <c r="V34" s="227" t="s">
        <v>545</v>
      </c>
      <c r="W34" s="227" t="s">
        <v>545</v>
      </c>
      <c r="X34" s="228" t="s">
        <v>545</v>
      </c>
      <c r="Y34" s="259" t="s">
        <v>545</v>
      </c>
      <c r="Z34" s="203" t="str">
        <f t="shared" si="0"/>
        <v/>
      </c>
      <c r="AA34" s="71">
        <f t="shared" si="1"/>
        <v>3</v>
      </c>
    </row>
    <row r="35" spans="1:27" ht="409.6">
      <c r="A35" s="23">
        <v>2019</v>
      </c>
      <c r="B35" s="23" t="s">
        <v>1833</v>
      </c>
      <c r="E35" s="76" t="s">
        <v>3446</v>
      </c>
      <c r="F35" s="3" t="s">
        <v>1834</v>
      </c>
      <c r="G35" s="3" t="s">
        <v>1835</v>
      </c>
      <c r="H35" s="254" t="s">
        <v>3424</v>
      </c>
      <c r="I35" s="254" t="s">
        <v>3445</v>
      </c>
      <c r="J35" s="21"/>
      <c r="K35" s="254" t="s">
        <v>3426</v>
      </c>
      <c r="L35" s="21"/>
      <c r="M35" s="21"/>
      <c r="P35" s="226" t="s">
        <v>545</v>
      </c>
      <c r="Q35" s="227" t="s">
        <v>4443</v>
      </c>
      <c r="R35" s="227" t="s">
        <v>4445</v>
      </c>
      <c r="S35" s="228">
        <v>2</v>
      </c>
      <c r="T35" s="259" t="s">
        <v>545</v>
      </c>
      <c r="U35" s="226" t="s">
        <v>545</v>
      </c>
      <c r="V35" s="227" t="s">
        <v>545</v>
      </c>
      <c r="W35" s="227" t="s">
        <v>545</v>
      </c>
      <c r="X35" s="228" t="s">
        <v>545</v>
      </c>
      <c r="Y35" s="259" t="s">
        <v>545</v>
      </c>
      <c r="Z35" s="203" t="str">
        <f t="shared" si="0"/>
        <v/>
      </c>
      <c r="AA35" s="71">
        <f t="shared" si="1"/>
        <v>2</v>
      </c>
    </row>
    <row r="36" spans="1:27" ht="409.6">
      <c r="A36" s="23">
        <v>2020</v>
      </c>
      <c r="B36" s="23" t="s">
        <v>1820</v>
      </c>
      <c r="E36" s="76" t="s">
        <v>3447</v>
      </c>
      <c r="F36" s="3" t="s">
        <v>1836</v>
      </c>
      <c r="G36" s="3" t="s">
        <v>1837</v>
      </c>
      <c r="H36" s="254" t="s">
        <v>3424</v>
      </c>
      <c r="I36" s="254" t="s">
        <v>3435</v>
      </c>
      <c r="J36" s="21"/>
      <c r="K36" s="254" t="s">
        <v>3426</v>
      </c>
      <c r="L36" s="21"/>
      <c r="M36" s="21"/>
      <c r="P36" s="226" t="s">
        <v>545</v>
      </c>
      <c r="Q36" s="227" t="s">
        <v>4443</v>
      </c>
      <c r="R36" s="227" t="s">
        <v>4445</v>
      </c>
      <c r="S36" s="228">
        <v>2</v>
      </c>
      <c r="T36" s="259" t="s">
        <v>545</v>
      </c>
      <c r="U36" s="226" t="s">
        <v>545</v>
      </c>
      <c r="V36" s="227" t="s">
        <v>545</v>
      </c>
      <c r="W36" s="227" t="s">
        <v>545</v>
      </c>
      <c r="X36" s="228" t="s">
        <v>545</v>
      </c>
      <c r="Y36" s="259" t="s">
        <v>545</v>
      </c>
      <c r="Z36" s="203" t="str">
        <f t="shared" si="0"/>
        <v/>
      </c>
      <c r="AA36" s="71">
        <f t="shared" si="1"/>
        <v>2</v>
      </c>
    </row>
    <row r="37" spans="1:27" ht="409.6">
      <c r="A37" s="23">
        <v>2021</v>
      </c>
      <c r="B37" s="23" t="s">
        <v>1820</v>
      </c>
      <c r="E37" s="76" t="s">
        <v>3448</v>
      </c>
      <c r="F37" s="3" t="s">
        <v>1838</v>
      </c>
      <c r="G37" s="3" t="s">
        <v>1839</v>
      </c>
      <c r="H37" s="254" t="s">
        <v>3424</v>
      </c>
      <c r="I37" s="254" t="s">
        <v>3435</v>
      </c>
      <c r="J37" s="21"/>
      <c r="K37" s="254" t="s">
        <v>3426</v>
      </c>
      <c r="L37" s="21"/>
      <c r="M37" s="21"/>
      <c r="P37" s="226" t="s">
        <v>545</v>
      </c>
      <c r="Q37" s="227" t="s">
        <v>4443</v>
      </c>
      <c r="R37" s="227" t="s">
        <v>4447</v>
      </c>
      <c r="S37" s="228">
        <v>2</v>
      </c>
      <c r="T37" s="259" t="s">
        <v>545</v>
      </c>
      <c r="U37" s="226" t="s">
        <v>545</v>
      </c>
      <c r="V37" s="227" t="s">
        <v>545</v>
      </c>
      <c r="W37" s="227" t="s">
        <v>545</v>
      </c>
      <c r="X37" s="228" t="s">
        <v>545</v>
      </c>
      <c r="Y37" s="259" t="s">
        <v>545</v>
      </c>
      <c r="Z37" s="203" t="str">
        <f t="shared" si="0"/>
        <v/>
      </c>
      <c r="AA37" s="71">
        <f t="shared" si="1"/>
        <v>2</v>
      </c>
    </row>
    <row r="38" spans="1:27" ht="192">
      <c r="A38" s="23">
        <v>2022</v>
      </c>
      <c r="B38" s="23" t="s">
        <v>545</v>
      </c>
      <c r="E38" s="255" t="s">
        <v>3449</v>
      </c>
      <c r="F38" s="3" t="s">
        <v>1840</v>
      </c>
      <c r="G38" s="3" t="s">
        <v>1841</v>
      </c>
      <c r="H38" s="21"/>
      <c r="I38" s="21"/>
      <c r="J38" s="21"/>
      <c r="K38" s="21"/>
      <c r="L38" s="21"/>
      <c r="M38" s="21"/>
      <c r="P38" s="226" t="s">
        <v>545</v>
      </c>
      <c r="Q38" s="227" t="s">
        <v>4443</v>
      </c>
      <c r="R38" s="227" t="s">
        <v>4445</v>
      </c>
      <c r="S38" s="228">
        <v>2</v>
      </c>
      <c r="T38" s="259" t="s">
        <v>545</v>
      </c>
      <c r="U38" s="226" t="s">
        <v>545</v>
      </c>
      <c r="V38" s="227" t="s">
        <v>545</v>
      </c>
      <c r="W38" s="227" t="s">
        <v>545</v>
      </c>
      <c r="X38" s="228" t="s">
        <v>545</v>
      </c>
      <c r="Y38" s="259" t="s">
        <v>545</v>
      </c>
      <c r="Z38" s="203" t="str">
        <f t="shared" si="0"/>
        <v/>
      </c>
      <c r="AA38" s="71">
        <f t="shared" si="1"/>
        <v>2</v>
      </c>
    </row>
    <row r="39" spans="1:27" ht="409.6">
      <c r="A39" s="23">
        <v>2023</v>
      </c>
      <c r="B39" s="23" t="s">
        <v>1842</v>
      </c>
      <c r="E39" s="76" t="s">
        <v>3451</v>
      </c>
      <c r="F39" s="3" t="s">
        <v>1843</v>
      </c>
      <c r="G39" s="3" t="s">
        <v>1844</v>
      </c>
      <c r="H39" s="254" t="s">
        <v>3424</v>
      </c>
      <c r="I39" s="254" t="s">
        <v>3450</v>
      </c>
      <c r="J39" s="21"/>
      <c r="K39" s="254" t="s">
        <v>3426</v>
      </c>
      <c r="L39" s="21"/>
      <c r="M39" s="21"/>
      <c r="P39" s="226" t="s">
        <v>545</v>
      </c>
      <c r="Q39" s="227" t="s">
        <v>4443</v>
      </c>
      <c r="R39" s="227" t="s">
        <v>4445</v>
      </c>
      <c r="S39" s="228">
        <v>2</v>
      </c>
      <c r="T39" s="259" t="s">
        <v>545</v>
      </c>
      <c r="U39" s="226" t="s">
        <v>545</v>
      </c>
      <c r="V39" s="227" t="s">
        <v>545</v>
      </c>
      <c r="W39" s="227" t="s">
        <v>545</v>
      </c>
      <c r="X39" s="228" t="s">
        <v>545</v>
      </c>
      <c r="Y39" s="259" t="s">
        <v>545</v>
      </c>
      <c r="Z39" s="203" t="str">
        <f t="shared" si="0"/>
        <v/>
      </c>
      <c r="AA39" s="71">
        <f t="shared" si="1"/>
        <v>2</v>
      </c>
    </row>
    <row r="40" spans="1:27" ht="409.6">
      <c r="A40" s="23">
        <v>2024</v>
      </c>
      <c r="B40" s="23" t="s">
        <v>1845</v>
      </c>
      <c r="E40" s="76" t="s">
        <v>3453</v>
      </c>
      <c r="F40" s="3" t="s">
        <v>1846</v>
      </c>
      <c r="G40" s="3" t="s">
        <v>1847</v>
      </c>
      <c r="H40" s="254" t="s">
        <v>3424</v>
      </c>
      <c r="I40" s="254" t="s">
        <v>3452</v>
      </c>
      <c r="J40" s="21"/>
      <c r="K40" s="254" t="s">
        <v>3426</v>
      </c>
      <c r="L40" s="21"/>
      <c r="M40" s="21"/>
      <c r="P40" s="226" t="s">
        <v>545</v>
      </c>
      <c r="Q40" s="227" t="s">
        <v>4443</v>
      </c>
      <c r="R40" s="227" t="s">
        <v>4445</v>
      </c>
      <c r="S40" s="228">
        <v>2</v>
      </c>
      <c r="T40" s="259" t="s">
        <v>545</v>
      </c>
      <c r="U40" s="226" t="s">
        <v>545</v>
      </c>
      <c r="V40" s="227" t="s">
        <v>545</v>
      </c>
      <c r="W40" s="227" t="s">
        <v>545</v>
      </c>
      <c r="X40" s="228" t="s">
        <v>545</v>
      </c>
      <c r="Y40" s="259" t="s">
        <v>545</v>
      </c>
      <c r="Z40" s="203" t="str">
        <f t="shared" si="0"/>
        <v/>
      </c>
      <c r="AA40" s="71">
        <f t="shared" si="1"/>
        <v>2</v>
      </c>
    </row>
    <row r="41" spans="1:27" ht="192">
      <c r="A41" s="23">
        <v>2025</v>
      </c>
      <c r="B41" s="23" t="s">
        <v>545</v>
      </c>
      <c r="E41" s="255" t="s">
        <v>3454</v>
      </c>
      <c r="F41" s="3" t="s">
        <v>1848</v>
      </c>
      <c r="G41" s="3" t="s">
        <v>1849</v>
      </c>
      <c r="H41" s="21"/>
      <c r="I41" s="21"/>
      <c r="J41" s="21"/>
      <c r="K41" s="21"/>
      <c r="L41" s="21"/>
      <c r="M41" s="21"/>
      <c r="P41" s="226" t="s">
        <v>545</v>
      </c>
      <c r="Q41" s="227" t="s">
        <v>4443</v>
      </c>
      <c r="R41" s="227" t="s">
        <v>4445</v>
      </c>
      <c r="S41" s="228">
        <v>2</v>
      </c>
      <c r="T41" s="259" t="s">
        <v>545</v>
      </c>
      <c r="U41" s="226" t="s">
        <v>545</v>
      </c>
      <c r="V41" s="227" t="s">
        <v>545</v>
      </c>
      <c r="W41" s="227" t="s">
        <v>545</v>
      </c>
      <c r="X41" s="228" t="s">
        <v>545</v>
      </c>
      <c r="Y41" s="259" t="s">
        <v>545</v>
      </c>
      <c r="Z41" s="203" t="str">
        <f t="shared" si="0"/>
        <v/>
      </c>
      <c r="AA41" s="71">
        <f t="shared" si="1"/>
        <v>2</v>
      </c>
    </row>
    <row r="42" spans="1:27" ht="192">
      <c r="A42" s="23">
        <v>2026</v>
      </c>
      <c r="B42" s="23" t="s">
        <v>545</v>
      </c>
      <c r="E42" s="255" t="s">
        <v>3455</v>
      </c>
      <c r="F42" s="3" t="s">
        <v>1850</v>
      </c>
      <c r="G42" s="3" t="s">
        <v>1851</v>
      </c>
      <c r="H42" s="21"/>
      <c r="I42" s="21"/>
      <c r="J42" s="21"/>
      <c r="K42" s="21"/>
      <c r="L42" s="21"/>
      <c r="M42" s="21"/>
      <c r="P42" s="226" t="s">
        <v>545</v>
      </c>
      <c r="Q42" s="227" t="s">
        <v>4443</v>
      </c>
      <c r="R42" s="227" t="s">
        <v>4445</v>
      </c>
      <c r="S42" s="228">
        <v>2</v>
      </c>
      <c r="T42" s="259" t="s">
        <v>545</v>
      </c>
      <c r="U42" s="226" t="s">
        <v>545</v>
      </c>
      <c r="V42" s="227" t="s">
        <v>545</v>
      </c>
      <c r="W42" s="227" t="s">
        <v>545</v>
      </c>
      <c r="X42" s="228" t="s">
        <v>545</v>
      </c>
      <c r="Y42" s="259" t="s">
        <v>545</v>
      </c>
      <c r="Z42" s="203" t="str">
        <f t="shared" si="0"/>
        <v/>
      </c>
      <c r="AA42" s="71">
        <f t="shared" si="1"/>
        <v>2</v>
      </c>
    </row>
    <row r="43" spans="1:27" s="43" customFormat="1">
      <c r="A43" s="23"/>
      <c r="H43" s="23"/>
      <c r="P43" s="165"/>
      <c r="Q43" s="165"/>
      <c r="R43" s="165"/>
      <c r="S43" s="165"/>
      <c r="T43" s="165"/>
      <c r="U43" s="165"/>
      <c r="V43" s="165"/>
      <c r="W43" s="165"/>
      <c r="X43" s="165"/>
      <c r="Y43" s="165"/>
    </row>
    <row r="44" spans="1:27" s="43" customFormat="1">
      <c r="A44" s="23"/>
      <c r="H44" s="23"/>
      <c r="P44" s="165"/>
      <c r="Q44" s="165"/>
      <c r="R44" s="165"/>
      <c r="S44" s="165"/>
      <c r="T44" s="165"/>
      <c r="U44" s="165"/>
      <c r="V44" s="165"/>
      <c r="W44" s="165"/>
      <c r="X44" s="165"/>
      <c r="Y44" s="165"/>
    </row>
    <row r="45" spans="1:27" s="43" customFormat="1" ht="19">
      <c r="A45" s="23"/>
      <c r="E45" s="264" t="s">
        <v>73</v>
      </c>
      <c r="F45" s="264"/>
      <c r="G45" s="264"/>
      <c r="H45" s="23"/>
      <c r="P45" s="165"/>
      <c r="Q45" s="165"/>
      <c r="R45" s="165"/>
      <c r="S45" s="165"/>
      <c r="T45" s="165"/>
      <c r="U45" s="165"/>
      <c r="V45" s="165"/>
      <c r="W45" s="165"/>
      <c r="X45" s="165"/>
      <c r="Y45" s="165"/>
    </row>
    <row r="46" spans="1:27" s="43" customFormat="1" ht="17">
      <c r="A46" s="23"/>
      <c r="E46" s="225" t="s">
        <v>991</v>
      </c>
      <c r="H46" s="23"/>
      <c r="P46" s="165"/>
      <c r="Q46" s="165"/>
      <c r="R46" s="165"/>
      <c r="S46" s="165"/>
      <c r="T46" s="165"/>
      <c r="U46" s="165"/>
      <c r="V46" s="165"/>
      <c r="W46" s="165"/>
      <c r="X46" s="165"/>
      <c r="Y46" s="165"/>
    </row>
    <row r="47" spans="1:27" ht="409.6">
      <c r="A47" s="23">
        <v>2027</v>
      </c>
      <c r="B47" s="23" t="s">
        <v>1852</v>
      </c>
      <c r="E47" s="76" t="s">
        <v>3460</v>
      </c>
      <c r="F47" s="3" t="s">
        <v>1853</v>
      </c>
      <c r="G47" s="3" t="s">
        <v>1854</v>
      </c>
      <c r="H47" s="254" t="s">
        <v>3456</v>
      </c>
      <c r="I47" s="254" t="s">
        <v>3457</v>
      </c>
      <c r="J47" s="21"/>
      <c r="K47" s="254" t="s">
        <v>3458</v>
      </c>
      <c r="L47" s="254" t="s">
        <v>3459</v>
      </c>
      <c r="M47" s="21"/>
      <c r="P47" s="226" t="s">
        <v>545</v>
      </c>
      <c r="Q47" s="227" t="s">
        <v>545</v>
      </c>
      <c r="R47" s="227" t="s">
        <v>4448</v>
      </c>
      <c r="S47" s="228">
        <v>3</v>
      </c>
      <c r="T47" s="259" t="s">
        <v>545</v>
      </c>
      <c r="U47" s="226" t="s">
        <v>545</v>
      </c>
      <c r="V47" s="227" t="s">
        <v>545</v>
      </c>
      <c r="W47" s="227" t="s">
        <v>545</v>
      </c>
      <c r="X47" s="228" t="s">
        <v>545</v>
      </c>
      <c r="Y47" s="259" t="s">
        <v>545</v>
      </c>
      <c r="Z47" s="203" t="str">
        <f t="shared" si="0"/>
        <v/>
      </c>
      <c r="AA47" s="71">
        <f t="shared" si="1"/>
        <v>3</v>
      </c>
    </row>
    <row r="48" spans="1:27" ht="409.6">
      <c r="A48" s="23">
        <v>2028</v>
      </c>
      <c r="B48" s="23" t="s">
        <v>1855</v>
      </c>
      <c r="E48" s="76" t="s">
        <v>3463</v>
      </c>
      <c r="F48" s="3" t="s">
        <v>1856</v>
      </c>
      <c r="G48" s="3" t="s">
        <v>1857</v>
      </c>
      <c r="H48" s="254" t="s">
        <v>3456</v>
      </c>
      <c r="I48" s="254" t="s">
        <v>3461</v>
      </c>
      <c r="J48" s="21"/>
      <c r="K48" s="254" t="s">
        <v>3458</v>
      </c>
      <c r="L48" s="254" t="s">
        <v>3462</v>
      </c>
      <c r="M48" s="21"/>
      <c r="P48" s="226" t="s">
        <v>545</v>
      </c>
      <c r="Q48" s="227" t="s">
        <v>4449</v>
      </c>
      <c r="R48" s="227" t="s">
        <v>545</v>
      </c>
      <c r="S48" s="228">
        <v>3</v>
      </c>
      <c r="T48" s="259" t="s">
        <v>545</v>
      </c>
      <c r="U48" s="226" t="s">
        <v>545</v>
      </c>
      <c r="V48" s="227" t="s">
        <v>545</v>
      </c>
      <c r="W48" s="227" t="s">
        <v>545</v>
      </c>
      <c r="X48" s="228" t="s">
        <v>545</v>
      </c>
      <c r="Y48" s="259" t="s">
        <v>545</v>
      </c>
      <c r="Z48" s="203" t="str">
        <f t="shared" si="0"/>
        <v/>
      </c>
      <c r="AA48" s="71">
        <f t="shared" si="1"/>
        <v>3</v>
      </c>
    </row>
    <row r="49" spans="1:27" ht="409.6">
      <c r="A49" s="23">
        <v>2029</v>
      </c>
      <c r="B49" s="23" t="s">
        <v>1858</v>
      </c>
      <c r="E49" s="76" t="s">
        <v>3465</v>
      </c>
      <c r="F49" s="3" t="s">
        <v>1859</v>
      </c>
      <c r="G49" s="3" t="s">
        <v>1860</v>
      </c>
      <c r="H49" s="254" t="s">
        <v>3464</v>
      </c>
      <c r="I49" s="21"/>
      <c r="J49" s="21"/>
      <c r="K49" s="21"/>
      <c r="L49" s="21"/>
      <c r="M49" s="21"/>
      <c r="P49" s="226" t="s">
        <v>545</v>
      </c>
      <c r="Q49" s="227" t="s">
        <v>4450</v>
      </c>
      <c r="R49" s="227" t="s">
        <v>4451</v>
      </c>
      <c r="S49" s="228">
        <v>3</v>
      </c>
      <c r="T49" s="259" t="s">
        <v>545</v>
      </c>
      <c r="U49" s="226" t="s">
        <v>545</v>
      </c>
      <c r="V49" s="227" t="s">
        <v>545</v>
      </c>
      <c r="W49" s="227" t="s">
        <v>545</v>
      </c>
      <c r="X49" s="228" t="s">
        <v>545</v>
      </c>
      <c r="Y49" s="259" t="s">
        <v>545</v>
      </c>
      <c r="Z49" s="203" t="str">
        <f t="shared" si="0"/>
        <v/>
      </c>
      <c r="AA49" s="71">
        <f t="shared" si="1"/>
        <v>3</v>
      </c>
    </row>
    <row r="50" spans="1:27" ht="409.6">
      <c r="A50" s="23">
        <v>2030</v>
      </c>
      <c r="B50" s="23" t="s">
        <v>1861</v>
      </c>
      <c r="E50" s="76" t="s">
        <v>3467</v>
      </c>
      <c r="F50" s="3" t="s">
        <v>1862</v>
      </c>
      <c r="G50" s="3" t="s">
        <v>1863</v>
      </c>
      <c r="H50" s="21"/>
      <c r="I50" s="21"/>
      <c r="J50" s="21"/>
      <c r="K50" s="254" t="s">
        <v>3466</v>
      </c>
      <c r="L50" s="21"/>
      <c r="M50" s="21"/>
      <c r="P50" s="226" t="s">
        <v>545</v>
      </c>
      <c r="Q50" s="227" t="s">
        <v>4450</v>
      </c>
      <c r="R50" s="227" t="s">
        <v>545</v>
      </c>
      <c r="S50" s="228">
        <v>2.5</v>
      </c>
      <c r="T50" s="259" t="s">
        <v>545</v>
      </c>
      <c r="U50" s="226" t="s">
        <v>545</v>
      </c>
      <c r="V50" s="227" t="s">
        <v>545</v>
      </c>
      <c r="W50" s="227" t="s">
        <v>545</v>
      </c>
      <c r="X50" s="228" t="s">
        <v>545</v>
      </c>
      <c r="Y50" s="259" t="s">
        <v>545</v>
      </c>
      <c r="Z50" s="203" t="str">
        <f t="shared" si="0"/>
        <v/>
      </c>
      <c r="AA50" s="71">
        <f t="shared" si="1"/>
        <v>2.5</v>
      </c>
    </row>
    <row r="51" spans="1:27" ht="409.6">
      <c r="A51" s="23">
        <v>2031</v>
      </c>
      <c r="B51" s="23" t="s">
        <v>1861</v>
      </c>
      <c r="E51" s="76" t="s">
        <v>3468</v>
      </c>
      <c r="F51" s="3" t="s">
        <v>1864</v>
      </c>
      <c r="G51" s="3" t="s">
        <v>1865</v>
      </c>
      <c r="H51" s="21"/>
      <c r="I51" s="21"/>
      <c r="J51" s="21"/>
      <c r="K51" s="254" t="s">
        <v>3466</v>
      </c>
      <c r="L51" s="21"/>
      <c r="M51" s="21"/>
      <c r="P51" s="226" t="s">
        <v>545</v>
      </c>
      <c r="Q51" s="227" t="s">
        <v>4450</v>
      </c>
      <c r="R51" s="227" t="s">
        <v>545</v>
      </c>
      <c r="S51" s="228">
        <v>2.5</v>
      </c>
      <c r="T51" s="259" t="s">
        <v>545</v>
      </c>
      <c r="U51" s="226" t="s">
        <v>545</v>
      </c>
      <c r="V51" s="227" t="s">
        <v>545</v>
      </c>
      <c r="W51" s="227" t="s">
        <v>545</v>
      </c>
      <c r="X51" s="228" t="s">
        <v>545</v>
      </c>
      <c r="Y51" s="259" t="s">
        <v>545</v>
      </c>
      <c r="Z51" s="203" t="str">
        <f t="shared" si="0"/>
        <v/>
      </c>
      <c r="AA51" s="71">
        <f t="shared" si="1"/>
        <v>2.5</v>
      </c>
    </row>
    <row r="52" spans="1:27" ht="409.6">
      <c r="A52" s="23">
        <v>2032</v>
      </c>
      <c r="B52" s="23" t="s">
        <v>1866</v>
      </c>
      <c r="E52" s="76" t="s">
        <v>3472</v>
      </c>
      <c r="F52" s="3" t="s">
        <v>1867</v>
      </c>
      <c r="G52" s="3" t="s">
        <v>1868</v>
      </c>
      <c r="H52" s="254" t="s">
        <v>3464</v>
      </c>
      <c r="I52" s="254" t="s">
        <v>3469</v>
      </c>
      <c r="J52" s="21"/>
      <c r="K52" s="254" t="s">
        <v>3470</v>
      </c>
      <c r="L52" s="254" t="s">
        <v>3471</v>
      </c>
      <c r="M52" s="21"/>
      <c r="P52" s="226" t="s">
        <v>545</v>
      </c>
      <c r="Q52" s="227" t="s">
        <v>4450</v>
      </c>
      <c r="R52" s="227" t="s">
        <v>545</v>
      </c>
      <c r="S52" s="228">
        <v>2</v>
      </c>
      <c r="T52" s="259" t="s">
        <v>545</v>
      </c>
      <c r="U52" s="226" t="s">
        <v>545</v>
      </c>
      <c r="V52" s="227" t="s">
        <v>545</v>
      </c>
      <c r="W52" s="227" t="s">
        <v>545</v>
      </c>
      <c r="X52" s="228" t="s">
        <v>545</v>
      </c>
      <c r="Y52" s="259" t="s">
        <v>545</v>
      </c>
      <c r="Z52" s="203" t="str">
        <f t="shared" si="0"/>
        <v/>
      </c>
      <c r="AA52" s="71">
        <f t="shared" si="1"/>
        <v>2</v>
      </c>
    </row>
    <row r="53" spans="1:27" ht="64">
      <c r="A53" s="23">
        <v>2033</v>
      </c>
      <c r="B53" s="23" t="s">
        <v>545</v>
      </c>
      <c r="E53" s="255" t="s">
        <v>3473</v>
      </c>
      <c r="F53" s="3" t="s">
        <v>1870</v>
      </c>
      <c r="G53" s="3" t="s">
        <v>1868</v>
      </c>
      <c r="H53" s="21"/>
      <c r="I53" s="21"/>
      <c r="J53" s="21"/>
      <c r="K53" s="21"/>
      <c r="L53" s="21"/>
      <c r="M53" s="21"/>
      <c r="P53" s="226" t="s">
        <v>545</v>
      </c>
      <c r="Q53" s="227" t="s">
        <v>545</v>
      </c>
      <c r="R53" s="227" t="s">
        <v>545</v>
      </c>
      <c r="S53" s="228">
        <v>2</v>
      </c>
      <c r="T53" s="259" t="s">
        <v>545</v>
      </c>
      <c r="U53" s="226" t="s">
        <v>545</v>
      </c>
      <c r="V53" s="227" t="s">
        <v>545</v>
      </c>
      <c r="W53" s="227" t="s">
        <v>545</v>
      </c>
      <c r="X53" s="228" t="s">
        <v>545</v>
      </c>
      <c r="Y53" s="259" t="s">
        <v>545</v>
      </c>
      <c r="Z53" s="203" t="str">
        <f t="shared" si="0"/>
        <v/>
      </c>
      <c r="AA53" s="71">
        <f t="shared" si="1"/>
        <v>2</v>
      </c>
    </row>
    <row r="54" spans="1:27" s="43" customFormat="1" ht="16">
      <c r="A54" s="23"/>
      <c r="G54" s="43" t="s">
        <v>545</v>
      </c>
      <c r="H54" s="23"/>
      <c r="P54" s="165"/>
      <c r="Q54" s="165"/>
      <c r="R54" s="165"/>
      <c r="S54" s="165"/>
      <c r="T54" s="165"/>
      <c r="U54" s="165"/>
      <c r="V54" s="165"/>
      <c r="W54" s="165"/>
      <c r="X54" s="165"/>
      <c r="Y54" s="165"/>
    </row>
    <row r="55" spans="1:27" s="43" customFormat="1" ht="16">
      <c r="A55" s="23"/>
      <c r="G55" s="43" t="s">
        <v>545</v>
      </c>
      <c r="H55" s="23"/>
      <c r="P55" s="165"/>
      <c r="Q55" s="165"/>
      <c r="R55" s="165"/>
      <c r="S55" s="165"/>
      <c r="T55" s="165"/>
      <c r="U55" s="165"/>
      <c r="V55" s="165"/>
      <c r="W55" s="165"/>
      <c r="X55" s="165"/>
      <c r="Y55" s="165"/>
    </row>
    <row r="56" spans="1:27" s="43" customFormat="1" ht="17">
      <c r="A56" s="23"/>
      <c r="E56" s="225" t="s">
        <v>1871</v>
      </c>
      <c r="G56" s="43" t="s">
        <v>545</v>
      </c>
      <c r="H56" s="23"/>
      <c r="P56" s="165"/>
      <c r="Q56" s="165"/>
      <c r="R56" s="165"/>
      <c r="S56" s="165"/>
      <c r="T56" s="165"/>
      <c r="U56" s="165"/>
      <c r="V56" s="165"/>
      <c r="W56" s="165"/>
      <c r="X56" s="165"/>
      <c r="Y56" s="165"/>
    </row>
    <row r="57" spans="1:27" ht="409.6">
      <c r="A57" s="23">
        <v>2034</v>
      </c>
      <c r="B57" s="23" t="s">
        <v>1872</v>
      </c>
      <c r="E57" s="76" t="s">
        <v>3477</v>
      </c>
      <c r="F57" s="3" t="s">
        <v>1873</v>
      </c>
      <c r="G57" s="3" t="s">
        <v>1874</v>
      </c>
      <c r="H57" s="254" t="s">
        <v>3474</v>
      </c>
      <c r="I57" s="254" t="s">
        <v>3475</v>
      </c>
      <c r="J57" s="21"/>
      <c r="K57" s="254" t="s">
        <v>3476</v>
      </c>
      <c r="L57" s="21"/>
      <c r="M57" s="21"/>
      <c r="P57" s="226" t="s">
        <v>545</v>
      </c>
      <c r="Q57" s="227" t="s">
        <v>4443</v>
      </c>
      <c r="R57" s="227" t="s">
        <v>4452</v>
      </c>
      <c r="S57" s="228">
        <v>2</v>
      </c>
      <c r="T57" s="259" t="s">
        <v>545</v>
      </c>
      <c r="U57" s="226" t="s">
        <v>545</v>
      </c>
      <c r="V57" s="227" t="s">
        <v>545</v>
      </c>
      <c r="W57" s="227" t="s">
        <v>545</v>
      </c>
      <c r="X57" s="228" t="s">
        <v>545</v>
      </c>
      <c r="Y57" s="259" t="s">
        <v>545</v>
      </c>
      <c r="Z57" s="203" t="str">
        <f t="shared" si="0"/>
        <v/>
      </c>
      <c r="AA57" s="71">
        <f t="shared" si="1"/>
        <v>2</v>
      </c>
    </row>
    <row r="58" spans="1:27" ht="409.6">
      <c r="A58" s="23">
        <v>2035</v>
      </c>
      <c r="B58" s="23" t="s">
        <v>1872</v>
      </c>
      <c r="E58" s="76" t="s">
        <v>3478</v>
      </c>
      <c r="F58" s="3" t="s">
        <v>1875</v>
      </c>
      <c r="G58" s="3" t="s">
        <v>1876</v>
      </c>
      <c r="H58" s="254" t="s">
        <v>3474</v>
      </c>
      <c r="I58" s="254" t="s">
        <v>3475</v>
      </c>
      <c r="J58" s="21"/>
      <c r="K58" s="254" t="s">
        <v>3476</v>
      </c>
      <c r="L58" s="21"/>
      <c r="M58" s="21"/>
      <c r="P58" s="226" t="s">
        <v>545</v>
      </c>
      <c r="Q58" s="227" t="s">
        <v>4443</v>
      </c>
      <c r="R58" s="227" t="s">
        <v>4452</v>
      </c>
      <c r="S58" s="228">
        <v>3</v>
      </c>
      <c r="T58" s="259" t="s">
        <v>545</v>
      </c>
      <c r="U58" s="226" t="s">
        <v>545</v>
      </c>
      <c r="V58" s="227" t="s">
        <v>545</v>
      </c>
      <c r="W58" s="227" t="s">
        <v>545</v>
      </c>
      <c r="X58" s="228" t="s">
        <v>545</v>
      </c>
      <c r="Y58" s="259" t="s">
        <v>545</v>
      </c>
      <c r="Z58" s="203" t="str">
        <f t="shared" si="0"/>
        <v/>
      </c>
      <c r="AA58" s="71">
        <f t="shared" si="1"/>
        <v>3</v>
      </c>
    </row>
    <row r="59" spans="1:27" ht="409.6">
      <c r="A59" s="23">
        <v>2036</v>
      </c>
      <c r="B59" s="23" t="s">
        <v>1877</v>
      </c>
      <c r="E59" s="76" t="s">
        <v>3481</v>
      </c>
      <c r="F59" s="3" t="s">
        <v>1878</v>
      </c>
      <c r="G59" s="3" t="s">
        <v>1879</v>
      </c>
      <c r="H59" s="254" t="s">
        <v>3479</v>
      </c>
      <c r="I59" s="254" t="s">
        <v>3480</v>
      </c>
      <c r="J59" s="21"/>
      <c r="K59" s="254" t="s">
        <v>3476</v>
      </c>
      <c r="L59" s="21"/>
      <c r="M59" s="21"/>
      <c r="P59" s="226" t="s">
        <v>545</v>
      </c>
      <c r="Q59" s="227" t="s">
        <v>545</v>
      </c>
      <c r="R59" s="227" t="s">
        <v>545</v>
      </c>
      <c r="S59" s="228" t="s">
        <v>545</v>
      </c>
      <c r="T59" s="259" t="s">
        <v>545</v>
      </c>
      <c r="U59" s="226" t="s">
        <v>545</v>
      </c>
      <c r="V59" s="227" t="s">
        <v>545</v>
      </c>
      <c r="W59" s="227" t="s">
        <v>545</v>
      </c>
      <c r="X59" s="228" t="s">
        <v>545</v>
      </c>
      <c r="Y59" s="259" t="s">
        <v>545</v>
      </c>
      <c r="Z59" s="203" t="str">
        <f t="shared" si="0"/>
        <v/>
      </c>
      <c r="AA59" s="71" t="str">
        <f t="shared" si="1"/>
        <v/>
      </c>
    </row>
    <row r="60" spans="1:27" ht="409.6">
      <c r="A60" s="23">
        <v>2037</v>
      </c>
      <c r="B60" s="23" t="s">
        <v>1880</v>
      </c>
      <c r="E60" s="76" t="s">
        <v>3483</v>
      </c>
      <c r="F60" s="3" t="s">
        <v>1881</v>
      </c>
      <c r="G60" s="3" t="s">
        <v>1882</v>
      </c>
      <c r="H60" s="254" t="s">
        <v>3474</v>
      </c>
      <c r="I60" s="254" t="s">
        <v>3482</v>
      </c>
      <c r="J60" s="21"/>
      <c r="K60" s="254" t="s">
        <v>3476</v>
      </c>
      <c r="L60" s="21"/>
      <c r="M60" s="21"/>
      <c r="P60" s="226" t="s">
        <v>545</v>
      </c>
      <c r="Q60" s="227" t="s">
        <v>4443</v>
      </c>
      <c r="R60" s="227" t="s">
        <v>545</v>
      </c>
      <c r="S60" s="228">
        <v>2</v>
      </c>
      <c r="T60" s="259" t="s">
        <v>545</v>
      </c>
      <c r="U60" s="226" t="s">
        <v>545</v>
      </c>
      <c r="V60" s="227" t="s">
        <v>545</v>
      </c>
      <c r="W60" s="227" t="s">
        <v>545</v>
      </c>
      <c r="X60" s="228" t="s">
        <v>545</v>
      </c>
      <c r="Y60" s="259" t="s">
        <v>545</v>
      </c>
      <c r="Z60" s="203" t="str">
        <f t="shared" si="0"/>
        <v/>
      </c>
      <c r="AA60" s="71">
        <f t="shared" si="1"/>
        <v>2</v>
      </c>
    </row>
    <row r="61" spans="1:27" ht="176">
      <c r="A61" s="23">
        <v>2038</v>
      </c>
      <c r="B61" s="23" t="s">
        <v>545</v>
      </c>
      <c r="E61" s="255" t="s">
        <v>3484</v>
      </c>
      <c r="F61" s="3" t="s">
        <v>1883</v>
      </c>
      <c r="G61" s="3" t="s">
        <v>1884</v>
      </c>
      <c r="H61" s="21"/>
      <c r="I61" s="21"/>
      <c r="J61" s="21"/>
      <c r="K61" s="21"/>
      <c r="L61" s="21"/>
      <c r="M61" s="21"/>
      <c r="P61" s="226" t="s">
        <v>545</v>
      </c>
      <c r="Q61" s="227" t="s">
        <v>545</v>
      </c>
      <c r="R61" s="227" t="s">
        <v>545</v>
      </c>
      <c r="S61" s="228" t="s">
        <v>545</v>
      </c>
      <c r="T61" s="259" t="s">
        <v>545</v>
      </c>
      <c r="U61" s="226" t="s">
        <v>545</v>
      </c>
      <c r="V61" s="227" t="s">
        <v>545</v>
      </c>
      <c r="W61" s="227" t="s">
        <v>545</v>
      </c>
      <c r="X61" s="228" t="s">
        <v>545</v>
      </c>
      <c r="Y61" s="259" t="s">
        <v>545</v>
      </c>
      <c r="Z61" s="203" t="str">
        <f t="shared" si="0"/>
        <v/>
      </c>
      <c r="AA61" s="71" t="str">
        <f t="shared" si="1"/>
        <v/>
      </c>
    </row>
    <row r="62" spans="1:27" ht="409.6">
      <c r="A62" s="23">
        <v>2039</v>
      </c>
      <c r="B62" s="23" t="s">
        <v>1885</v>
      </c>
      <c r="E62" s="76" t="s">
        <v>3488</v>
      </c>
      <c r="F62" s="3" t="s">
        <v>1886</v>
      </c>
      <c r="G62" s="3" t="s">
        <v>1887</v>
      </c>
      <c r="H62" s="254" t="s">
        <v>3485</v>
      </c>
      <c r="I62" s="254" t="s">
        <v>3486</v>
      </c>
      <c r="J62" s="21"/>
      <c r="K62" s="254" t="s">
        <v>3487</v>
      </c>
      <c r="L62" s="21"/>
      <c r="M62" s="21"/>
      <c r="P62" s="226" t="s">
        <v>545</v>
      </c>
      <c r="Q62" s="227" t="s">
        <v>545</v>
      </c>
      <c r="R62" s="227" t="s">
        <v>545</v>
      </c>
      <c r="S62" s="228" t="s">
        <v>545</v>
      </c>
      <c r="T62" s="259" t="s">
        <v>545</v>
      </c>
      <c r="U62" s="226" t="s">
        <v>545</v>
      </c>
      <c r="V62" s="227" t="s">
        <v>545</v>
      </c>
      <c r="W62" s="227" t="s">
        <v>545</v>
      </c>
      <c r="X62" s="228" t="s">
        <v>545</v>
      </c>
      <c r="Y62" s="259" t="s">
        <v>545</v>
      </c>
      <c r="Z62" s="203" t="str">
        <f t="shared" si="0"/>
        <v/>
      </c>
      <c r="AA62" s="71" t="str">
        <f t="shared" si="1"/>
        <v/>
      </c>
    </row>
    <row r="63" spans="1:27" s="43" customFormat="1" ht="16">
      <c r="A63" s="23"/>
      <c r="G63" s="43" t="s">
        <v>545</v>
      </c>
      <c r="H63" s="23"/>
      <c r="P63" s="165"/>
      <c r="Q63" s="165"/>
      <c r="R63" s="165"/>
      <c r="S63" s="165"/>
      <c r="T63" s="165"/>
      <c r="U63" s="165"/>
      <c r="V63" s="165"/>
      <c r="W63" s="165"/>
      <c r="X63" s="165"/>
      <c r="Y63" s="165"/>
    </row>
    <row r="64" spans="1:27" s="43" customFormat="1" ht="16">
      <c r="A64" s="23"/>
      <c r="G64" s="43" t="s">
        <v>545</v>
      </c>
      <c r="H64" s="23"/>
      <c r="P64" s="165"/>
      <c r="Q64" s="165"/>
      <c r="R64" s="165"/>
      <c r="S64" s="165"/>
      <c r="T64" s="165"/>
      <c r="U64" s="165"/>
      <c r="V64" s="165"/>
      <c r="W64" s="165"/>
      <c r="X64" s="165"/>
      <c r="Y64" s="165"/>
    </row>
    <row r="65" spans="1:27" s="43" customFormat="1" ht="17">
      <c r="A65" s="23"/>
      <c r="E65" s="225" t="s">
        <v>330</v>
      </c>
      <c r="G65" s="43" t="s">
        <v>545</v>
      </c>
      <c r="H65" s="23"/>
      <c r="P65" s="165"/>
      <c r="Q65" s="165"/>
      <c r="R65" s="165"/>
      <c r="S65" s="165"/>
      <c r="T65" s="165"/>
      <c r="U65" s="165"/>
      <c r="V65" s="165"/>
      <c r="W65" s="165"/>
      <c r="X65" s="165"/>
      <c r="Y65" s="165"/>
    </row>
    <row r="66" spans="1:27" ht="409.6">
      <c r="A66" s="23">
        <v>2040</v>
      </c>
      <c r="B66" s="23" t="s">
        <v>1888</v>
      </c>
      <c r="E66" s="76" t="s">
        <v>3491</v>
      </c>
      <c r="F66" s="3" t="s">
        <v>1889</v>
      </c>
      <c r="G66" s="3" t="s">
        <v>1890</v>
      </c>
      <c r="H66" s="21"/>
      <c r="I66" s="254" t="s">
        <v>3489</v>
      </c>
      <c r="J66" s="21"/>
      <c r="K66" s="254" t="s">
        <v>3490</v>
      </c>
      <c r="L66" s="21"/>
      <c r="M66" s="21"/>
      <c r="P66" s="226" t="s">
        <v>545</v>
      </c>
      <c r="Q66" s="227" t="s">
        <v>4453</v>
      </c>
      <c r="R66" s="227" t="s">
        <v>4454</v>
      </c>
      <c r="S66" s="228">
        <v>2</v>
      </c>
      <c r="T66" s="259" t="s">
        <v>545</v>
      </c>
      <c r="U66" s="226" t="s">
        <v>545</v>
      </c>
      <c r="V66" s="227" t="s">
        <v>545</v>
      </c>
      <c r="W66" s="227" t="s">
        <v>545</v>
      </c>
      <c r="X66" s="228" t="s">
        <v>545</v>
      </c>
      <c r="Y66" s="259" t="s">
        <v>545</v>
      </c>
      <c r="Z66" s="203" t="str">
        <f t="shared" si="0"/>
        <v/>
      </c>
      <c r="AA66" s="71">
        <f t="shared" si="1"/>
        <v>2</v>
      </c>
    </row>
    <row r="67" spans="1:27" ht="409.6">
      <c r="A67" s="23">
        <v>2041</v>
      </c>
      <c r="B67" s="23" t="s">
        <v>1891</v>
      </c>
      <c r="E67" s="76" t="s">
        <v>3493</v>
      </c>
      <c r="F67" s="3" t="s">
        <v>1892</v>
      </c>
      <c r="G67" s="3" t="s">
        <v>1893</v>
      </c>
      <c r="H67" s="21"/>
      <c r="I67" s="254" t="s">
        <v>3492</v>
      </c>
      <c r="J67" s="21"/>
      <c r="K67" s="254" t="s">
        <v>3490</v>
      </c>
      <c r="L67" s="21"/>
      <c r="M67" s="21"/>
      <c r="P67" s="226" t="s">
        <v>545</v>
      </c>
      <c r="Q67" s="227" t="s">
        <v>4453</v>
      </c>
      <c r="R67" s="227" t="s">
        <v>4455</v>
      </c>
      <c r="S67" s="228">
        <v>3</v>
      </c>
      <c r="T67" s="259" t="s">
        <v>545</v>
      </c>
      <c r="U67" s="226" t="s">
        <v>545</v>
      </c>
      <c r="V67" s="227" t="s">
        <v>545</v>
      </c>
      <c r="W67" s="227" t="s">
        <v>545</v>
      </c>
      <c r="X67" s="228" t="s">
        <v>545</v>
      </c>
      <c r="Y67" s="259" t="s">
        <v>545</v>
      </c>
      <c r="Z67" s="203" t="str">
        <f t="shared" si="0"/>
        <v/>
      </c>
      <c r="AA67" s="71">
        <f t="shared" si="1"/>
        <v>3</v>
      </c>
    </row>
    <row r="68" spans="1:27" ht="409.6">
      <c r="A68" s="23">
        <v>2042</v>
      </c>
      <c r="B68" s="23" t="s">
        <v>1894</v>
      </c>
      <c r="E68" s="76" t="s">
        <v>3495</v>
      </c>
      <c r="F68" s="3" t="s">
        <v>1895</v>
      </c>
      <c r="G68" s="3" t="s">
        <v>1896</v>
      </c>
      <c r="H68" s="21"/>
      <c r="I68" s="254" t="s">
        <v>3494</v>
      </c>
      <c r="J68" s="21"/>
      <c r="K68" s="254" t="s">
        <v>3490</v>
      </c>
      <c r="L68" s="21"/>
      <c r="M68" s="21"/>
      <c r="P68" s="226" t="s">
        <v>545</v>
      </c>
      <c r="Q68" s="227" t="s">
        <v>4453</v>
      </c>
      <c r="R68" s="227" t="s">
        <v>4456</v>
      </c>
      <c r="S68" s="228">
        <v>2</v>
      </c>
      <c r="T68" s="259" t="s">
        <v>545</v>
      </c>
      <c r="U68" s="226" t="s">
        <v>545</v>
      </c>
      <c r="V68" s="227" t="s">
        <v>545</v>
      </c>
      <c r="W68" s="227" t="s">
        <v>545</v>
      </c>
      <c r="X68" s="228" t="s">
        <v>545</v>
      </c>
      <c r="Y68" s="259" t="s">
        <v>545</v>
      </c>
      <c r="Z68" s="203" t="str">
        <f t="shared" si="0"/>
        <v/>
      </c>
      <c r="AA68" s="71">
        <f t="shared" si="1"/>
        <v>2</v>
      </c>
    </row>
    <row r="69" spans="1:27" ht="304">
      <c r="A69" s="23">
        <v>2043</v>
      </c>
      <c r="B69" s="23" t="s">
        <v>1897</v>
      </c>
      <c r="E69" s="76" t="s">
        <v>3497</v>
      </c>
      <c r="F69" s="3" t="s">
        <v>1898</v>
      </c>
      <c r="G69" s="3" t="s">
        <v>1899</v>
      </c>
      <c r="H69" s="21"/>
      <c r="I69" s="254" t="s">
        <v>3496</v>
      </c>
      <c r="J69" s="21"/>
      <c r="K69" s="254" t="s">
        <v>3490</v>
      </c>
      <c r="L69" s="21"/>
      <c r="M69" s="21"/>
      <c r="P69" s="226" t="s">
        <v>545</v>
      </c>
      <c r="Q69" s="227" t="s">
        <v>4453</v>
      </c>
      <c r="R69" s="227" t="s">
        <v>545</v>
      </c>
      <c r="S69" s="228">
        <v>2</v>
      </c>
      <c r="T69" s="259" t="s">
        <v>545</v>
      </c>
      <c r="U69" s="226" t="s">
        <v>545</v>
      </c>
      <c r="V69" s="227" t="s">
        <v>545</v>
      </c>
      <c r="W69" s="227" t="s">
        <v>545</v>
      </c>
      <c r="X69" s="228" t="s">
        <v>545</v>
      </c>
      <c r="Y69" s="259" t="s">
        <v>545</v>
      </c>
      <c r="Z69" s="203" t="str">
        <f t="shared" si="0"/>
        <v/>
      </c>
      <c r="AA69" s="71">
        <f t="shared" si="1"/>
        <v>2</v>
      </c>
    </row>
    <row r="70" spans="1:27" ht="304">
      <c r="A70" s="23">
        <v>2044</v>
      </c>
      <c r="B70" s="23" t="s">
        <v>1900</v>
      </c>
      <c r="E70" s="76" t="s">
        <v>3498</v>
      </c>
      <c r="F70" s="3" t="s">
        <v>1901</v>
      </c>
      <c r="G70" s="3" t="s">
        <v>1868</v>
      </c>
      <c r="H70" s="21"/>
      <c r="I70" s="21"/>
      <c r="J70" s="21"/>
      <c r="K70" s="254" t="s">
        <v>3490</v>
      </c>
      <c r="L70" s="21"/>
      <c r="M70" s="21"/>
      <c r="P70" s="226" t="s">
        <v>545</v>
      </c>
      <c r="Q70" s="227" t="s">
        <v>4453</v>
      </c>
      <c r="R70" s="227" t="s">
        <v>545</v>
      </c>
      <c r="S70" s="228">
        <v>2</v>
      </c>
      <c r="T70" s="259" t="s">
        <v>545</v>
      </c>
      <c r="U70" s="226" t="s">
        <v>545</v>
      </c>
      <c r="V70" s="227" t="s">
        <v>545</v>
      </c>
      <c r="W70" s="227" t="s">
        <v>545</v>
      </c>
      <c r="X70" s="228" t="s">
        <v>545</v>
      </c>
      <c r="Y70" s="259" t="s">
        <v>545</v>
      </c>
      <c r="Z70" s="203" t="str">
        <f t="shared" si="0"/>
        <v/>
      </c>
      <c r="AA70" s="71">
        <f t="shared" si="1"/>
        <v>2</v>
      </c>
    </row>
    <row r="71" spans="1:27" s="43" customFormat="1" ht="16">
      <c r="A71" s="23"/>
      <c r="G71" s="43" t="s">
        <v>545</v>
      </c>
      <c r="H71" s="23"/>
      <c r="P71" s="165"/>
      <c r="Q71" s="165"/>
      <c r="R71" s="165"/>
      <c r="S71" s="165"/>
      <c r="T71" s="165"/>
      <c r="U71" s="165"/>
      <c r="V71" s="165"/>
      <c r="W71" s="165"/>
      <c r="X71" s="165"/>
      <c r="Y71" s="165"/>
    </row>
    <row r="72" spans="1:27" s="43" customFormat="1" ht="16">
      <c r="A72" s="23"/>
      <c r="G72" s="43" t="s">
        <v>545</v>
      </c>
      <c r="H72" s="23"/>
      <c r="P72" s="165"/>
      <c r="Q72" s="165"/>
      <c r="R72" s="165"/>
      <c r="S72" s="165"/>
      <c r="T72" s="165"/>
      <c r="U72" s="165"/>
      <c r="V72" s="165"/>
      <c r="W72" s="165"/>
      <c r="X72" s="165"/>
      <c r="Y72" s="165"/>
    </row>
    <row r="73" spans="1:27" s="43" customFormat="1" ht="17">
      <c r="A73" s="23"/>
      <c r="E73" s="225" t="s">
        <v>408</v>
      </c>
      <c r="G73" s="43" t="s">
        <v>545</v>
      </c>
      <c r="H73" s="23"/>
      <c r="P73" s="165"/>
      <c r="Q73" s="165"/>
      <c r="R73" s="165"/>
      <c r="S73" s="165"/>
      <c r="T73" s="165"/>
      <c r="U73" s="165"/>
      <c r="V73" s="165"/>
      <c r="W73" s="165"/>
      <c r="X73" s="165"/>
      <c r="Y73" s="165"/>
    </row>
    <row r="74" spans="1:27" ht="409.6">
      <c r="A74" s="23">
        <v>2045</v>
      </c>
      <c r="B74" s="23" t="s">
        <v>1902</v>
      </c>
      <c r="E74" s="76" t="s">
        <v>3502</v>
      </c>
      <c r="F74" s="3" t="s">
        <v>1903</v>
      </c>
      <c r="G74" s="3" t="s">
        <v>1904</v>
      </c>
      <c r="H74" s="254" t="s">
        <v>3499</v>
      </c>
      <c r="I74" s="254" t="s">
        <v>3500</v>
      </c>
      <c r="J74" s="21"/>
      <c r="K74" s="254" t="s">
        <v>3501</v>
      </c>
      <c r="L74" s="21"/>
      <c r="M74" s="21"/>
      <c r="P74" s="226" t="s">
        <v>545</v>
      </c>
      <c r="Q74" s="227" t="s">
        <v>545</v>
      </c>
      <c r="R74" s="227" t="s">
        <v>545</v>
      </c>
      <c r="S74" s="228" t="s">
        <v>545</v>
      </c>
      <c r="T74" s="259" t="s">
        <v>545</v>
      </c>
      <c r="U74" s="226" t="s">
        <v>545</v>
      </c>
      <c r="V74" s="227" t="s">
        <v>545</v>
      </c>
      <c r="W74" s="227" t="s">
        <v>545</v>
      </c>
      <c r="X74" s="228" t="s">
        <v>545</v>
      </c>
      <c r="Y74" s="259" t="s">
        <v>545</v>
      </c>
      <c r="Z74" s="203" t="str">
        <f t="shared" ref="Z74:Z135" si="2">IF(U74&lt;&gt;"",U74,IF(P74&lt;&gt;"",P74,IF(N74&lt;&gt;"",N74,"")))</f>
        <v/>
      </c>
      <c r="AA74" s="71" t="str">
        <f t="shared" ref="AA74:AA135" si="3">IF(X74&lt;&gt;"",X74,IF(S74&lt;&gt;"",S74,IF(O74&lt;&gt;"",O74,"")))</f>
        <v/>
      </c>
    </row>
    <row r="75" spans="1:27" ht="128">
      <c r="A75" s="23">
        <v>2046</v>
      </c>
      <c r="B75" s="23" t="s">
        <v>545</v>
      </c>
      <c r="E75" s="255" t="s">
        <v>3503</v>
      </c>
      <c r="F75" s="3" t="s">
        <v>1905</v>
      </c>
      <c r="G75" s="3" t="s">
        <v>1906</v>
      </c>
      <c r="H75" s="21"/>
      <c r="I75" s="21"/>
      <c r="J75" s="21"/>
      <c r="K75" s="21"/>
      <c r="L75" s="21"/>
      <c r="M75" s="21"/>
      <c r="P75" s="226" t="s">
        <v>545</v>
      </c>
      <c r="Q75" s="227" t="s">
        <v>545</v>
      </c>
      <c r="R75" s="227" t="s">
        <v>545</v>
      </c>
      <c r="S75" s="228" t="s">
        <v>545</v>
      </c>
      <c r="T75" s="259" t="s">
        <v>545</v>
      </c>
      <c r="U75" s="226" t="s">
        <v>545</v>
      </c>
      <c r="V75" s="227" t="s">
        <v>545</v>
      </c>
      <c r="W75" s="227" t="s">
        <v>545</v>
      </c>
      <c r="X75" s="228" t="s">
        <v>545</v>
      </c>
      <c r="Y75" s="259" t="s">
        <v>545</v>
      </c>
      <c r="Z75" s="203" t="str">
        <f t="shared" si="2"/>
        <v/>
      </c>
      <c r="AA75" s="71" t="str">
        <f t="shared" si="3"/>
        <v/>
      </c>
    </row>
    <row r="76" spans="1:27" ht="144">
      <c r="A76" s="23">
        <v>2047</v>
      </c>
      <c r="B76" s="23" t="s">
        <v>545</v>
      </c>
      <c r="E76" s="255" t="s">
        <v>3504</v>
      </c>
      <c r="F76" s="3" t="s">
        <v>1907</v>
      </c>
      <c r="G76" s="3" t="s">
        <v>1908</v>
      </c>
      <c r="H76" s="21"/>
      <c r="I76" s="21"/>
      <c r="J76" s="21"/>
      <c r="K76" s="21"/>
      <c r="L76" s="21"/>
      <c r="M76" s="21"/>
      <c r="P76" s="226" t="s">
        <v>545</v>
      </c>
      <c r="Q76" s="227" t="s">
        <v>545</v>
      </c>
      <c r="R76" s="227" t="s">
        <v>545</v>
      </c>
      <c r="S76" s="228" t="s">
        <v>545</v>
      </c>
      <c r="T76" s="259" t="s">
        <v>545</v>
      </c>
      <c r="U76" s="226" t="s">
        <v>545</v>
      </c>
      <c r="V76" s="227" t="s">
        <v>545</v>
      </c>
      <c r="W76" s="227" t="s">
        <v>545</v>
      </c>
      <c r="X76" s="228" t="s">
        <v>545</v>
      </c>
      <c r="Y76" s="259" t="s">
        <v>545</v>
      </c>
      <c r="Z76" s="203" t="str">
        <f t="shared" si="2"/>
        <v/>
      </c>
      <c r="AA76" s="71" t="str">
        <f t="shared" si="3"/>
        <v/>
      </c>
    </row>
    <row r="77" spans="1:27" ht="208">
      <c r="A77" s="23">
        <v>2048</v>
      </c>
      <c r="B77" s="23" t="s">
        <v>545</v>
      </c>
      <c r="E77" s="255" t="s">
        <v>3505</v>
      </c>
      <c r="F77" s="3" t="s">
        <v>1909</v>
      </c>
      <c r="G77" s="3" t="s">
        <v>1910</v>
      </c>
      <c r="H77" s="21"/>
      <c r="I77" s="21"/>
      <c r="J77" s="21"/>
      <c r="K77" s="21"/>
      <c r="L77" s="21"/>
      <c r="M77" s="21"/>
      <c r="P77" s="226" t="s">
        <v>545</v>
      </c>
      <c r="Q77" s="227" t="s">
        <v>545</v>
      </c>
      <c r="R77" s="227" t="s">
        <v>545</v>
      </c>
      <c r="S77" s="228" t="s">
        <v>545</v>
      </c>
      <c r="T77" s="259" t="s">
        <v>545</v>
      </c>
      <c r="U77" s="226" t="s">
        <v>545</v>
      </c>
      <c r="V77" s="227" t="s">
        <v>545</v>
      </c>
      <c r="W77" s="227" t="s">
        <v>545</v>
      </c>
      <c r="X77" s="228" t="s">
        <v>545</v>
      </c>
      <c r="Y77" s="259" t="s">
        <v>545</v>
      </c>
      <c r="Z77" s="203" t="str">
        <f t="shared" si="2"/>
        <v/>
      </c>
      <c r="AA77" s="71" t="str">
        <f t="shared" si="3"/>
        <v/>
      </c>
    </row>
    <row r="78" spans="1:27" ht="112">
      <c r="A78" s="23">
        <v>2049</v>
      </c>
      <c r="B78" s="23" t="s">
        <v>545</v>
      </c>
      <c r="E78" s="255" t="s">
        <v>3506</v>
      </c>
      <c r="F78" s="3" t="s">
        <v>1911</v>
      </c>
      <c r="G78" s="3" t="s">
        <v>1912</v>
      </c>
      <c r="H78" s="21"/>
      <c r="I78" s="21"/>
      <c r="J78" s="21"/>
      <c r="K78" s="21"/>
      <c r="L78" s="21"/>
      <c r="M78" s="21"/>
      <c r="P78" s="226" t="s">
        <v>545</v>
      </c>
      <c r="Q78" s="227" t="s">
        <v>545</v>
      </c>
      <c r="R78" s="227" t="s">
        <v>545</v>
      </c>
      <c r="S78" s="228" t="s">
        <v>545</v>
      </c>
      <c r="T78" s="259" t="s">
        <v>545</v>
      </c>
      <c r="U78" s="226" t="s">
        <v>545</v>
      </c>
      <c r="V78" s="227" t="s">
        <v>545</v>
      </c>
      <c r="W78" s="227" t="s">
        <v>545</v>
      </c>
      <c r="X78" s="228" t="s">
        <v>545</v>
      </c>
      <c r="Y78" s="259" t="s">
        <v>545</v>
      </c>
      <c r="Z78" s="203" t="str">
        <f t="shared" si="2"/>
        <v/>
      </c>
      <c r="AA78" s="71" t="str">
        <f t="shared" si="3"/>
        <v/>
      </c>
    </row>
    <row r="79" spans="1:27" s="43" customFormat="1" ht="16">
      <c r="A79" s="23"/>
      <c r="G79" s="43" t="s">
        <v>545</v>
      </c>
      <c r="H79" s="23"/>
      <c r="P79" s="165"/>
      <c r="Q79" s="165"/>
      <c r="R79" s="165"/>
      <c r="S79" s="165"/>
      <c r="T79" s="165"/>
      <c r="U79" s="165"/>
      <c r="V79" s="165"/>
      <c r="W79" s="165"/>
      <c r="X79" s="165"/>
      <c r="Y79" s="165"/>
    </row>
    <row r="80" spans="1:27" s="43" customFormat="1" ht="16">
      <c r="A80" s="23"/>
      <c r="G80" s="43" t="s">
        <v>545</v>
      </c>
      <c r="H80" s="23"/>
      <c r="P80" s="165"/>
      <c r="Q80" s="165"/>
      <c r="R80" s="165"/>
      <c r="S80" s="165"/>
      <c r="T80" s="165"/>
      <c r="U80" s="165"/>
      <c r="V80" s="165"/>
      <c r="W80" s="165"/>
      <c r="X80" s="165"/>
      <c r="Y80" s="165"/>
    </row>
    <row r="81" spans="1:27" s="43" customFormat="1" ht="17">
      <c r="A81" s="23"/>
      <c r="E81" s="225" t="s">
        <v>975</v>
      </c>
      <c r="G81" s="43" t="s">
        <v>545</v>
      </c>
      <c r="H81" s="23"/>
      <c r="P81" s="165"/>
      <c r="Q81" s="165"/>
      <c r="R81" s="165"/>
      <c r="S81" s="165"/>
      <c r="T81" s="165"/>
      <c r="U81" s="165"/>
      <c r="V81" s="165"/>
      <c r="W81" s="165"/>
      <c r="X81" s="165"/>
      <c r="Y81" s="165"/>
    </row>
    <row r="82" spans="1:27" ht="409.6">
      <c r="A82" s="23">
        <v>2050</v>
      </c>
      <c r="B82" s="23" t="s">
        <v>1913</v>
      </c>
      <c r="E82" s="76" t="s">
        <v>3510</v>
      </c>
      <c r="F82" s="3" t="s">
        <v>1914</v>
      </c>
      <c r="G82" s="3" t="s">
        <v>1915</v>
      </c>
      <c r="H82" s="254" t="s">
        <v>3507</v>
      </c>
      <c r="I82" s="254" t="s">
        <v>3508</v>
      </c>
      <c r="J82" s="21"/>
      <c r="K82" s="254" t="s">
        <v>3476</v>
      </c>
      <c r="L82" s="254" t="s">
        <v>3509</v>
      </c>
      <c r="M82" s="21"/>
      <c r="P82" s="226" t="s">
        <v>545</v>
      </c>
      <c r="Q82" s="227" t="s">
        <v>4453</v>
      </c>
      <c r="R82" s="227" t="s">
        <v>4452</v>
      </c>
      <c r="S82" s="228">
        <v>3</v>
      </c>
      <c r="T82" s="259" t="s">
        <v>545</v>
      </c>
      <c r="U82" s="226" t="s">
        <v>545</v>
      </c>
      <c r="V82" s="227" t="s">
        <v>545</v>
      </c>
      <c r="W82" s="227" t="s">
        <v>545</v>
      </c>
      <c r="X82" s="228" t="s">
        <v>545</v>
      </c>
      <c r="Y82" s="259" t="s">
        <v>545</v>
      </c>
      <c r="Z82" s="203" t="str">
        <f t="shared" si="2"/>
        <v/>
      </c>
      <c r="AA82" s="71">
        <f t="shared" si="3"/>
        <v>3</v>
      </c>
    </row>
    <row r="83" spans="1:27" ht="409.6">
      <c r="A83" s="23">
        <v>2051</v>
      </c>
      <c r="B83" s="23" t="s">
        <v>1916</v>
      </c>
      <c r="E83" s="76" t="s">
        <v>3513</v>
      </c>
      <c r="F83" s="3" t="s">
        <v>1917</v>
      </c>
      <c r="G83" s="3" t="s">
        <v>1918</v>
      </c>
      <c r="H83" s="254" t="s">
        <v>3511</v>
      </c>
      <c r="I83" s="254" t="s">
        <v>3512</v>
      </c>
      <c r="J83" s="21"/>
      <c r="K83" s="254" t="s">
        <v>3476</v>
      </c>
      <c r="L83" s="254" t="s">
        <v>3509</v>
      </c>
      <c r="M83" s="21"/>
      <c r="P83" s="226" t="s">
        <v>545</v>
      </c>
      <c r="Q83" s="227" t="s">
        <v>4453</v>
      </c>
      <c r="R83" s="227" t="s">
        <v>4452</v>
      </c>
      <c r="S83" s="228">
        <v>3</v>
      </c>
      <c r="T83" s="259" t="s">
        <v>545</v>
      </c>
      <c r="U83" s="226" t="s">
        <v>545</v>
      </c>
      <c r="V83" s="227" t="s">
        <v>545</v>
      </c>
      <c r="W83" s="227" t="s">
        <v>545</v>
      </c>
      <c r="X83" s="228" t="s">
        <v>545</v>
      </c>
      <c r="Y83" s="259" t="s">
        <v>545</v>
      </c>
      <c r="Z83" s="203" t="str">
        <f t="shared" si="2"/>
        <v/>
      </c>
      <c r="AA83" s="71">
        <f t="shared" si="3"/>
        <v>3</v>
      </c>
    </row>
    <row r="84" spans="1:27" ht="409.6">
      <c r="A84" s="23">
        <v>2052</v>
      </c>
      <c r="B84" s="23" t="s">
        <v>1919</v>
      </c>
      <c r="E84" s="76" t="s">
        <v>3515</v>
      </c>
      <c r="F84" s="3" t="s">
        <v>1920</v>
      </c>
      <c r="G84" s="3" t="s">
        <v>1921</v>
      </c>
      <c r="H84" s="254" t="s">
        <v>3507</v>
      </c>
      <c r="I84" s="254" t="s">
        <v>3514</v>
      </c>
      <c r="J84" s="21"/>
      <c r="K84" s="254" t="s">
        <v>3476</v>
      </c>
      <c r="L84" s="21"/>
      <c r="M84" s="21"/>
      <c r="P84" s="226" t="s">
        <v>545</v>
      </c>
      <c r="Q84" s="227" t="s">
        <v>4453</v>
      </c>
      <c r="R84" s="227" t="s">
        <v>4452</v>
      </c>
      <c r="S84" s="228">
        <v>2.5</v>
      </c>
      <c r="T84" s="259" t="s">
        <v>545</v>
      </c>
      <c r="U84" s="226" t="s">
        <v>545</v>
      </c>
      <c r="V84" s="227" t="s">
        <v>545</v>
      </c>
      <c r="W84" s="227" t="s">
        <v>545</v>
      </c>
      <c r="X84" s="228" t="s">
        <v>545</v>
      </c>
      <c r="Y84" s="259" t="s">
        <v>545</v>
      </c>
      <c r="Z84" s="203" t="str">
        <f t="shared" si="2"/>
        <v/>
      </c>
      <c r="AA84" s="71">
        <f t="shared" si="3"/>
        <v>2.5</v>
      </c>
    </row>
    <row r="85" spans="1:27" ht="409.6">
      <c r="A85" s="23">
        <v>2053</v>
      </c>
      <c r="B85" s="23" t="s">
        <v>1922</v>
      </c>
      <c r="E85" s="76" t="s">
        <v>3517</v>
      </c>
      <c r="F85" s="3" t="s">
        <v>1923</v>
      </c>
      <c r="G85" s="3" t="s">
        <v>1924</v>
      </c>
      <c r="H85" s="254" t="s">
        <v>3507</v>
      </c>
      <c r="I85" s="254" t="s">
        <v>3516</v>
      </c>
      <c r="J85" s="21"/>
      <c r="K85" s="254" t="s">
        <v>3476</v>
      </c>
      <c r="L85" s="21"/>
      <c r="M85" s="21"/>
      <c r="P85" s="226" t="s">
        <v>545</v>
      </c>
      <c r="Q85" s="227" t="s">
        <v>4453</v>
      </c>
      <c r="R85" s="227" t="s">
        <v>4452</v>
      </c>
      <c r="S85" s="228">
        <v>2</v>
      </c>
      <c r="T85" s="259" t="s">
        <v>545</v>
      </c>
      <c r="U85" s="226" t="s">
        <v>545</v>
      </c>
      <c r="V85" s="227" t="s">
        <v>545</v>
      </c>
      <c r="W85" s="227" t="s">
        <v>545</v>
      </c>
      <c r="X85" s="228" t="s">
        <v>545</v>
      </c>
      <c r="Y85" s="259" t="s">
        <v>545</v>
      </c>
      <c r="Z85" s="203" t="str">
        <f t="shared" si="2"/>
        <v/>
      </c>
      <c r="AA85" s="71">
        <f t="shared" si="3"/>
        <v>2</v>
      </c>
    </row>
    <row r="86" spans="1:27" ht="409.6">
      <c r="A86" s="23">
        <v>2054</v>
      </c>
      <c r="B86" s="23" t="s">
        <v>1922</v>
      </c>
      <c r="E86" s="76" t="s">
        <v>3518</v>
      </c>
      <c r="F86" s="3" t="s">
        <v>1925</v>
      </c>
      <c r="G86" s="3" t="s">
        <v>1926</v>
      </c>
      <c r="H86" s="254" t="s">
        <v>3507</v>
      </c>
      <c r="I86" s="254" t="s">
        <v>3516</v>
      </c>
      <c r="J86" s="21"/>
      <c r="K86" s="254" t="s">
        <v>3476</v>
      </c>
      <c r="L86" s="21"/>
      <c r="M86" s="21"/>
      <c r="P86" s="226" t="s">
        <v>545</v>
      </c>
      <c r="Q86" s="227" t="s">
        <v>4453</v>
      </c>
      <c r="R86" s="227" t="s">
        <v>4452</v>
      </c>
      <c r="S86" s="228">
        <v>2.5</v>
      </c>
      <c r="T86" s="259" t="s">
        <v>545</v>
      </c>
      <c r="U86" s="226" t="s">
        <v>545</v>
      </c>
      <c r="V86" s="227" t="s">
        <v>545</v>
      </c>
      <c r="W86" s="227" t="s">
        <v>545</v>
      </c>
      <c r="X86" s="228" t="s">
        <v>545</v>
      </c>
      <c r="Y86" s="259" t="s">
        <v>545</v>
      </c>
      <c r="Z86" s="203" t="str">
        <f t="shared" si="2"/>
        <v/>
      </c>
      <c r="AA86" s="71">
        <f t="shared" si="3"/>
        <v>2.5</v>
      </c>
    </row>
    <row r="87" spans="1:27" ht="144">
      <c r="A87" s="23">
        <v>2055</v>
      </c>
      <c r="B87" s="23" t="s">
        <v>545</v>
      </c>
      <c r="E87" s="255" t="s">
        <v>3519</v>
      </c>
      <c r="F87" s="3" t="s">
        <v>1927</v>
      </c>
      <c r="G87" s="3" t="s">
        <v>1928</v>
      </c>
      <c r="H87" s="21"/>
      <c r="I87" s="21"/>
      <c r="J87" s="21"/>
      <c r="K87" s="21"/>
      <c r="L87" s="21"/>
      <c r="M87" s="21"/>
      <c r="P87" s="226" t="s">
        <v>545</v>
      </c>
      <c r="Q87" s="227" t="s">
        <v>4453</v>
      </c>
      <c r="R87" s="227" t="s">
        <v>545</v>
      </c>
      <c r="S87" s="228">
        <v>2</v>
      </c>
      <c r="T87" s="259" t="s">
        <v>545</v>
      </c>
      <c r="U87" s="226" t="s">
        <v>545</v>
      </c>
      <c r="V87" s="227" t="s">
        <v>545</v>
      </c>
      <c r="W87" s="227" t="s">
        <v>545</v>
      </c>
      <c r="X87" s="228" t="s">
        <v>545</v>
      </c>
      <c r="Y87" s="259" t="s">
        <v>545</v>
      </c>
      <c r="Z87" s="203" t="str">
        <f t="shared" si="2"/>
        <v/>
      </c>
      <c r="AA87" s="71">
        <f t="shared" si="3"/>
        <v>2</v>
      </c>
    </row>
    <row r="88" spans="1:27" ht="144">
      <c r="A88" s="23">
        <v>2056</v>
      </c>
      <c r="B88" s="23" t="s">
        <v>545</v>
      </c>
      <c r="E88" s="255" t="s">
        <v>3520</v>
      </c>
      <c r="F88" s="3" t="s">
        <v>1929</v>
      </c>
      <c r="G88" s="3" t="s">
        <v>1930</v>
      </c>
      <c r="H88" s="21"/>
      <c r="I88" s="21"/>
      <c r="J88" s="21"/>
      <c r="K88" s="21"/>
      <c r="L88" s="21"/>
      <c r="M88" s="21"/>
      <c r="P88" s="226" t="s">
        <v>545</v>
      </c>
      <c r="Q88" s="227" t="s">
        <v>4453</v>
      </c>
      <c r="R88" s="227" t="s">
        <v>545</v>
      </c>
      <c r="S88" s="228">
        <v>2</v>
      </c>
      <c r="T88" s="259" t="s">
        <v>545</v>
      </c>
      <c r="U88" s="226" t="s">
        <v>545</v>
      </c>
      <c r="V88" s="227" t="s">
        <v>545</v>
      </c>
      <c r="W88" s="227" t="s">
        <v>545</v>
      </c>
      <c r="X88" s="228" t="s">
        <v>545</v>
      </c>
      <c r="Y88" s="259" t="s">
        <v>545</v>
      </c>
      <c r="Z88" s="203" t="str">
        <f t="shared" si="2"/>
        <v/>
      </c>
      <c r="AA88" s="71">
        <f t="shared" si="3"/>
        <v>2</v>
      </c>
    </row>
    <row r="89" spans="1:27" s="43" customFormat="1">
      <c r="A89" s="23"/>
      <c r="H89" s="23"/>
      <c r="P89" s="165"/>
      <c r="Q89" s="165"/>
      <c r="R89" s="165"/>
      <c r="S89" s="165"/>
      <c r="T89" s="165"/>
      <c r="U89" s="165"/>
      <c r="V89" s="165"/>
      <c r="W89" s="165"/>
      <c r="X89" s="165"/>
      <c r="Y89" s="165"/>
    </row>
    <row r="90" spans="1:27" s="43" customFormat="1">
      <c r="A90" s="23"/>
      <c r="H90" s="23"/>
      <c r="P90" s="165"/>
      <c r="Q90" s="165"/>
      <c r="R90" s="165"/>
      <c r="S90" s="165"/>
      <c r="T90" s="165"/>
      <c r="U90" s="165"/>
      <c r="V90" s="165"/>
      <c r="W90" s="165"/>
      <c r="X90" s="165"/>
      <c r="Y90" s="165"/>
    </row>
    <row r="91" spans="1:27" s="43" customFormat="1" ht="19">
      <c r="A91" s="23"/>
      <c r="E91" s="264" t="s">
        <v>409</v>
      </c>
      <c r="F91" s="264"/>
      <c r="G91" s="264"/>
      <c r="H91" s="23"/>
      <c r="P91" s="165"/>
      <c r="Q91" s="165"/>
      <c r="R91" s="165"/>
      <c r="S91" s="165"/>
      <c r="T91" s="165"/>
      <c r="U91" s="165"/>
      <c r="V91" s="165"/>
      <c r="W91" s="165"/>
      <c r="X91" s="165"/>
      <c r="Y91" s="165"/>
    </row>
    <row r="92" spans="1:27" s="43" customFormat="1" ht="17">
      <c r="A92" s="23"/>
      <c r="E92" s="225" t="s">
        <v>1931</v>
      </c>
      <c r="H92" s="23"/>
      <c r="P92" s="165"/>
      <c r="Q92" s="165"/>
      <c r="R92" s="165"/>
      <c r="S92" s="165"/>
      <c r="T92" s="165"/>
      <c r="U92" s="165"/>
      <c r="V92" s="165"/>
      <c r="W92" s="165"/>
      <c r="X92" s="165"/>
      <c r="Y92" s="165"/>
    </row>
    <row r="93" spans="1:27" ht="409.6">
      <c r="A93" s="23">
        <v>2057</v>
      </c>
      <c r="B93" s="23" t="s">
        <v>1932</v>
      </c>
      <c r="E93" s="76" t="s">
        <v>3522</v>
      </c>
      <c r="F93" s="3" t="s">
        <v>1933</v>
      </c>
      <c r="G93" s="3" t="s">
        <v>1934</v>
      </c>
      <c r="H93" s="21"/>
      <c r="I93" s="254" t="s">
        <v>3521</v>
      </c>
      <c r="J93" s="21"/>
      <c r="K93" s="21"/>
      <c r="L93" s="21"/>
      <c r="M93" s="21"/>
      <c r="P93" s="226" t="s">
        <v>545</v>
      </c>
      <c r="Q93" s="227" t="s">
        <v>4453</v>
      </c>
      <c r="R93" s="227" t="s">
        <v>545</v>
      </c>
      <c r="S93" s="228">
        <v>3</v>
      </c>
      <c r="T93" s="259" t="s">
        <v>545</v>
      </c>
      <c r="U93" s="226" t="s">
        <v>545</v>
      </c>
      <c r="V93" s="227" t="s">
        <v>545</v>
      </c>
      <c r="W93" s="227" t="s">
        <v>545</v>
      </c>
      <c r="X93" s="228" t="s">
        <v>545</v>
      </c>
      <c r="Y93" s="259" t="s">
        <v>545</v>
      </c>
      <c r="Z93" s="203" t="str">
        <f t="shared" si="2"/>
        <v/>
      </c>
      <c r="AA93" s="71">
        <f t="shared" si="3"/>
        <v>3</v>
      </c>
    </row>
    <row r="94" spans="1:27" ht="409.6">
      <c r="A94" s="23">
        <v>2058</v>
      </c>
      <c r="B94" s="23" t="s">
        <v>1935</v>
      </c>
      <c r="E94" s="76" t="s">
        <v>3524</v>
      </c>
      <c r="F94" s="3" t="s">
        <v>1936</v>
      </c>
      <c r="G94" s="3" t="s">
        <v>1937</v>
      </c>
      <c r="H94" s="21"/>
      <c r="I94" s="254" t="s">
        <v>3523</v>
      </c>
      <c r="J94" s="21"/>
      <c r="K94" s="21"/>
      <c r="L94" s="21"/>
      <c r="M94" s="21"/>
      <c r="P94" s="226" t="s">
        <v>545</v>
      </c>
      <c r="Q94" s="227" t="s">
        <v>4453</v>
      </c>
      <c r="R94" s="227" t="s">
        <v>545</v>
      </c>
      <c r="S94" s="228">
        <v>2</v>
      </c>
      <c r="T94" s="259" t="s">
        <v>545</v>
      </c>
      <c r="U94" s="226" t="s">
        <v>545</v>
      </c>
      <c r="V94" s="227" t="s">
        <v>545</v>
      </c>
      <c r="W94" s="227" t="s">
        <v>545</v>
      </c>
      <c r="X94" s="228" t="s">
        <v>545</v>
      </c>
      <c r="Y94" s="259" t="s">
        <v>545</v>
      </c>
      <c r="Z94" s="203" t="str">
        <f t="shared" si="2"/>
        <v/>
      </c>
      <c r="AA94" s="71">
        <f t="shared" si="3"/>
        <v>2</v>
      </c>
    </row>
    <row r="95" spans="1:27" ht="409.6">
      <c r="A95" s="23">
        <v>2059</v>
      </c>
      <c r="B95" s="23" t="s">
        <v>1938</v>
      </c>
      <c r="E95" s="76" t="s">
        <v>3526</v>
      </c>
      <c r="F95" s="3" t="s">
        <v>1939</v>
      </c>
      <c r="G95" s="3" t="s">
        <v>1940</v>
      </c>
      <c r="H95" s="21"/>
      <c r="I95" s="254" t="s">
        <v>3525</v>
      </c>
      <c r="J95" s="21"/>
      <c r="K95" s="21"/>
      <c r="L95" s="21"/>
      <c r="M95" s="21"/>
      <c r="P95" s="226" t="s">
        <v>545</v>
      </c>
      <c r="Q95" s="227" t="s">
        <v>4453</v>
      </c>
      <c r="R95" s="227" t="s">
        <v>545</v>
      </c>
      <c r="S95" s="228">
        <v>2</v>
      </c>
      <c r="T95" s="259" t="s">
        <v>545</v>
      </c>
      <c r="U95" s="226" t="s">
        <v>545</v>
      </c>
      <c r="V95" s="227" t="s">
        <v>545</v>
      </c>
      <c r="W95" s="227" t="s">
        <v>545</v>
      </c>
      <c r="X95" s="228" t="s">
        <v>545</v>
      </c>
      <c r="Y95" s="259" t="s">
        <v>545</v>
      </c>
      <c r="Z95" s="203" t="str">
        <f t="shared" si="2"/>
        <v/>
      </c>
      <c r="AA95" s="71">
        <f t="shared" si="3"/>
        <v>2</v>
      </c>
    </row>
    <row r="96" spans="1:27" ht="96">
      <c r="A96" s="23">
        <v>2060</v>
      </c>
      <c r="B96" s="23" t="s">
        <v>545</v>
      </c>
      <c r="E96" s="255" t="s">
        <v>3527</v>
      </c>
      <c r="F96" s="3" t="s">
        <v>1941</v>
      </c>
      <c r="G96" s="3" t="s">
        <v>1942</v>
      </c>
      <c r="H96" s="21"/>
      <c r="I96" s="21"/>
      <c r="J96" s="21"/>
      <c r="K96" s="21"/>
      <c r="L96" s="21"/>
      <c r="M96" s="21"/>
      <c r="P96" s="226" t="s">
        <v>545</v>
      </c>
      <c r="Q96" s="227" t="s">
        <v>4453</v>
      </c>
      <c r="R96" s="227" t="s">
        <v>545</v>
      </c>
      <c r="S96" s="228">
        <v>2</v>
      </c>
      <c r="T96" s="259" t="s">
        <v>545</v>
      </c>
      <c r="U96" s="226" t="s">
        <v>545</v>
      </c>
      <c r="V96" s="227" t="s">
        <v>545</v>
      </c>
      <c r="W96" s="227" t="s">
        <v>545</v>
      </c>
      <c r="X96" s="228" t="s">
        <v>545</v>
      </c>
      <c r="Y96" s="259" t="s">
        <v>545</v>
      </c>
      <c r="Z96" s="203" t="str">
        <f t="shared" si="2"/>
        <v/>
      </c>
      <c r="AA96" s="71">
        <f t="shared" si="3"/>
        <v>2</v>
      </c>
    </row>
    <row r="97" spans="1:27" ht="409.6">
      <c r="A97" s="23">
        <v>2061</v>
      </c>
      <c r="B97" s="23" t="s">
        <v>1943</v>
      </c>
      <c r="E97" s="76" t="s">
        <v>3530</v>
      </c>
      <c r="F97" s="3" t="s">
        <v>1944</v>
      </c>
      <c r="G97" s="3" t="s">
        <v>1945</v>
      </c>
      <c r="H97" s="21"/>
      <c r="I97" s="254" t="s">
        <v>3528</v>
      </c>
      <c r="J97" s="21"/>
      <c r="K97" s="21"/>
      <c r="L97" s="254" t="s">
        <v>3529</v>
      </c>
      <c r="M97" s="21"/>
      <c r="P97" s="226" t="s">
        <v>545</v>
      </c>
      <c r="Q97" s="227" t="s">
        <v>4453</v>
      </c>
      <c r="R97" s="227" t="s">
        <v>545</v>
      </c>
      <c r="S97" s="228">
        <v>2</v>
      </c>
      <c r="T97" s="259" t="s">
        <v>545</v>
      </c>
      <c r="U97" s="226" t="s">
        <v>545</v>
      </c>
      <c r="V97" s="227" t="s">
        <v>545</v>
      </c>
      <c r="W97" s="227" t="s">
        <v>545</v>
      </c>
      <c r="X97" s="228" t="s">
        <v>545</v>
      </c>
      <c r="Y97" s="259" t="s">
        <v>545</v>
      </c>
      <c r="Z97" s="203" t="str">
        <f t="shared" si="2"/>
        <v/>
      </c>
      <c r="AA97" s="71">
        <f t="shared" si="3"/>
        <v>2</v>
      </c>
    </row>
    <row r="98" spans="1:27" s="43" customFormat="1" ht="16">
      <c r="A98" s="23"/>
      <c r="G98" s="43" t="s">
        <v>545</v>
      </c>
      <c r="H98" s="23"/>
      <c r="P98" s="165"/>
      <c r="Q98" s="165"/>
      <c r="R98" s="165"/>
      <c r="S98" s="165"/>
      <c r="T98" s="165"/>
      <c r="U98" s="165"/>
      <c r="V98" s="165"/>
      <c r="W98" s="165"/>
      <c r="X98" s="165"/>
      <c r="Y98" s="165"/>
    </row>
    <row r="99" spans="1:27" s="43" customFormat="1" ht="16">
      <c r="A99" s="23"/>
      <c r="G99" s="43" t="s">
        <v>545</v>
      </c>
      <c r="H99" s="23"/>
      <c r="P99" s="165"/>
      <c r="Q99" s="165"/>
      <c r="R99" s="165"/>
      <c r="S99" s="165"/>
      <c r="T99" s="165"/>
      <c r="U99" s="165"/>
      <c r="V99" s="165"/>
      <c r="W99" s="165"/>
      <c r="X99" s="165"/>
      <c r="Y99" s="165"/>
    </row>
    <row r="100" spans="1:27" s="43" customFormat="1" ht="17">
      <c r="A100" s="23"/>
      <c r="E100" s="225" t="s">
        <v>1322</v>
      </c>
      <c r="G100" s="43" t="s">
        <v>545</v>
      </c>
      <c r="H100" s="23"/>
      <c r="P100" s="165"/>
      <c r="Q100" s="165"/>
      <c r="R100" s="165"/>
      <c r="S100" s="165"/>
      <c r="T100" s="165"/>
      <c r="U100" s="165"/>
      <c r="V100" s="165"/>
      <c r="W100" s="165"/>
      <c r="X100" s="165"/>
      <c r="Y100" s="165"/>
    </row>
    <row r="101" spans="1:27" ht="256">
      <c r="A101" s="23">
        <v>2062</v>
      </c>
      <c r="B101" s="23" t="s">
        <v>1946</v>
      </c>
      <c r="E101" s="76" t="s">
        <v>3532</v>
      </c>
      <c r="F101" s="3" t="s">
        <v>1947</v>
      </c>
      <c r="G101" s="3" t="s">
        <v>1948</v>
      </c>
      <c r="H101" s="254" t="s">
        <v>3531</v>
      </c>
      <c r="I101" s="21"/>
      <c r="J101" s="21"/>
      <c r="K101" s="21"/>
      <c r="L101" s="21"/>
      <c r="M101" s="21"/>
      <c r="P101" s="226"/>
      <c r="Q101" s="227"/>
      <c r="R101" s="227"/>
      <c r="S101" s="228"/>
      <c r="T101" s="259"/>
      <c r="U101" s="226"/>
      <c r="V101" s="227"/>
      <c r="W101" s="227"/>
      <c r="X101" s="228"/>
      <c r="Y101" s="259"/>
      <c r="Z101" s="203" t="str">
        <f t="shared" si="2"/>
        <v/>
      </c>
      <c r="AA101" s="71" t="str">
        <f t="shared" si="3"/>
        <v/>
      </c>
    </row>
    <row r="102" spans="1:27" ht="160">
      <c r="A102" s="23">
        <v>2063</v>
      </c>
      <c r="B102" s="23" t="s">
        <v>545</v>
      </c>
      <c r="E102" s="255" t="s">
        <v>3533</v>
      </c>
      <c r="F102" s="3" t="s">
        <v>1949</v>
      </c>
      <c r="G102" s="3" t="s">
        <v>1950</v>
      </c>
      <c r="H102" s="21"/>
      <c r="I102" s="21"/>
      <c r="J102" s="21"/>
      <c r="K102" s="21"/>
      <c r="L102" s="21"/>
      <c r="M102" s="21"/>
      <c r="P102" s="226"/>
      <c r="Q102" s="227"/>
      <c r="R102" s="227"/>
      <c r="S102" s="228"/>
      <c r="T102" s="259"/>
      <c r="U102" s="226"/>
      <c r="V102" s="227"/>
      <c r="W102" s="227"/>
      <c r="X102" s="228"/>
      <c r="Y102" s="259"/>
      <c r="Z102" s="203" t="str">
        <f t="shared" si="2"/>
        <v/>
      </c>
      <c r="AA102" s="71" t="str">
        <f t="shared" si="3"/>
        <v/>
      </c>
    </row>
    <row r="103" spans="1:27" s="43" customFormat="1" ht="16">
      <c r="A103" s="23"/>
      <c r="G103" s="43" t="s">
        <v>545</v>
      </c>
      <c r="H103" s="23"/>
      <c r="P103" s="165"/>
      <c r="Q103" s="165"/>
      <c r="R103" s="165"/>
      <c r="S103" s="165"/>
      <c r="T103" s="165"/>
      <c r="U103" s="165"/>
      <c r="V103" s="165"/>
      <c r="W103" s="165"/>
      <c r="X103" s="165"/>
      <c r="Y103" s="165"/>
    </row>
    <row r="104" spans="1:27" s="43" customFormat="1" ht="16">
      <c r="A104" s="23"/>
      <c r="G104" s="43" t="s">
        <v>545</v>
      </c>
      <c r="H104" s="23"/>
      <c r="P104" s="165"/>
      <c r="Q104" s="165"/>
      <c r="R104" s="165"/>
      <c r="S104" s="165"/>
      <c r="T104" s="165"/>
      <c r="U104" s="165"/>
      <c r="V104" s="165"/>
      <c r="W104" s="165"/>
      <c r="X104" s="165"/>
      <c r="Y104" s="165"/>
    </row>
    <row r="105" spans="1:27" s="43" customFormat="1" ht="17">
      <c r="A105" s="23"/>
      <c r="E105" s="225" t="s">
        <v>1951</v>
      </c>
      <c r="G105" s="43" t="s">
        <v>545</v>
      </c>
      <c r="H105" s="23"/>
      <c r="P105" s="165"/>
      <c r="Q105" s="165"/>
      <c r="R105" s="165"/>
      <c r="S105" s="165"/>
      <c r="T105" s="165"/>
      <c r="U105" s="165"/>
      <c r="V105" s="165"/>
      <c r="W105" s="165"/>
      <c r="X105" s="165"/>
      <c r="Y105" s="165"/>
    </row>
    <row r="106" spans="1:27" ht="409.6">
      <c r="A106" s="23">
        <v>2064</v>
      </c>
      <c r="B106" s="23" t="s">
        <v>1952</v>
      </c>
      <c r="E106" s="76" t="s">
        <v>3536</v>
      </c>
      <c r="F106" s="3" t="s">
        <v>1953</v>
      </c>
      <c r="G106" s="3" t="s">
        <v>1954</v>
      </c>
      <c r="H106" s="254" t="s">
        <v>3531</v>
      </c>
      <c r="I106" s="254" t="s">
        <v>3534</v>
      </c>
      <c r="J106" s="21"/>
      <c r="K106" s="21"/>
      <c r="L106" s="254" t="s">
        <v>3535</v>
      </c>
      <c r="M106" s="21"/>
      <c r="P106" s="226" t="s">
        <v>545</v>
      </c>
      <c r="Q106" s="227" t="s">
        <v>4453</v>
      </c>
      <c r="R106" s="227" t="s">
        <v>4457</v>
      </c>
      <c r="S106" s="228">
        <v>2</v>
      </c>
      <c r="T106" s="259" t="s">
        <v>545</v>
      </c>
      <c r="U106" s="226" t="s">
        <v>545</v>
      </c>
      <c r="V106" s="227" t="s">
        <v>545</v>
      </c>
      <c r="W106" s="227" t="s">
        <v>545</v>
      </c>
      <c r="X106" s="228" t="s">
        <v>545</v>
      </c>
      <c r="Y106" s="259" t="s">
        <v>545</v>
      </c>
      <c r="Z106" s="203" t="str">
        <f t="shared" si="2"/>
        <v/>
      </c>
      <c r="AA106" s="71">
        <f t="shared" si="3"/>
        <v>2</v>
      </c>
    </row>
    <row r="107" spans="1:27" ht="160">
      <c r="A107" s="23">
        <v>2065</v>
      </c>
      <c r="B107" s="23" t="s">
        <v>545</v>
      </c>
      <c r="E107" s="255" t="s">
        <v>3537</v>
      </c>
      <c r="F107" s="3" t="s">
        <v>1955</v>
      </c>
      <c r="G107" s="3" t="s">
        <v>1956</v>
      </c>
      <c r="H107" s="21"/>
      <c r="I107" s="21"/>
      <c r="J107" s="21"/>
      <c r="K107" s="21"/>
      <c r="L107" s="21"/>
      <c r="M107" s="21"/>
      <c r="P107" s="226" t="s">
        <v>545</v>
      </c>
      <c r="Q107" s="227" t="s">
        <v>4453</v>
      </c>
      <c r="R107" s="227" t="s">
        <v>545</v>
      </c>
      <c r="S107" s="228">
        <v>2</v>
      </c>
      <c r="T107" s="259" t="s">
        <v>545</v>
      </c>
      <c r="U107" s="226" t="s">
        <v>545</v>
      </c>
      <c r="V107" s="227" t="s">
        <v>545</v>
      </c>
      <c r="W107" s="227" t="s">
        <v>545</v>
      </c>
      <c r="X107" s="228" t="s">
        <v>545</v>
      </c>
      <c r="Y107" s="259" t="s">
        <v>545</v>
      </c>
      <c r="Z107" s="203" t="str">
        <f t="shared" si="2"/>
        <v/>
      </c>
      <c r="AA107" s="71">
        <f t="shared" si="3"/>
        <v>2</v>
      </c>
    </row>
    <row r="108" spans="1:27" ht="409.6">
      <c r="A108" s="23">
        <v>2066</v>
      </c>
      <c r="B108" s="23" t="s">
        <v>1957</v>
      </c>
      <c r="E108" s="76" t="s">
        <v>3540</v>
      </c>
      <c r="F108" s="3" t="s">
        <v>1958</v>
      </c>
      <c r="G108" s="3" t="s">
        <v>1959</v>
      </c>
      <c r="H108" s="254" t="s">
        <v>3531</v>
      </c>
      <c r="I108" s="254" t="s">
        <v>3538</v>
      </c>
      <c r="J108" s="21"/>
      <c r="K108" s="21"/>
      <c r="L108" s="254" t="s">
        <v>3539</v>
      </c>
      <c r="M108" s="21"/>
      <c r="P108" s="226" t="s">
        <v>545</v>
      </c>
      <c r="Q108" s="227" t="s">
        <v>4453</v>
      </c>
      <c r="R108" s="227" t="s">
        <v>545</v>
      </c>
      <c r="S108" s="228">
        <v>2</v>
      </c>
      <c r="T108" s="259" t="s">
        <v>545</v>
      </c>
      <c r="U108" s="226" t="s">
        <v>545</v>
      </c>
      <c r="V108" s="227" t="s">
        <v>545</v>
      </c>
      <c r="W108" s="227" t="s">
        <v>545</v>
      </c>
      <c r="X108" s="228" t="s">
        <v>545</v>
      </c>
      <c r="Y108" s="259" t="s">
        <v>545</v>
      </c>
      <c r="Z108" s="203" t="str">
        <f t="shared" si="2"/>
        <v/>
      </c>
      <c r="AA108" s="71">
        <f t="shared" si="3"/>
        <v>2</v>
      </c>
    </row>
    <row r="109" spans="1:27" s="43" customFormat="1">
      <c r="A109" s="23"/>
      <c r="H109" s="23"/>
      <c r="P109" s="165"/>
      <c r="Q109" s="165"/>
      <c r="R109" s="165"/>
      <c r="S109" s="165"/>
      <c r="T109" s="165"/>
      <c r="U109" s="165"/>
      <c r="V109" s="165"/>
      <c r="W109" s="165"/>
      <c r="X109" s="165"/>
      <c r="Y109" s="165"/>
    </row>
    <row r="110" spans="1:27" s="43" customFormat="1">
      <c r="A110" s="23"/>
      <c r="H110" s="23"/>
      <c r="P110" s="165"/>
      <c r="Q110" s="165"/>
      <c r="R110" s="165"/>
      <c r="S110" s="165"/>
      <c r="T110" s="165"/>
      <c r="U110" s="165"/>
      <c r="V110" s="165"/>
      <c r="W110" s="165"/>
      <c r="X110" s="165"/>
      <c r="Y110" s="165"/>
    </row>
    <row r="111" spans="1:27" s="43" customFormat="1" ht="19">
      <c r="A111" s="23"/>
      <c r="E111" s="264" t="s">
        <v>12</v>
      </c>
      <c r="F111" s="264"/>
      <c r="G111" s="264"/>
      <c r="H111" s="23"/>
      <c r="P111" s="165"/>
      <c r="Q111" s="165"/>
      <c r="R111" s="165"/>
      <c r="S111" s="165"/>
      <c r="T111" s="165"/>
      <c r="U111" s="165"/>
      <c r="V111" s="165"/>
      <c r="W111" s="165"/>
      <c r="X111" s="165"/>
      <c r="Y111" s="165"/>
    </row>
    <row r="112" spans="1:27" s="43" customFormat="1" ht="17">
      <c r="A112" s="23"/>
      <c r="E112" s="225" t="s">
        <v>244</v>
      </c>
      <c r="H112" s="23"/>
      <c r="P112" s="165"/>
      <c r="Q112" s="165"/>
      <c r="R112" s="165"/>
      <c r="S112" s="165"/>
      <c r="T112" s="165"/>
      <c r="U112" s="165"/>
      <c r="V112" s="165"/>
      <c r="W112" s="165"/>
      <c r="X112" s="165"/>
      <c r="Y112" s="165"/>
    </row>
    <row r="113" spans="1:27" ht="128">
      <c r="A113" s="23">
        <v>2067</v>
      </c>
      <c r="B113" s="23" t="s">
        <v>545</v>
      </c>
      <c r="E113" s="255" t="s">
        <v>3541</v>
      </c>
      <c r="F113" s="3" t="s">
        <v>1960</v>
      </c>
      <c r="G113" s="3" t="s">
        <v>1961</v>
      </c>
      <c r="H113" s="21"/>
      <c r="I113" s="21"/>
      <c r="J113" s="21"/>
      <c r="K113" s="21"/>
      <c r="L113" s="21"/>
      <c r="M113" s="21"/>
      <c r="P113" s="226" t="s">
        <v>545</v>
      </c>
      <c r="Q113" s="227" t="s">
        <v>545</v>
      </c>
      <c r="R113" s="227" t="s">
        <v>545</v>
      </c>
      <c r="S113" s="228" t="s">
        <v>545</v>
      </c>
      <c r="T113" s="259" t="s">
        <v>545</v>
      </c>
      <c r="U113" s="226" t="s">
        <v>545</v>
      </c>
      <c r="V113" s="227" t="s">
        <v>545</v>
      </c>
      <c r="W113" s="227" t="s">
        <v>545</v>
      </c>
      <c r="X113" s="228" t="s">
        <v>545</v>
      </c>
      <c r="Y113" s="259" t="s">
        <v>545</v>
      </c>
      <c r="Z113" s="203" t="str">
        <f t="shared" si="2"/>
        <v/>
      </c>
      <c r="AA113" s="71" t="str">
        <f t="shared" si="3"/>
        <v/>
      </c>
    </row>
    <row r="114" spans="1:27" ht="96">
      <c r="A114" s="23">
        <v>2068</v>
      </c>
      <c r="B114" s="23" t="s">
        <v>545</v>
      </c>
      <c r="E114" s="255" t="s">
        <v>3542</v>
      </c>
      <c r="F114" s="3" t="s">
        <v>1962</v>
      </c>
      <c r="G114" s="3" t="s">
        <v>1963</v>
      </c>
      <c r="H114" s="21"/>
      <c r="I114" s="21"/>
      <c r="J114" s="21"/>
      <c r="K114" s="21"/>
      <c r="L114" s="21"/>
      <c r="M114" s="21"/>
      <c r="P114" s="226" t="s">
        <v>545</v>
      </c>
      <c r="Q114" s="227" t="s">
        <v>545</v>
      </c>
      <c r="R114" s="227" t="s">
        <v>545</v>
      </c>
      <c r="S114" s="228" t="s">
        <v>545</v>
      </c>
      <c r="T114" s="259" t="s">
        <v>545</v>
      </c>
      <c r="U114" s="226" t="s">
        <v>545</v>
      </c>
      <c r="V114" s="227" t="s">
        <v>545</v>
      </c>
      <c r="W114" s="227" t="s">
        <v>545</v>
      </c>
      <c r="X114" s="228" t="s">
        <v>545</v>
      </c>
      <c r="Y114" s="259" t="s">
        <v>545</v>
      </c>
      <c r="Z114" s="203" t="str">
        <f t="shared" si="2"/>
        <v/>
      </c>
      <c r="AA114" s="71" t="str">
        <f t="shared" si="3"/>
        <v/>
      </c>
    </row>
    <row r="115" spans="1:27" ht="256">
      <c r="A115" s="23">
        <v>2069</v>
      </c>
      <c r="B115" s="23" t="s">
        <v>1946</v>
      </c>
      <c r="E115" s="76" t="s">
        <v>3543</v>
      </c>
      <c r="F115" s="3" t="s">
        <v>1964</v>
      </c>
      <c r="G115" s="3" t="s">
        <v>1965</v>
      </c>
      <c r="H115" s="254" t="s">
        <v>3531</v>
      </c>
      <c r="I115" s="21"/>
      <c r="J115" s="21"/>
      <c r="K115" s="21"/>
      <c r="L115" s="21"/>
      <c r="M115" s="21"/>
      <c r="P115" s="226" t="s">
        <v>545</v>
      </c>
      <c r="Q115" s="227" t="s">
        <v>545</v>
      </c>
      <c r="R115" s="227" t="s">
        <v>545</v>
      </c>
      <c r="S115" s="228" t="s">
        <v>545</v>
      </c>
      <c r="T115" s="259" t="s">
        <v>545</v>
      </c>
      <c r="U115" s="226" t="s">
        <v>545</v>
      </c>
      <c r="V115" s="227" t="s">
        <v>545</v>
      </c>
      <c r="W115" s="227" t="s">
        <v>545</v>
      </c>
      <c r="X115" s="228" t="s">
        <v>545</v>
      </c>
      <c r="Y115" s="259" t="s">
        <v>545</v>
      </c>
      <c r="Z115" s="203" t="str">
        <f t="shared" si="2"/>
        <v/>
      </c>
      <c r="AA115" s="71" t="str">
        <f t="shared" si="3"/>
        <v/>
      </c>
    </row>
    <row r="116" spans="1:27" ht="409.6">
      <c r="A116" s="23">
        <v>2070</v>
      </c>
      <c r="B116" s="23" t="s">
        <v>1966</v>
      </c>
      <c r="E116" s="76" t="s">
        <v>3546</v>
      </c>
      <c r="F116" s="3" t="s">
        <v>1967</v>
      </c>
      <c r="G116" s="3" t="s">
        <v>1968</v>
      </c>
      <c r="H116" s="254" t="s">
        <v>3544</v>
      </c>
      <c r="I116" s="254" t="s">
        <v>3545</v>
      </c>
      <c r="J116" s="21"/>
      <c r="K116" s="21"/>
      <c r="L116" s="21"/>
      <c r="M116" s="21"/>
      <c r="P116" s="226" t="s">
        <v>545</v>
      </c>
      <c r="Q116" s="227" t="s">
        <v>545</v>
      </c>
      <c r="R116" s="227" t="s">
        <v>545</v>
      </c>
      <c r="S116" s="228" t="s">
        <v>545</v>
      </c>
      <c r="T116" s="259" t="s">
        <v>545</v>
      </c>
      <c r="U116" s="226" t="s">
        <v>545</v>
      </c>
      <c r="V116" s="227" t="s">
        <v>545</v>
      </c>
      <c r="W116" s="227" t="s">
        <v>545</v>
      </c>
      <c r="X116" s="228" t="s">
        <v>545</v>
      </c>
      <c r="Y116" s="259" t="s">
        <v>545</v>
      </c>
      <c r="Z116" s="203" t="str">
        <f t="shared" si="2"/>
        <v/>
      </c>
      <c r="AA116" s="71" t="str">
        <f t="shared" si="3"/>
        <v/>
      </c>
    </row>
    <row r="117" spans="1:27" ht="409.6">
      <c r="A117" s="23">
        <v>2071</v>
      </c>
      <c r="B117" s="23" t="s">
        <v>1969</v>
      </c>
      <c r="E117" s="76" t="s">
        <v>3548</v>
      </c>
      <c r="F117" s="3" t="s">
        <v>1962</v>
      </c>
      <c r="G117" s="3" t="s">
        <v>1970</v>
      </c>
      <c r="H117" s="254" t="s">
        <v>3544</v>
      </c>
      <c r="I117" s="254" t="s">
        <v>3547</v>
      </c>
      <c r="J117" s="21"/>
      <c r="K117" s="21"/>
      <c r="L117" s="21"/>
      <c r="M117" s="21"/>
      <c r="P117" s="226" t="s">
        <v>545</v>
      </c>
      <c r="Q117" s="227" t="s">
        <v>545</v>
      </c>
      <c r="R117" s="227" t="s">
        <v>545</v>
      </c>
      <c r="S117" s="228" t="s">
        <v>545</v>
      </c>
      <c r="T117" s="259" t="s">
        <v>545</v>
      </c>
      <c r="U117" s="226" t="s">
        <v>545</v>
      </c>
      <c r="V117" s="227" t="s">
        <v>545</v>
      </c>
      <c r="W117" s="227" t="s">
        <v>545</v>
      </c>
      <c r="X117" s="228" t="s">
        <v>545</v>
      </c>
      <c r="Y117" s="259" t="s">
        <v>545</v>
      </c>
      <c r="Z117" s="203" t="str">
        <f t="shared" si="2"/>
        <v/>
      </c>
      <c r="AA117" s="71" t="str">
        <f t="shared" si="3"/>
        <v/>
      </c>
    </row>
    <row r="118" spans="1:27" ht="409.6">
      <c r="A118" s="23">
        <v>2072</v>
      </c>
      <c r="B118" s="23" t="s">
        <v>1971</v>
      </c>
      <c r="E118" s="76" t="s">
        <v>3551</v>
      </c>
      <c r="F118" s="3" t="s">
        <v>1972</v>
      </c>
      <c r="G118" s="3" t="s">
        <v>1973</v>
      </c>
      <c r="H118" s="254" t="s">
        <v>3544</v>
      </c>
      <c r="I118" s="254" t="s">
        <v>3549</v>
      </c>
      <c r="J118" s="21"/>
      <c r="K118" s="21"/>
      <c r="L118" s="254" t="s">
        <v>3550</v>
      </c>
      <c r="M118" s="21"/>
      <c r="P118" s="226" t="s">
        <v>545</v>
      </c>
      <c r="Q118" s="227" t="s">
        <v>545</v>
      </c>
      <c r="R118" s="227" t="s">
        <v>545</v>
      </c>
      <c r="S118" s="228" t="s">
        <v>545</v>
      </c>
      <c r="T118" s="259" t="s">
        <v>545</v>
      </c>
      <c r="U118" s="226" t="s">
        <v>545</v>
      </c>
      <c r="V118" s="227" t="s">
        <v>545</v>
      </c>
      <c r="W118" s="227" t="s">
        <v>545</v>
      </c>
      <c r="X118" s="228" t="s">
        <v>545</v>
      </c>
      <c r="Y118" s="259" t="s">
        <v>545</v>
      </c>
      <c r="Z118" s="203" t="str">
        <f t="shared" si="2"/>
        <v/>
      </c>
      <c r="AA118" s="71" t="str">
        <f t="shared" si="3"/>
        <v/>
      </c>
    </row>
    <row r="119" spans="1:27" ht="409.6">
      <c r="A119" s="23">
        <v>2073</v>
      </c>
      <c r="B119" s="23" t="s">
        <v>1974</v>
      </c>
      <c r="E119" s="76" t="s">
        <v>3555</v>
      </c>
      <c r="F119" s="3" t="s">
        <v>1975</v>
      </c>
      <c r="G119" s="3" t="s">
        <v>1976</v>
      </c>
      <c r="H119" s="21"/>
      <c r="I119" s="254" t="s">
        <v>3552</v>
      </c>
      <c r="J119" s="21"/>
      <c r="K119" s="254" t="s">
        <v>3553</v>
      </c>
      <c r="L119" s="254" t="s">
        <v>3554</v>
      </c>
      <c r="M119" s="21"/>
      <c r="P119" s="226" t="s">
        <v>545</v>
      </c>
      <c r="Q119" s="227" t="s">
        <v>545</v>
      </c>
      <c r="R119" s="227" t="s">
        <v>545</v>
      </c>
      <c r="S119" s="228" t="s">
        <v>545</v>
      </c>
      <c r="T119" s="259" t="s">
        <v>545</v>
      </c>
      <c r="U119" s="226" t="s">
        <v>545</v>
      </c>
      <c r="V119" s="227" t="s">
        <v>545</v>
      </c>
      <c r="W119" s="227" t="s">
        <v>545</v>
      </c>
      <c r="X119" s="228" t="s">
        <v>545</v>
      </c>
      <c r="Y119" s="259" t="s">
        <v>545</v>
      </c>
      <c r="Z119" s="203" t="str">
        <f t="shared" si="2"/>
        <v/>
      </c>
      <c r="AA119" s="71" t="str">
        <f t="shared" si="3"/>
        <v/>
      </c>
    </row>
    <row r="120" spans="1:27" s="43" customFormat="1" ht="16">
      <c r="A120" s="23"/>
      <c r="G120" s="43" t="s">
        <v>545</v>
      </c>
      <c r="H120" s="23"/>
      <c r="P120" s="165"/>
      <c r="Q120" s="165"/>
      <c r="R120" s="165"/>
      <c r="S120" s="165"/>
      <c r="T120" s="165"/>
      <c r="U120" s="165"/>
      <c r="V120" s="165"/>
      <c r="W120" s="165"/>
      <c r="X120" s="165"/>
      <c r="Y120" s="165"/>
    </row>
    <row r="121" spans="1:27" s="43" customFormat="1" ht="16">
      <c r="A121" s="23"/>
      <c r="G121" s="43" t="s">
        <v>545</v>
      </c>
      <c r="H121" s="23"/>
      <c r="P121" s="165"/>
      <c r="Q121" s="165"/>
      <c r="R121" s="165"/>
      <c r="S121" s="165"/>
      <c r="T121" s="165"/>
      <c r="U121" s="165"/>
      <c r="V121" s="165"/>
      <c r="W121" s="165"/>
      <c r="X121" s="165"/>
      <c r="Y121" s="165"/>
    </row>
    <row r="122" spans="1:27" s="43" customFormat="1" ht="17">
      <c r="A122" s="23"/>
      <c r="E122" s="225" t="s">
        <v>1977</v>
      </c>
      <c r="G122" s="43" t="s">
        <v>545</v>
      </c>
      <c r="H122" s="23"/>
      <c r="P122" s="165"/>
      <c r="Q122" s="165"/>
      <c r="R122" s="165"/>
      <c r="S122" s="165"/>
      <c r="T122" s="165"/>
      <c r="U122" s="165"/>
      <c r="V122" s="165"/>
      <c r="W122" s="165"/>
      <c r="X122" s="165"/>
      <c r="Y122" s="165"/>
    </row>
    <row r="123" spans="1:27" ht="176">
      <c r="A123" s="23">
        <v>2074</v>
      </c>
      <c r="B123" s="23" t="s">
        <v>545</v>
      </c>
      <c r="E123" s="255" t="s">
        <v>3556</v>
      </c>
      <c r="F123" s="3" t="s">
        <v>1978</v>
      </c>
      <c r="G123" s="3" t="s">
        <v>1979</v>
      </c>
      <c r="H123" s="21"/>
      <c r="I123" s="21"/>
      <c r="J123" s="21"/>
      <c r="K123" s="21"/>
      <c r="L123" s="21"/>
      <c r="M123" s="21"/>
      <c r="P123" s="226" t="s">
        <v>545</v>
      </c>
      <c r="Q123" s="227" t="s">
        <v>545</v>
      </c>
      <c r="R123" s="227" t="s">
        <v>545</v>
      </c>
      <c r="S123" s="228" t="s">
        <v>545</v>
      </c>
      <c r="T123" s="259" t="s">
        <v>545</v>
      </c>
      <c r="U123" s="226" t="s">
        <v>545</v>
      </c>
      <c r="V123" s="227" t="s">
        <v>545</v>
      </c>
      <c r="W123" s="227" t="s">
        <v>545</v>
      </c>
      <c r="X123" s="228" t="s">
        <v>545</v>
      </c>
      <c r="Y123" s="259" t="s">
        <v>545</v>
      </c>
      <c r="Z123" s="203" t="str">
        <f t="shared" si="2"/>
        <v/>
      </c>
      <c r="AA123" s="71" t="str">
        <f t="shared" si="3"/>
        <v/>
      </c>
    </row>
    <row r="124" spans="1:27" ht="176">
      <c r="A124" s="23">
        <v>2075</v>
      </c>
      <c r="B124" s="23" t="s">
        <v>545</v>
      </c>
      <c r="E124" s="255" t="s">
        <v>3557</v>
      </c>
      <c r="F124" s="3" t="s">
        <v>1980</v>
      </c>
      <c r="G124" s="3" t="s">
        <v>1981</v>
      </c>
      <c r="H124" s="21"/>
      <c r="I124" s="21"/>
      <c r="J124" s="21"/>
      <c r="K124" s="21"/>
      <c r="L124" s="21"/>
      <c r="M124" s="21"/>
      <c r="P124" s="226" t="s">
        <v>545</v>
      </c>
      <c r="Q124" s="227" t="s">
        <v>545</v>
      </c>
      <c r="R124" s="227" t="s">
        <v>545</v>
      </c>
      <c r="S124" s="228" t="s">
        <v>545</v>
      </c>
      <c r="T124" s="259" t="s">
        <v>545</v>
      </c>
      <c r="U124" s="226" t="s">
        <v>545</v>
      </c>
      <c r="V124" s="227" t="s">
        <v>545</v>
      </c>
      <c r="W124" s="227" t="s">
        <v>545</v>
      </c>
      <c r="X124" s="228" t="s">
        <v>545</v>
      </c>
      <c r="Y124" s="259" t="s">
        <v>545</v>
      </c>
      <c r="Z124" s="203" t="str">
        <f t="shared" si="2"/>
        <v/>
      </c>
      <c r="AA124" s="71" t="str">
        <f t="shared" si="3"/>
        <v/>
      </c>
    </row>
    <row r="125" spans="1:27" ht="192">
      <c r="A125" s="23">
        <v>2076</v>
      </c>
      <c r="B125" s="23" t="s">
        <v>545</v>
      </c>
      <c r="E125" s="255" t="s">
        <v>3558</v>
      </c>
      <c r="F125" s="3" t="s">
        <v>1982</v>
      </c>
      <c r="G125" s="3" t="s">
        <v>1983</v>
      </c>
      <c r="H125" s="21"/>
      <c r="I125" s="21"/>
      <c r="J125" s="21"/>
      <c r="K125" s="21"/>
      <c r="L125" s="21"/>
      <c r="M125" s="21"/>
      <c r="P125" s="226" t="s">
        <v>545</v>
      </c>
      <c r="Q125" s="227" t="s">
        <v>545</v>
      </c>
      <c r="R125" s="227" t="s">
        <v>545</v>
      </c>
      <c r="S125" s="228" t="s">
        <v>545</v>
      </c>
      <c r="T125" s="259" t="s">
        <v>545</v>
      </c>
      <c r="U125" s="226" t="s">
        <v>545</v>
      </c>
      <c r="V125" s="227" t="s">
        <v>545</v>
      </c>
      <c r="W125" s="227" t="s">
        <v>545</v>
      </c>
      <c r="X125" s="228" t="s">
        <v>545</v>
      </c>
      <c r="Y125" s="259" t="s">
        <v>545</v>
      </c>
      <c r="Z125" s="203" t="str">
        <f t="shared" si="2"/>
        <v/>
      </c>
      <c r="AA125" s="71" t="str">
        <f t="shared" si="3"/>
        <v/>
      </c>
    </row>
    <row r="126" spans="1:27" s="43" customFormat="1">
      <c r="A126" s="23"/>
      <c r="H126" s="23"/>
      <c r="P126" s="165"/>
      <c r="Q126" s="165"/>
      <c r="R126" s="165"/>
      <c r="S126" s="165"/>
      <c r="T126" s="165"/>
      <c r="U126" s="165"/>
      <c r="V126" s="165"/>
      <c r="W126" s="165"/>
      <c r="X126" s="165"/>
      <c r="Y126" s="165"/>
    </row>
    <row r="127" spans="1:27" s="43" customFormat="1">
      <c r="A127" s="23"/>
      <c r="H127" s="23"/>
      <c r="P127" s="165"/>
      <c r="Q127" s="165"/>
      <c r="R127" s="165"/>
      <c r="S127" s="165"/>
      <c r="T127" s="165"/>
      <c r="U127" s="165"/>
      <c r="V127" s="165"/>
      <c r="W127" s="165"/>
      <c r="X127" s="165"/>
      <c r="Y127" s="165"/>
    </row>
    <row r="128" spans="1:27" s="43" customFormat="1" ht="19">
      <c r="A128" s="23"/>
      <c r="E128" s="264" t="s">
        <v>74</v>
      </c>
      <c r="F128" s="264"/>
      <c r="G128" s="264"/>
      <c r="H128" s="23"/>
      <c r="P128" s="165"/>
      <c r="Q128" s="165"/>
      <c r="R128" s="165"/>
      <c r="S128" s="165"/>
      <c r="T128" s="165"/>
      <c r="U128" s="165"/>
      <c r="V128" s="165"/>
      <c r="W128" s="165"/>
      <c r="X128" s="165"/>
      <c r="Y128" s="165"/>
    </row>
    <row r="129" spans="1:27" s="43" customFormat="1" ht="17">
      <c r="A129" s="23"/>
      <c r="E129" s="225" t="s">
        <v>1984</v>
      </c>
      <c r="H129" s="23"/>
      <c r="P129" s="165"/>
      <c r="Q129" s="165"/>
      <c r="R129" s="165"/>
      <c r="S129" s="165"/>
      <c r="T129" s="165"/>
      <c r="U129" s="165"/>
      <c r="V129" s="165"/>
      <c r="W129" s="165"/>
      <c r="X129" s="165"/>
      <c r="Y129" s="165"/>
    </row>
    <row r="130" spans="1:27" ht="409.6">
      <c r="A130" s="23">
        <v>2077</v>
      </c>
      <c r="B130" s="23" t="s">
        <v>1985</v>
      </c>
      <c r="E130" s="76" t="s">
        <v>3562</v>
      </c>
      <c r="F130" s="3" t="s">
        <v>1986</v>
      </c>
      <c r="G130" s="3" t="s">
        <v>1987</v>
      </c>
      <c r="H130" s="254" t="s">
        <v>3559</v>
      </c>
      <c r="I130" s="254" t="s">
        <v>3560</v>
      </c>
      <c r="J130" s="21"/>
      <c r="K130" s="254" t="s">
        <v>3561</v>
      </c>
      <c r="L130" s="21"/>
      <c r="M130" s="21"/>
      <c r="P130" s="226" t="s">
        <v>545</v>
      </c>
      <c r="Q130" s="227" t="s">
        <v>4453</v>
      </c>
      <c r="R130" s="227" t="s">
        <v>545</v>
      </c>
      <c r="S130" s="228">
        <v>2</v>
      </c>
      <c r="T130" s="259" t="s">
        <v>545</v>
      </c>
      <c r="U130" s="226" t="s">
        <v>545</v>
      </c>
      <c r="V130" s="227" t="s">
        <v>545</v>
      </c>
      <c r="W130" s="227" t="s">
        <v>545</v>
      </c>
      <c r="X130" s="228" t="s">
        <v>545</v>
      </c>
      <c r="Y130" s="259" t="s">
        <v>545</v>
      </c>
      <c r="Z130" s="203" t="str">
        <f t="shared" si="2"/>
        <v/>
      </c>
      <c r="AA130" s="71">
        <f t="shared" si="3"/>
        <v>2</v>
      </c>
    </row>
    <row r="131" spans="1:27" ht="409.6">
      <c r="A131" s="23">
        <v>2078</v>
      </c>
      <c r="B131" s="23" t="s">
        <v>1988</v>
      </c>
      <c r="E131" s="76" t="s">
        <v>3566</v>
      </c>
      <c r="F131" s="3" t="s">
        <v>1989</v>
      </c>
      <c r="G131" s="3" t="s">
        <v>1990</v>
      </c>
      <c r="H131" s="254" t="s">
        <v>3563</v>
      </c>
      <c r="I131" s="254" t="s">
        <v>3564</v>
      </c>
      <c r="J131" s="21"/>
      <c r="K131" s="254" t="s">
        <v>3565</v>
      </c>
      <c r="L131" s="21"/>
      <c r="M131" s="21"/>
      <c r="P131" s="226" t="s">
        <v>545</v>
      </c>
      <c r="Q131" s="227" t="s">
        <v>4458</v>
      </c>
      <c r="R131" s="227" t="s">
        <v>4459</v>
      </c>
      <c r="S131" s="228">
        <v>2</v>
      </c>
      <c r="T131" s="259" t="s">
        <v>545</v>
      </c>
      <c r="U131" s="226" t="s">
        <v>545</v>
      </c>
      <c r="V131" s="227" t="s">
        <v>545</v>
      </c>
      <c r="W131" s="227" t="s">
        <v>545</v>
      </c>
      <c r="X131" s="228" t="s">
        <v>545</v>
      </c>
      <c r="Y131" s="259" t="s">
        <v>545</v>
      </c>
      <c r="Z131" s="203" t="str">
        <f t="shared" si="2"/>
        <v/>
      </c>
      <c r="AA131" s="71">
        <f t="shared" si="3"/>
        <v>2</v>
      </c>
    </row>
    <row r="132" spans="1:27" ht="409.6">
      <c r="A132" s="23">
        <v>2079</v>
      </c>
      <c r="B132" s="23" t="s">
        <v>1991</v>
      </c>
      <c r="E132" s="76" t="s">
        <v>3570</v>
      </c>
      <c r="F132" s="3" t="s">
        <v>1992</v>
      </c>
      <c r="G132" s="3" t="s">
        <v>1993</v>
      </c>
      <c r="H132" s="254" t="s">
        <v>3567</v>
      </c>
      <c r="I132" s="254" t="s">
        <v>3568</v>
      </c>
      <c r="J132" s="21"/>
      <c r="K132" s="254" t="s">
        <v>3569</v>
      </c>
      <c r="L132" s="21"/>
      <c r="M132" s="21"/>
      <c r="P132" s="226" t="s">
        <v>545</v>
      </c>
      <c r="Q132" s="227" t="s">
        <v>4458</v>
      </c>
      <c r="R132" s="227" t="s">
        <v>4459</v>
      </c>
      <c r="S132" s="228">
        <v>2</v>
      </c>
      <c r="T132" s="259" t="s">
        <v>545</v>
      </c>
      <c r="U132" s="226" t="s">
        <v>545</v>
      </c>
      <c r="V132" s="227" t="s">
        <v>545</v>
      </c>
      <c r="W132" s="227" t="s">
        <v>545</v>
      </c>
      <c r="X132" s="228" t="s">
        <v>545</v>
      </c>
      <c r="Y132" s="259" t="s">
        <v>545</v>
      </c>
      <c r="Z132" s="203" t="str">
        <f t="shared" si="2"/>
        <v/>
      </c>
      <c r="AA132" s="71">
        <f t="shared" si="3"/>
        <v>2</v>
      </c>
    </row>
    <row r="133" spans="1:27" ht="409.6">
      <c r="A133" s="23">
        <v>2080</v>
      </c>
      <c r="B133" s="23" t="s">
        <v>1994</v>
      </c>
      <c r="E133" s="76" t="s">
        <v>3574</v>
      </c>
      <c r="F133" s="3" t="s">
        <v>1995</v>
      </c>
      <c r="G133" s="3" t="s">
        <v>1996</v>
      </c>
      <c r="H133" s="254" t="s">
        <v>3563</v>
      </c>
      <c r="I133" s="254" t="s">
        <v>3571</v>
      </c>
      <c r="J133" s="254" t="s">
        <v>3572</v>
      </c>
      <c r="K133" s="254" t="s">
        <v>3573</v>
      </c>
      <c r="L133" s="21"/>
      <c r="M133" s="21"/>
      <c r="P133" s="226" t="s">
        <v>545</v>
      </c>
      <c r="Q133" s="227" t="s">
        <v>4458</v>
      </c>
      <c r="R133" s="227" t="s">
        <v>4459</v>
      </c>
      <c r="S133" s="228">
        <v>2</v>
      </c>
      <c r="T133" s="259" t="s">
        <v>545</v>
      </c>
      <c r="U133" s="226" t="s">
        <v>545</v>
      </c>
      <c r="V133" s="227" t="s">
        <v>545</v>
      </c>
      <c r="W133" s="227" t="s">
        <v>545</v>
      </c>
      <c r="X133" s="228" t="s">
        <v>545</v>
      </c>
      <c r="Y133" s="259" t="s">
        <v>545</v>
      </c>
      <c r="Z133" s="203" t="str">
        <f t="shared" si="2"/>
        <v/>
      </c>
      <c r="AA133" s="71">
        <f t="shared" si="3"/>
        <v>2</v>
      </c>
    </row>
    <row r="134" spans="1:27" ht="96">
      <c r="A134" s="23">
        <v>2081</v>
      </c>
      <c r="B134" s="23" t="s">
        <v>545</v>
      </c>
      <c r="E134" s="255" t="s">
        <v>3575</v>
      </c>
      <c r="F134" s="3" t="s">
        <v>1997</v>
      </c>
      <c r="G134" s="3" t="s">
        <v>1998</v>
      </c>
      <c r="H134" s="21"/>
      <c r="I134" s="21"/>
      <c r="J134" s="21"/>
      <c r="K134" s="21"/>
      <c r="L134" s="21"/>
      <c r="M134" s="21"/>
      <c r="P134" s="226" t="s">
        <v>545</v>
      </c>
      <c r="Q134" s="227" t="s">
        <v>4458</v>
      </c>
      <c r="R134" s="227" t="s">
        <v>4459</v>
      </c>
      <c r="S134" s="228">
        <v>2</v>
      </c>
      <c r="T134" s="259" t="s">
        <v>545</v>
      </c>
      <c r="U134" s="226" t="s">
        <v>545</v>
      </c>
      <c r="V134" s="227" t="s">
        <v>545</v>
      </c>
      <c r="W134" s="227" t="s">
        <v>545</v>
      </c>
      <c r="X134" s="228" t="s">
        <v>545</v>
      </c>
      <c r="Y134" s="259" t="s">
        <v>545</v>
      </c>
      <c r="Z134" s="203" t="str">
        <f t="shared" si="2"/>
        <v/>
      </c>
      <c r="AA134" s="71">
        <f t="shared" si="3"/>
        <v>2</v>
      </c>
    </row>
    <row r="135" spans="1:27" ht="409.6">
      <c r="A135" s="23">
        <v>2082</v>
      </c>
      <c r="B135" s="23" t="s">
        <v>1999</v>
      </c>
      <c r="E135" s="76" t="s">
        <v>3577</v>
      </c>
      <c r="F135" s="3" t="s">
        <v>2000</v>
      </c>
      <c r="G135" s="3" t="s">
        <v>2001</v>
      </c>
      <c r="H135" s="254" t="s">
        <v>3563</v>
      </c>
      <c r="I135" s="254" t="s">
        <v>3576</v>
      </c>
      <c r="J135" s="254" t="s">
        <v>3572</v>
      </c>
      <c r="K135" s="254" t="s">
        <v>3573</v>
      </c>
      <c r="L135" s="21"/>
      <c r="M135" s="21"/>
      <c r="P135" s="226" t="s">
        <v>545</v>
      </c>
      <c r="Q135" s="227" t="s">
        <v>4458</v>
      </c>
      <c r="R135" s="227" t="s">
        <v>4459</v>
      </c>
      <c r="S135" s="228">
        <v>2</v>
      </c>
      <c r="T135" s="259" t="s">
        <v>545</v>
      </c>
      <c r="U135" s="226" t="s">
        <v>545</v>
      </c>
      <c r="V135" s="227" t="s">
        <v>545</v>
      </c>
      <c r="W135" s="227" t="s">
        <v>545</v>
      </c>
      <c r="X135" s="228" t="s">
        <v>545</v>
      </c>
      <c r="Y135" s="259" t="s">
        <v>545</v>
      </c>
      <c r="Z135" s="203" t="str">
        <f t="shared" si="2"/>
        <v/>
      </c>
      <c r="AA135" s="71">
        <f t="shared" si="3"/>
        <v>2</v>
      </c>
    </row>
    <row r="136" spans="1:27" ht="409.6">
      <c r="A136" s="23">
        <v>2083</v>
      </c>
      <c r="B136" s="23" t="s">
        <v>2002</v>
      </c>
      <c r="E136" s="76" t="s">
        <v>3579</v>
      </c>
      <c r="F136" s="3" t="s">
        <v>2003</v>
      </c>
      <c r="G136" s="3" t="s">
        <v>2004</v>
      </c>
      <c r="H136" s="254" t="s">
        <v>3578</v>
      </c>
      <c r="I136" s="21"/>
      <c r="J136" s="21"/>
      <c r="K136" s="21"/>
      <c r="L136" s="21"/>
      <c r="M136" s="21"/>
      <c r="P136" s="226" t="s">
        <v>545</v>
      </c>
      <c r="Q136" s="227" t="s">
        <v>4458</v>
      </c>
      <c r="R136" s="227" t="s">
        <v>4459</v>
      </c>
      <c r="S136" s="228">
        <v>1</v>
      </c>
      <c r="T136" s="259" t="s">
        <v>545</v>
      </c>
      <c r="U136" s="226" t="s">
        <v>545</v>
      </c>
      <c r="V136" s="227" t="s">
        <v>545</v>
      </c>
      <c r="W136" s="227" t="s">
        <v>545</v>
      </c>
      <c r="X136" s="228" t="s">
        <v>545</v>
      </c>
      <c r="Y136" s="259" t="s">
        <v>545</v>
      </c>
      <c r="Z136" s="203" t="str">
        <f t="shared" ref="Z136:Z199" si="4">IF(U136&lt;&gt;"",U136,IF(P136&lt;&gt;"",P136,IF(N136&lt;&gt;"",N136,"")))</f>
        <v/>
      </c>
      <c r="AA136" s="71">
        <f t="shared" ref="AA136:AA199" si="5">IF(X136&lt;&gt;"",X136,IF(S136&lt;&gt;"",S136,IF(O136&lt;&gt;"",O136,"")))</f>
        <v>1</v>
      </c>
    </row>
    <row r="137" spans="1:27" s="43" customFormat="1" ht="16">
      <c r="A137" s="23"/>
      <c r="G137" s="43" t="s">
        <v>545</v>
      </c>
      <c r="H137" s="23"/>
      <c r="P137" s="165"/>
      <c r="Q137" s="165"/>
      <c r="R137" s="165"/>
      <c r="S137" s="165"/>
      <c r="T137" s="165"/>
      <c r="U137" s="165"/>
      <c r="V137" s="165"/>
      <c r="W137" s="165"/>
      <c r="X137" s="165"/>
      <c r="Y137" s="165"/>
    </row>
    <row r="138" spans="1:27" s="43" customFormat="1" ht="16">
      <c r="A138" s="23"/>
      <c r="G138" s="43" t="s">
        <v>545</v>
      </c>
      <c r="H138" s="23"/>
      <c r="P138" s="165"/>
      <c r="Q138" s="165"/>
      <c r="R138" s="165"/>
      <c r="S138" s="165"/>
      <c r="T138" s="165"/>
      <c r="U138" s="165"/>
      <c r="V138" s="165"/>
      <c r="W138" s="165"/>
      <c r="X138" s="165"/>
      <c r="Y138" s="165"/>
    </row>
    <row r="139" spans="1:27" s="43" customFormat="1" ht="17">
      <c r="A139" s="23"/>
      <c r="E139" s="225" t="s">
        <v>2005</v>
      </c>
      <c r="G139" s="43" t="s">
        <v>545</v>
      </c>
      <c r="H139" s="23"/>
      <c r="P139" s="165"/>
      <c r="Q139" s="165"/>
      <c r="R139" s="165"/>
      <c r="S139" s="165"/>
      <c r="T139" s="165"/>
      <c r="U139" s="165"/>
      <c r="V139" s="165"/>
      <c r="W139" s="165"/>
      <c r="X139" s="165"/>
      <c r="Y139" s="165"/>
    </row>
    <row r="140" spans="1:27" ht="409.6">
      <c r="A140" s="23">
        <v>2084</v>
      </c>
      <c r="B140" s="23" t="s">
        <v>2006</v>
      </c>
      <c r="E140" s="76" t="s">
        <v>3581</v>
      </c>
      <c r="F140" s="3" t="s">
        <v>2007</v>
      </c>
      <c r="G140" s="3" t="s">
        <v>2008</v>
      </c>
      <c r="H140" s="21"/>
      <c r="I140" s="254" t="s">
        <v>3580</v>
      </c>
      <c r="J140" s="21"/>
      <c r="K140" s="21"/>
      <c r="L140" s="21"/>
      <c r="M140" s="21"/>
      <c r="P140" s="226" t="s">
        <v>545</v>
      </c>
      <c r="Q140" s="227" t="s">
        <v>4458</v>
      </c>
      <c r="R140" s="227" t="s">
        <v>545</v>
      </c>
      <c r="S140" s="228">
        <v>3</v>
      </c>
      <c r="T140" s="259" t="s">
        <v>545</v>
      </c>
      <c r="U140" s="226" t="s">
        <v>545</v>
      </c>
      <c r="V140" s="227" t="s">
        <v>545</v>
      </c>
      <c r="W140" s="227" t="s">
        <v>545</v>
      </c>
      <c r="X140" s="228" t="s">
        <v>545</v>
      </c>
      <c r="Y140" s="259" t="s">
        <v>545</v>
      </c>
      <c r="Z140" s="203" t="str">
        <f t="shared" si="4"/>
        <v/>
      </c>
      <c r="AA140" s="71">
        <f t="shared" si="5"/>
        <v>3</v>
      </c>
    </row>
    <row r="141" spans="1:27" ht="409.6">
      <c r="A141" s="23">
        <v>2085</v>
      </c>
      <c r="B141" s="23" t="s">
        <v>2009</v>
      </c>
      <c r="E141" s="76" t="s">
        <v>3583</v>
      </c>
      <c r="F141" s="3" t="s">
        <v>2010</v>
      </c>
      <c r="G141" s="3" t="s">
        <v>2011</v>
      </c>
      <c r="H141" s="21"/>
      <c r="I141" s="254" t="s">
        <v>3582</v>
      </c>
      <c r="J141" s="21"/>
      <c r="K141" s="21"/>
      <c r="L141" s="21"/>
      <c r="M141" s="21"/>
      <c r="P141" s="226" t="s">
        <v>545</v>
      </c>
      <c r="Q141" s="227" t="s">
        <v>4458</v>
      </c>
      <c r="R141" s="227" t="s">
        <v>545</v>
      </c>
      <c r="S141" s="228">
        <v>3</v>
      </c>
      <c r="T141" s="259" t="s">
        <v>545</v>
      </c>
      <c r="U141" s="226" t="s">
        <v>545</v>
      </c>
      <c r="V141" s="227" t="s">
        <v>545</v>
      </c>
      <c r="W141" s="227" t="s">
        <v>545</v>
      </c>
      <c r="X141" s="228" t="s">
        <v>545</v>
      </c>
      <c r="Y141" s="259" t="s">
        <v>545</v>
      </c>
      <c r="Z141" s="203" t="str">
        <f t="shared" si="4"/>
        <v/>
      </c>
      <c r="AA141" s="71">
        <f t="shared" si="5"/>
        <v>3</v>
      </c>
    </row>
    <row r="142" spans="1:27" ht="144">
      <c r="A142" s="23">
        <v>2086</v>
      </c>
      <c r="B142" s="23" t="s">
        <v>545</v>
      </c>
      <c r="E142" s="255" t="s">
        <v>3584</v>
      </c>
      <c r="F142" s="3" t="s">
        <v>2012</v>
      </c>
      <c r="G142" s="3" t="s">
        <v>2013</v>
      </c>
      <c r="H142" s="21"/>
      <c r="I142" s="21"/>
      <c r="J142" s="21"/>
      <c r="K142" s="21"/>
      <c r="L142" s="21"/>
      <c r="M142" s="21"/>
      <c r="P142" s="226" t="s">
        <v>545</v>
      </c>
      <c r="Q142" s="227" t="s">
        <v>4458</v>
      </c>
      <c r="R142" s="227" t="s">
        <v>545</v>
      </c>
      <c r="S142" s="228">
        <v>3</v>
      </c>
      <c r="T142" s="259" t="s">
        <v>545</v>
      </c>
      <c r="U142" s="226" t="s">
        <v>545</v>
      </c>
      <c r="V142" s="227" t="s">
        <v>545</v>
      </c>
      <c r="W142" s="227" t="s">
        <v>545</v>
      </c>
      <c r="X142" s="228" t="s">
        <v>545</v>
      </c>
      <c r="Y142" s="259" t="s">
        <v>545</v>
      </c>
      <c r="Z142" s="203" t="str">
        <f t="shared" si="4"/>
        <v/>
      </c>
      <c r="AA142" s="71">
        <f t="shared" si="5"/>
        <v>3</v>
      </c>
    </row>
    <row r="143" spans="1:27" ht="112">
      <c r="A143" s="23">
        <v>2087</v>
      </c>
      <c r="B143" s="23" t="s">
        <v>545</v>
      </c>
      <c r="E143" s="255" t="s">
        <v>3585</v>
      </c>
      <c r="F143" s="3" t="s">
        <v>2014</v>
      </c>
      <c r="G143" s="3" t="s">
        <v>2015</v>
      </c>
      <c r="H143" s="21"/>
      <c r="I143" s="21"/>
      <c r="J143" s="21"/>
      <c r="K143" s="21"/>
      <c r="L143" s="21"/>
      <c r="M143" s="21"/>
      <c r="P143" s="226" t="s">
        <v>545</v>
      </c>
      <c r="Q143" s="227" t="s">
        <v>4458</v>
      </c>
      <c r="R143" s="227" t="s">
        <v>545</v>
      </c>
      <c r="S143" s="228">
        <v>3</v>
      </c>
      <c r="T143" s="259" t="s">
        <v>545</v>
      </c>
      <c r="U143" s="226" t="s">
        <v>545</v>
      </c>
      <c r="V143" s="227" t="s">
        <v>545</v>
      </c>
      <c r="W143" s="227" t="s">
        <v>545</v>
      </c>
      <c r="X143" s="228" t="s">
        <v>545</v>
      </c>
      <c r="Y143" s="259" t="s">
        <v>545</v>
      </c>
      <c r="Z143" s="203" t="str">
        <f t="shared" si="4"/>
        <v/>
      </c>
      <c r="AA143" s="71">
        <f t="shared" si="5"/>
        <v>3</v>
      </c>
    </row>
    <row r="144" spans="1:27" ht="409.6">
      <c r="A144" s="23">
        <v>2088</v>
      </c>
      <c r="B144" s="23" t="s">
        <v>2016</v>
      </c>
      <c r="E144" s="76" t="s">
        <v>3590</v>
      </c>
      <c r="F144" s="3" t="s">
        <v>2017</v>
      </c>
      <c r="G144" s="3" t="s">
        <v>2018</v>
      </c>
      <c r="H144" s="254" t="s">
        <v>3586</v>
      </c>
      <c r="I144" s="254" t="s">
        <v>3587</v>
      </c>
      <c r="J144" s="21"/>
      <c r="K144" s="254" t="s">
        <v>3588</v>
      </c>
      <c r="L144" s="254" t="s">
        <v>3589</v>
      </c>
      <c r="M144" s="21"/>
      <c r="P144" s="226" t="s">
        <v>545</v>
      </c>
      <c r="Q144" s="227" t="s">
        <v>4458</v>
      </c>
      <c r="R144" s="227" t="s">
        <v>545</v>
      </c>
      <c r="S144" s="228">
        <v>3</v>
      </c>
      <c r="T144" s="259" t="s">
        <v>545</v>
      </c>
      <c r="U144" s="226" t="s">
        <v>545</v>
      </c>
      <c r="V144" s="227" t="s">
        <v>545</v>
      </c>
      <c r="W144" s="227" t="s">
        <v>545</v>
      </c>
      <c r="X144" s="228" t="s">
        <v>545</v>
      </c>
      <c r="Y144" s="259" t="s">
        <v>545</v>
      </c>
      <c r="Z144" s="203" t="str">
        <f t="shared" si="4"/>
        <v/>
      </c>
      <c r="AA144" s="71">
        <f t="shared" si="5"/>
        <v>3</v>
      </c>
    </row>
    <row r="145" spans="1:27" ht="409.6">
      <c r="A145" s="23">
        <v>2089</v>
      </c>
      <c r="B145" s="23" t="s">
        <v>2019</v>
      </c>
      <c r="E145" s="76" t="s">
        <v>3594</v>
      </c>
      <c r="F145" s="3" t="s">
        <v>2020</v>
      </c>
      <c r="G145" s="3" t="s">
        <v>2021</v>
      </c>
      <c r="H145" s="21"/>
      <c r="I145" s="254" t="s">
        <v>3591</v>
      </c>
      <c r="J145" s="21"/>
      <c r="K145" s="254" t="s">
        <v>3592</v>
      </c>
      <c r="L145" s="254" t="s">
        <v>3593</v>
      </c>
      <c r="M145" s="21"/>
      <c r="P145" s="226" t="s">
        <v>545</v>
      </c>
      <c r="Q145" s="227" t="s">
        <v>4458</v>
      </c>
      <c r="R145" s="227" t="s">
        <v>545</v>
      </c>
      <c r="S145" s="228">
        <v>3</v>
      </c>
      <c r="T145" s="259" t="s">
        <v>545</v>
      </c>
      <c r="U145" s="226" t="s">
        <v>545</v>
      </c>
      <c r="V145" s="227" t="s">
        <v>545</v>
      </c>
      <c r="W145" s="227" t="s">
        <v>545</v>
      </c>
      <c r="X145" s="228" t="s">
        <v>545</v>
      </c>
      <c r="Y145" s="259" t="s">
        <v>545</v>
      </c>
      <c r="Z145" s="203" t="str">
        <f t="shared" si="4"/>
        <v/>
      </c>
      <c r="AA145" s="71">
        <f t="shared" si="5"/>
        <v>3</v>
      </c>
    </row>
    <row r="146" spans="1:27" ht="128">
      <c r="A146" s="23">
        <v>2090</v>
      </c>
      <c r="B146" s="23" t="s">
        <v>545</v>
      </c>
      <c r="E146" s="255" t="s">
        <v>3595</v>
      </c>
      <c r="F146" s="3" t="s">
        <v>2022</v>
      </c>
      <c r="G146" s="3" t="s">
        <v>2023</v>
      </c>
      <c r="H146" s="21"/>
      <c r="I146" s="21"/>
      <c r="J146" s="21"/>
      <c r="K146" s="21"/>
      <c r="L146" s="21"/>
      <c r="M146" s="21"/>
      <c r="P146" s="226" t="s">
        <v>545</v>
      </c>
      <c r="Q146" s="227" t="s">
        <v>4458</v>
      </c>
      <c r="R146" s="227" t="s">
        <v>545</v>
      </c>
      <c r="S146" s="228">
        <v>3</v>
      </c>
      <c r="T146" s="259" t="s">
        <v>545</v>
      </c>
      <c r="U146" s="226" t="s">
        <v>545</v>
      </c>
      <c r="V146" s="227" t="s">
        <v>545</v>
      </c>
      <c r="W146" s="227" t="s">
        <v>545</v>
      </c>
      <c r="X146" s="228" t="s">
        <v>545</v>
      </c>
      <c r="Y146" s="259" t="s">
        <v>545</v>
      </c>
      <c r="Z146" s="203" t="str">
        <f t="shared" si="4"/>
        <v/>
      </c>
      <c r="AA146" s="71">
        <f t="shared" si="5"/>
        <v>3</v>
      </c>
    </row>
    <row r="147" spans="1:27" ht="144">
      <c r="A147" s="23">
        <v>2091</v>
      </c>
      <c r="B147" s="23" t="s">
        <v>545</v>
      </c>
      <c r="E147" s="255" t="s">
        <v>3596</v>
      </c>
      <c r="F147" s="3" t="s">
        <v>2024</v>
      </c>
      <c r="G147" s="3" t="s">
        <v>2025</v>
      </c>
      <c r="H147" s="21"/>
      <c r="I147" s="21"/>
      <c r="J147" s="21"/>
      <c r="K147" s="21"/>
      <c r="L147" s="21"/>
      <c r="M147" s="21"/>
      <c r="P147" s="226" t="s">
        <v>545</v>
      </c>
      <c r="Q147" s="227" t="s">
        <v>4458</v>
      </c>
      <c r="R147" s="227" t="s">
        <v>545</v>
      </c>
      <c r="S147" s="228">
        <v>3</v>
      </c>
      <c r="T147" s="259" t="s">
        <v>545</v>
      </c>
      <c r="U147" s="226" t="s">
        <v>545</v>
      </c>
      <c r="V147" s="227" t="s">
        <v>545</v>
      </c>
      <c r="W147" s="227" t="s">
        <v>545</v>
      </c>
      <c r="X147" s="228" t="s">
        <v>545</v>
      </c>
      <c r="Y147" s="259" t="s">
        <v>545</v>
      </c>
      <c r="Z147" s="203" t="str">
        <f t="shared" si="4"/>
        <v/>
      </c>
      <c r="AA147" s="71">
        <f t="shared" si="5"/>
        <v>3</v>
      </c>
    </row>
    <row r="148" spans="1:27" ht="128">
      <c r="A148" s="23">
        <v>2092</v>
      </c>
      <c r="B148" s="23" t="s">
        <v>545</v>
      </c>
      <c r="E148" s="255" t="s">
        <v>3597</v>
      </c>
      <c r="F148" s="3" t="s">
        <v>2026</v>
      </c>
      <c r="G148" s="3" t="s">
        <v>2027</v>
      </c>
      <c r="H148" s="21"/>
      <c r="I148" s="21"/>
      <c r="J148" s="21"/>
      <c r="K148" s="21"/>
      <c r="L148" s="21"/>
      <c r="M148" s="21"/>
      <c r="P148" s="226" t="s">
        <v>545</v>
      </c>
      <c r="Q148" s="227" t="s">
        <v>4458</v>
      </c>
      <c r="R148" s="227" t="s">
        <v>545</v>
      </c>
      <c r="S148" s="228" t="s">
        <v>545</v>
      </c>
      <c r="T148" s="259" t="s">
        <v>545</v>
      </c>
      <c r="U148" s="226" t="s">
        <v>545</v>
      </c>
      <c r="V148" s="227" t="s">
        <v>545</v>
      </c>
      <c r="W148" s="227" t="s">
        <v>545</v>
      </c>
      <c r="X148" s="228" t="s">
        <v>545</v>
      </c>
      <c r="Y148" s="259" t="s">
        <v>545</v>
      </c>
      <c r="Z148" s="203" t="str">
        <f t="shared" si="4"/>
        <v/>
      </c>
      <c r="AA148" s="71" t="str">
        <f t="shared" si="5"/>
        <v/>
      </c>
    </row>
    <row r="149" spans="1:27" ht="96">
      <c r="A149" s="23">
        <v>2093</v>
      </c>
      <c r="B149" s="23" t="s">
        <v>545</v>
      </c>
      <c r="E149" s="255" t="s">
        <v>3598</v>
      </c>
      <c r="F149" s="3" t="s">
        <v>2028</v>
      </c>
      <c r="G149" s="3" t="s">
        <v>2029</v>
      </c>
      <c r="H149" s="21"/>
      <c r="I149" s="21"/>
      <c r="J149" s="21"/>
      <c r="K149" s="21"/>
      <c r="L149" s="21"/>
      <c r="M149" s="21"/>
      <c r="P149" s="226" t="s">
        <v>545</v>
      </c>
      <c r="Q149" s="227" t="s">
        <v>4458</v>
      </c>
      <c r="R149" s="227" t="s">
        <v>545</v>
      </c>
      <c r="S149" s="228" t="s">
        <v>545</v>
      </c>
      <c r="T149" s="259" t="s">
        <v>545</v>
      </c>
      <c r="U149" s="226" t="s">
        <v>545</v>
      </c>
      <c r="V149" s="227" t="s">
        <v>545</v>
      </c>
      <c r="W149" s="227" t="s">
        <v>545</v>
      </c>
      <c r="X149" s="228" t="s">
        <v>545</v>
      </c>
      <c r="Y149" s="259" t="s">
        <v>545</v>
      </c>
      <c r="Z149" s="203" t="str">
        <f t="shared" si="4"/>
        <v/>
      </c>
      <c r="AA149" s="71" t="str">
        <f t="shared" si="5"/>
        <v/>
      </c>
    </row>
    <row r="150" spans="1:27" ht="96">
      <c r="A150" s="23">
        <v>2094</v>
      </c>
      <c r="B150" s="23" t="s">
        <v>545</v>
      </c>
      <c r="E150" s="255" t="s">
        <v>3599</v>
      </c>
      <c r="F150" s="3" t="s">
        <v>2030</v>
      </c>
      <c r="G150" s="3" t="s">
        <v>2031</v>
      </c>
      <c r="H150" s="21"/>
      <c r="I150" s="21"/>
      <c r="J150" s="21"/>
      <c r="K150" s="21"/>
      <c r="L150" s="21"/>
      <c r="M150" s="21"/>
      <c r="P150" s="226" t="s">
        <v>545</v>
      </c>
      <c r="Q150" s="227" t="s">
        <v>4458</v>
      </c>
      <c r="R150" s="227" t="s">
        <v>545</v>
      </c>
      <c r="S150" s="228" t="s">
        <v>545</v>
      </c>
      <c r="T150" s="259" t="s">
        <v>545</v>
      </c>
      <c r="U150" s="226" t="s">
        <v>545</v>
      </c>
      <c r="V150" s="227" t="s">
        <v>545</v>
      </c>
      <c r="W150" s="227" t="s">
        <v>545</v>
      </c>
      <c r="X150" s="228" t="s">
        <v>545</v>
      </c>
      <c r="Y150" s="259" t="s">
        <v>545</v>
      </c>
      <c r="Z150" s="203" t="str">
        <f t="shared" si="4"/>
        <v/>
      </c>
      <c r="AA150" s="71" t="str">
        <f t="shared" si="5"/>
        <v/>
      </c>
    </row>
    <row r="151" spans="1:27" ht="128">
      <c r="A151" s="23">
        <v>2095</v>
      </c>
      <c r="B151" s="23" t="s">
        <v>545</v>
      </c>
      <c r="E151" s="255" t="s">
        <v>3600</v>
      </c>
      <c r="F151" s="3" t="s">
        <v>2032</v>
      </c>
      <c r="G151" s="3" t="s">
        <v>2033</v>
      </c>
      <c r="H151" s="21"/>
      <c r="I151" s="21"/>
      <c r="J151" s="21"/>
      <c r="K151" s="21"/>
      <c r="L151" s="21"/>
      <c r="M151" s="21"/>
      <c r="P151" s="226" t="s">
        <v>545</v>
      </c>
      <c r="Q151" s="227" t="s">
        <v>4458</v>
      </c>
      <c r="R151" s="227" t="s">
        <v>545</v>
      </c>
      <c r="S151" s="228">
        <v>3</v>
      </c>
      <c r="T151" s="259" t="s">
        <v>545</v>
      </c>
      <c r="U151" s="226" t="s">
        <v>545</v>
      </c>
      <c r="V151" s="227" t="s">
        <v>545</v>
      </c>
      <c r="W151" s="227" t="s">
        <v>545</v>
      </c>
      <c r="X151" s="228" t="s">
        <v>545</v>
      </c>
      <c r="Y151" s="259" t="s">
        <v>545</v>
      </c>
      <c r="Z151" s="203" t="str">
        <f t="shared" si="4"/>
        <v/>
      </c>
      <c r="AA151" s="71">
        <f t="shared" si="5"/>
        <v>3</v>
      </c>
    </row>
    <row r="152" spans="1:27" ht="112">
      <c r="A152" s="23">
        <v>2096</v>
      </c>
      <c r="B152" s="23" t="s">
        <v>2034</v>
      </c>
      <c r="E152" s="76" t="s">
        <v>3602</v>
      </c>
      <c r="F152" s="3" t="s">
        <v>2035</v>
      </c>
      <c r="G152" s="3" t="s">
        <v>2036</v>
      </c>
      <c r="H152" s="21"/>
      <c r="I152" s="254" t="s">
        <v>3601</v>
      </c>
      <c r="J152" s="21"/>
      <c r="K152" s="21"/>
      <c r="L152" s="21"/>
      <c r="M152" s="21"/>
      <c r="P152" s="226" t="s">
        <v>545</v>
      </c>
      <c r="Q152" s="227" t="s">
        <v>4458</v>
      </c>
      <c r="R152" s="227" t="s">
        <v>545</v>
      </c>
      <c r="S152" s="228">
        <v>0</v>
      </c>
      <c r="T152" s="259" t="s">
        <v>545</v>
      </c>
      <c r="U152" s="226" t="s">
        <v>545</v>
      </c>
      <c r="V152" s="227" t="s">
        <v>545</v>
      </c>
      <c r="W152" s="227" t="s">
        <v>545</v>
      </c>
      <c r="X152" s="228" t="s">
        <v>545</v>
      </c>
      <c r="Y152" s="259" t="s">
        <v>545</v>
      </c>
      <c r="Z152" s="203" t="str">
        <f t="shared" si="4"/>
        <v/>
      </c>
      <c r="AA152" s="71">
        <f t="shared" si="5"/>
        <v>0</v>
      </c>
    </row>
    <row r="153" spans="1:27" ht="80">
      <c r="A153" s="23">
        <v>2097</v>
      </c>
      <c r="B153" s="23" t="s">
        <v>545</v>
      </c>
      <c r="E153" s="255" t="s">
        <v>3603</v>
      </c>
      <c r="F153" s="3" t="s">
        <v>2037</v>
      </c>
      <c r="G153" s="3" t="s">
        <v>2038</v>
      </c>
      <c r="H153" s="21"/>
      <c r="I153" s="21"/>
      <c r="J153" s="21"/>
      <c r="K153" s="21"/>
      <c r="L153" s="21"/>
      <c r="M153" s="21"/>
      <c r="P153" s="226" t="s">
        <v>545</v>
      </c>
      <c r="Q153" s="227" t="s">
        <v>4458</v>
      </c>
      <c r="R153" s="227" t="s">
        <v>545</v>
      </c>
      <c r="S153" s="228">
        <v>2</v>
      </c>
      <c r="T153" s="259" t="s">
        <v>545</v>
      </c>
      <c r="U153" s="226" t="s">
        <v>545</v>
      </c>
      <c r="V153" s="227" t="s">
        <v>545</v>
      </c>
      <c r="W153" s="227" t="s">
        <v>545</v>
      </c>
      <c r="X153" s="228" t="s">
        <v>545</v>
      </c>
      <c r="Y153" s="259" t="s">
        <v>545</v>
      </c>
      <c r="Z153" s="203" t="str">
        <f t="shared" si="4"/>
        <v/>
      </c>
      <c r="AA153" s="71">
        <f t="shared" si="5"/>
        <v>2</v>
      </c>
    </row>
    <row r="154" spans="1:27" ht="409.6">
      <c r="A154" s="23">
        <v>2098</v>
      </c>
      <c r="B154" s="23" t="s">
        <v>2039</v>
      </c>
      <c r="E154" s="76" t="s">
        <v>3605</v>
      </c>
      <c r="F154" s="3" t="s">
        <v>2040</v>
      </c>
      <c r="G154" s="3" t="s">
        <v>2041</v>
      </c>
      <c r="H154" s="21"/>
      <c r="I154" s="254" t="s">
        <v>3604</v>
      </c>
      <c r="J154" s="21"/>
      <c r="K154" s="21"/>
      <c r="L154" s="21"/>
      <c r="M154" s="21"/>
      <c r="P154" s="226" t="s">
        <v>545</v>
      </c>
      <c r="Q154" s="227" t="s">
        <v>4458</v>
      </c>
      <c r="R154" s="227" t="s">
        <v>545</v>
      </c>
      <c r="S154" s="228">
        <v>3</v>
      </c>
      <c r="T154" s="259" t="s">
        <v>545</v>
      </c>
      <c r="U154" s="226" t="s">
        <v>545</v>
      </c>
      <c r="V154" s="227" t="s">
        <v>545</v>
      </c>
      <c r="W154" s="227" t="s">
        <v>545</v>
      </c>
      <c r="X154" s="228" t="s">
        <v>545</v>
      </c>
      <c r="Y154" s="259" t="s">
        <v>545</v>
      </c>
      <c r="Z154" s="203" t="str">
        <f t="shared" si="4"/>
        <v/>
      </c>
      <c r="AA154" s="71">
        <f t="shared" si="5"/>
        <v>3</v>
      </c>
    </row>
    <row r="155" spans="1:27" ht="409.6">
      <c r="A155" s="23">
        <v>2099</v>
      </c>
      <c r="B155" s="23" t="s">
        <v>2042</v>
      </c>
      <c r="E155" s="76" t="s">
        <v>3607</v>
      </c>
      <c r="F155" s="3" t="s">
        <v>2043</v>
      </c>
      <c r="G155" s="3" t="s">
        <v>2044</v>
      </c>
      <c r="H155" s="21"/>
      <c r="I155" s="254" t="s">
        <v>3606</v>
      </c>
      <c r="J155" s="21"/>
      <c r="K155" s="21"/>
      <c r="L155" s="21"/>
      <c r="M155" s="21"/>
      <c r="P155" s="226" t="s">
        <v>545</v>
      </c>
      <c r="Q155" s="227" t="s">
        <v>4458</v>
      </c>
      <c r="R155" s="227" t="s">
        <v>545</v>
      </c>
      <c r="S155" s="228">
        <v>2</v>
      </c>
      <c r="T155" s="259" t="s">
        <v>545</v>
      </c>
      <c r="U155" s="226" t="s">
        <v>545</v>
      </c>
      <c r="V155" s="227" t="s">
        <v>545</v>
      </c>
      <c r="W155" s="227" t="s">
        <v>545</v>
      </c>
      <c r="X155" s="228" t="s">
        <v>545</v>
      </c>
      <c r="Y155" s="259" t="s">
        <v>545</v>
      </c>
      <c r="Z155" s="203" t="str">
        <f t="shared" si="4"/>
        <v/>
      </c>
      <c r="AA155" s="71">
        <f t="shared" si="5"/>
        <v>2</v>
      </c>
    </row>
    <row r="156" spans="1:27" ht="409.6">
      <c r="A156" s="23">
        <v>2100</v>
      </c>
      <c r="B156" s="23" t="s">
        <v>2045</v>
      </c>
      <c r="E156" s="76" t="s">
        <v>3610</v>
      </c>
      <c r="F156" s="3" t="s">
        <v>2046</v>
      </c>
      <c r="G156" s="3" t="s">
        <v>2047</v>
      </c>
      <c r="H156" s="254" t="s">
        <v>3608</v>
      </c>
      <c r="I156" s="254" t="s">
        <v>3609</v>
      </c>
      <c r="J156" s="21"/>
      <c r="K156" s="21"/>
      <c r="L156" s="21"/>
      <c r="M156" s="21"/>
      <c r="P156" s="226" t="s">
        <v>545</v>
      </c>
      <c r="Q156" s="227" t="s">
        <v>4458</v>
      </c>
      <c r="R156" s="227" t="s">
        <v>545</v>
      </c>
      <c r="S156" s="228">
        <v>2</v>
      </c>
      <c r="T156" s="259" t="s">
        <v>545</v>
      </c>
      <c r="U156" s="226" t="s">
        <v>545</v>
      </c>
      <c r="V156" s="227" t="s">
        <v>545</v>
      </c>
      <c r="W156" s="227" t="s">
        <v>545</v>
      </c>
      <c r="X156" s="228" t="s">
        <v>545</v>
      </c>
      <c r="Y156" s="259" t="s">
        <v>545</v>
      </c>
      <c r="Z156" s="203" t="str">
        <f t="shared" si="4"/>
        <v/>
      </c>
      <c r="AA156" s="71">
        <f t="shared" si="5"/>
        <v>2</v>
      </c>
    </row>
    <row r="157" spans="1:27" s="43" customFormat="1" ht="16">
      <c r="A157" s="23"/>
      <c r="G157" s="43" t="s">
        <v>545</v>
      </c>
      <c r="H157" s="23"/>
      <c r="P157" s="165"/>
      <c r="Q157" s="165"/>
      <c r="R157" s="165"/>
      <c r="S157" s="165"/>
      <c r="T157" s="165"/>
      <c r="U157" s="165"/>
      <c r="V157" s="165"/>
      <c r="W157" s="165"/>
      <c r="X157" s="165"/>
      <c r="Y157" s="165"/>
    </row>
    <row r="158" spans="1:27" s="43" customFormat="1" ht="16">
      <c r="A158" s="23"/>
      <c r="G158" s="43" t="s">
        <v>545</v>
      </c>
      <c r="H158" s="23"/>
      <c r="P158" s="165"/>
      <c r="Q158" s="165"/>
      <c r="R158" s="165"/>
      <c r="S158" s="165"/>
      <c r="T158" s="165"/>
      <c r="U158" s="165"/>
      <c r="V158" s="165"/>
      <c r="W158" s="165"/>
      <c r="X158" s="165"/>
      <c r="Y158" s="165"/>
    </row>
    <row r="159" spans="1:27" s="43" customFormat="1" ht="17">
      <c r="A159" s="23"/>
      <c r="E159" s="225" t="s">
        <v>1792</v>
      </c>
      <c r="G159" s="43" t="s">
        <v>545</v>
      </c>
      <c r="H159" s="23"/>
      <c r="P159" s="165"/>
      <c r="Q159" s="165"/>
      <c r="R159" s="165"/>
      <c r="S159" s="165"/>
      <c r="T159" s="165"/>
      <c r="U159" s="165"/>
      <c r="V159" s="165"/>
      <c r="W159" s="165"/>
      <c r="X159" s="165"/>
      <c r="Y159" s="165"/>
    </row>
    <row r="160" spans="1:27" ht="409.6">
      <c r="A160" s="23">
        <v>2101</v>
      </c>
      <c r="B160" s="23" t="s">
        <v>2048</v>
      </c>
      <c r="E160" s="76" t="s">
        <v>3613</v>
      </c>
      <c r="F160" s="3" t="s">
        <v>2049</v>
      </c>
      <c r="G160" s="3" t="s">
        <v>2050</v>
      </c>
      <c r="H160" s="21"/>
      <c r="I160" s="254" t="s">
        <v>3611</v>
      </c>
      <c r="J160" s="21"/>
      <c r="K160" s="254" t="s">
        <v>3612</v>
      </c>
      <c r="L160" s="21"/>
      <c r="M160" s="21"/>
      <c r="P160" s="226" t="s">
        <v>545</v>
      </c>
      <c r="Q160" s="227" t="s">
        <v>4458</v>
      </c>
      <c r="R160" s="227" t="s">
        <v>4460</v>
      </c>
      <c r="S160" s="228">
        <v>3</v>
      </c>
      <c r="T160" s="259" t="s">
        <v>545</v>
      </c>
      <c r="U160" s="226" t="s">
        <v>545</v>
      </c>
      <c r="V160" s="227" t="s">
        <v>545</v>
      </c>
      <c r="W160" s="227" t="s">
        <v>545</v>
      </c>
      <c r="X160" s="228" t="s">
        <v>545</v>
      </c>
      <c r="Y160" s="259" t="s">
        <v>545</v>
      </c>
      <c r="Z160" s="203" t="str">
        <f t="shared" si="4"/>
        <v/>
      </c>
      <c r="AA160" s="71">
        <f t="shared" si="5"/>
        <v>3</v>
      </c>
    </row>
    <row r="161" spans="1:27" ht="128">
      <c r="A161" s="23">
        <v>2102</v>
      </c>
      <c r="B161" s="23" t="s">
        <v>545</v>
      </c>
      <c r="E161" s="255" t="s">
        <v>3614</v>
      </c>
      <c r="F161" s="3" t="s">
        <v>2051</v>
      </c>
      <c r="G161" s="3" t="s">
        <v>2052</v>
      </c>
      <c r="H161" s="21"/>
      <c r="I161" s="21"/>
      <c r="J161" s="21"/>
      <c r="K161" s="21"/>
      <c r="L161" s="21"/>
      <c r="M161" s="21"/>
      <c r="P161" s="226" t="s">
        <v>545</v>
      </c>
      <c r="Q161" s="227" t="s">
        <v>4458</v>
      </c>
      <c r="R161" s="227" t="s">
        <v>545</v>
      </c>
      <c r="S161" s="228">
        <v>2</v>
      </c>
      <c r="T161" s="259" t="s">
        <v>545</v>
      </c>
      <c r="U161" s="226" t="s">
        <v>545</v>
      </c>
      <c r="V161" s="227" t="s">
        <v>545</v>
      </c>
      <c r="W161" s="227" t="s">
        <v>545</v>
      </c>
      <c r="X161" s="228" t="s">
        <v>545</v>
      </c>
      <c r="Y161" s="259" t="s">
        <v>545</v>
      </c>
      <c r="Z161" s="203" t="str">
        <f t="shared" si="4"/>
        <v/>
      </c>
      <c r="AA161" s="71">
        <f t="shared" si="5"/>
        <v>2</v>
      </c>
    </row>
    <row r="162" spans="1:27" ht="112">
      <c r="A162" s="23">
        <v>2103</v>
      </c>
      <c r="B162" s="23" t="s">
        <v>545</v>
      </c>
      <c r="E162" s="255" t="s">
        <v>3615</v>
      </c>
      <c r="F162" s="3" t="s">
        <v>2053</v>
      </c>
      <c r="G162" s="3" t="s">
        <v>2054</v>
      </c>
      <c r="H162" s="21"/>
      <c r="I162" s="21"/>
      <c r="J162" s="21"/>
      <c r="K162" s="21"/>
      <c r="L162" s="21"/>
      <c r="M162" s="21"/>
      <c r="P162" s="226" t="s">
        <v>545</v>
      </c>
      <c r="Q162" s="227" t="s">
        <v>4458</v>
      </c>
      <c r="R162" s="227" t="s">
        <v>545</v>
      </c>
      <c r="S162" s="228">
        <v>2</v>
      </c>
      <c r="T162" s="259" t="s">
        <v>545</v>
      </c>
      <c r="U162" s="226" t="s">
        <v>545</v>
      </c>
      <c r="V162" s="227" t="s">
        <v>545</v>
      </c>
      <c r="W162" s="227" t="s">
        <v>545</v>
      </c>
      <c r="X162" s="228" t="s">
        <v>545</v>
      </c>
      <c r="Y162" s="259" t="s">
        <v>545</v>
      </c>
      <c r="Z162" s="203" t="str">
        <f t="shared" si="4"/>
        <v/>
      </c>
      <c r="AA162" s="71">
        <f t="shared" si="5"/>
        <v>2</v>
      </c>
    </row>
    <row r="163" spans="1:27" ht="80">
      <c r="A163" s="23">
        <v>2104</v>
      </c>
      <c r="B163" s="23" t="s">
        <v>545</v>
      </c>
      <c r="E163" s="255" t="s">
        <v>3616</v>
      </c>
      <c r="F163" s="3" t="s">
        <v>2055</v>
      </c>
      <c r="G163" s="3" t="s">
        <v>2056</v>
      </c>
      <c r="H163" s="21"/>
      <c r="I163" s="21"/>
      <c r="J163" s="21"/>
      <c r="K163" s="21"/>
      <c r="L163" s="21"/>
      <c r="M163" s="21"/>
      <c r="P163" s="226" t="s">
        <v>545</v>
      </c>
      <c r="Q163" s="227" t="s">
        <v>4458</v>
      </c>
      <c r="R163" s="227" t="s">
        <v>545</v>
      </c>
      <c r="S163" s="228">
        <v>3</v>
      </c>
      <c r="T163" s="259" t="s">
        <v>545</v>
      </c>
      <c r="U163" s="226" t="s">
        <v>545</v>
      </c>
      <c r="V163" s="227" t="s">
        <v>545</v>
      </c>
      <c r="W163" s="227" t="s">
        <v>545</v>
      </c>
      <c r="X163" s="228" t="s">
        <v>545</v>
      </c>
      <c r="Y163" s="259" t="s">
        <v>545</v>
      </c>
      <c r="Z163" s="203" t="str">
        <f t="shared" si="4"/>
        <v/>
      </c>
      <c r="AA163" s="71">
        <f t="shared" si="5"/>
        <v>3</v>
      </c>
    </row>
    <row r="164" spans="1:27" ht="409.6">
      <c r="A164" s="23">
        <v>2105</v>
      </c>
      <c r="B164" s="23" t="s">
        <v>2057</v>
      </c>
      <c r="E164" s="76" t="s">
        <v>3619</v>
      </c>
      <c r="F164" s="3" t="s">
        <v>2058</v>
      </c>
      <c r="G164" s="3" t="s">
        <v>2059</v>
      </c>
      <c r="H164" s="254" t="s">
        <v>3617</v>
      </c>
      <c r="I164" s="254" t="s">
        <v>3618</v>
      </c>
      <c r="J164" s="21"/>
      <c r="K164" s="21"/>
      <c r="L164" s="21"/>
      <c r="M164" s="21"/>
      <c r="P164" s="226" t="s">
        <v>545</v>
      </c>
      <c r="Q164" s="227" t="s">
        <v>4458</v>
      </c>
      <c r="R164" s="227" t="s">
        <v>4461</v>
      </c>
      <c r="S164" s="228">
        <v>3</v>
      </c>
      <c r="T164" s="259" t="s">
        <v>545</v>
      </c>
      <c r="U164" s="226" t="s">
        <v>545</v>
      </c>
      <c r="V164" s="227" t="s">
        <v>545</v>
      </c>
      <c r="W164" s="227" t="s">
        <v>545</v>
      </c>
      <c r="X164" s="228" t="s">
        <v>545</v>
      </c>
      <c r="Y164" s="259" t="s">
        <v>545</v>
      </c>
      <c r="Z164" s="203" t="str">
        <f t="shared" si="4"/>
        <v/>
      </c>
      <c r="AA164" s="71">
        <f t="shared" si="5"/>
        <v>3</v>
      </c>
    </row>
    <row r="165" spans="1:27" ht="128">
      <c r="A165" s="23">
        <v>2106</v>
      </c>
      <c r="B165" s="23" t="s">
        <v>545</v>
      </c>
      <c r="E165" s="255" t="s">
        <v>3620</v>
      </c>
      <c r="F165" s="3" t="s">
        <v>2060</v>
      </c>
      <c r="G165" s="3" t="s">
        <v>2061</v>
      </c>
      <c r="H165" s="21"/>
      <c r="I165" s="21"/>
      <c r="J165" s="21"/>
      <c r="K165" s="21"/>
      <c r="L165" s="21"/>
      <c r="M165" s="21"/>
      <c r="P165" s="226" t="s">
        <v>545</v>
      </c>
      <c r="Q165" s="227" t="s">
        <v>4458</v>
      </c>
      <c r="R165" s="227" t="s">
        <v>545</v>
      </c>
      <c r="S165" s="228">
        <v>3</v>
      </c>
      <c r="T165" s="259" t="s">
        <v>545</v>
      </c>
      <c r="U165" s="226" t="s">
        <v>545</v>
      </c>
      <c r="V165" s="227" t="s">
        <v>545</v>
      </c>
      <c r="W165" s="227" t="s">
        <v>545</v>
      </c>
      <c r="X165" s="228" t="s">
        <v>545</v>
      </c>
      <c r="Y165" s="259" t="s">
        <v>545</v>
      </c>
      <c r="Z165" s="203" t="str">
        <f t="shared" si="4"/>
        <v/>
      </c>
      <c r="AA165" s="71">
        <f t="shared" si="5"/>
        <v>3</v>
      </c>
    </row>
    <row r="166" spans="1:27" ht="409.6">
      <c r="A166" s="23">
        <v>2107</v>
      </c>
      <c r="B166" s="23" t="s">
        <v>2062</v>
      </c>
      <c r="E166" s="76" t="s">
        <v>3622</v>
      </c>
      <c r="F166" s="3" t="s">
        <v>2063</v>
      </c>
      <c r="G166" s="3" t="s">
        <v>2064</v>
      </c>
      <c r="H166" s="254" t="s">
        <v>3617</v>
      </c>
      <c r="I166" s="254" t="s">
        <v>3621</v>
      </c>
      <c r="J166" s="21"/>
      <c r="K166" s="21"/>
      <c r="L166" s="21"/>
      <c r="M166" s="21"/>
      <c r="P166" s="226" t="s">
        <v>545</v>
      </c>
      <c r="Q166" s="227" t="s">
        <v>4458</v>
      </c>
      <c r="R166" s="227" t="s">
        <v>4462</v>
      </c>
      <c r="S166" s="228">
        <v>2</v>
      </c>
      <c r="T166" s="259" t="s">
        <v>545</v>
      </c>
      <c r="U166" s="226" t="s">
        <v>545</v>
      </c>
      <c r="V166" s="227" t="s">
        <v>545</v>
      </c>
      <c r="W166" s="227" t="s">
        <v>545</v>
      </c>
      <c r="X166" s="228" t="s">
        <v>545</v>
      </c>
      <c r="Y166" s="259" t="s">
        <v>545</v>
      </c>
      <c r="Z166" s="203" t="str">
        <f t="shared" si="4"/>
        <v/>
      </c>
      <c r="AA166" s="71">
        <f t="shared" si="5"/>
        <v>2</v>
      </c>
    </row>
    <row r="167" spans="1:27" ht="409.6">
      <c r="A167" s="23">
        <v>2108</v>
      </c>
      <c r="B167" s="23" t="s">
        <v>2065</v>
      </c>
      <c r="E167" s="76" t="s">
        <v>3624</v>
      </c>
      <c r="F167" s="3" t="s">
        <v>2066</v>
      </c>
      <c r="G167" s="3" t="s">
        <v>2067</v>
      </c>
      <c r="H167" s="254" t="s">
        <v>3617</v>
      </c>
      <c r="I167" s="254" t="s">
        <v>3623</v>
      </c>
      <c r="J167" s="21"/>
      <c r="K167" s="21"/>
      <c r="L167" s="21"/>
      <c r="M167" s="21"/>
      <c r="P167" s="226" t="s">
        <v>545</v>
      </c>
      <c r="Q167" s="227" t="s">
        <v>4458</v>
      </c>
      <c r="R167" s="227" t="s">
        <v>4462</v>
      </c>
      <c r="S167" s="228">
        <v>2</v>
      </c>
      <c r="T167" s="259" t="s">
        <v>545</v>
      </c>
      <c r="U167" s="226" t="s">
        <v>545</v>
      </c>
      <c r="V167" s="227" t="s">
        <v>545</v>
      </c>
      <c r="W167" s="227" t="s">
        <v>545</v>
      </c>
      <c r="X167" s="228" t="s">
        <v>545</v>
      </c>
      <c r="Y167" s="259" t="s">
        <v>545</v>
      </c>
      <c r="Z167" s="203" t="str">
        <f t="shared" si="4"/>
        <v/>
      </c>
      <c r="AA167" s="71">
        <f t="shared" si="5"/>
        <v>2</v>
      </c>
    </row>
    <row r="168" spans="1:27" ht="409.6">
      <c r="A168" s="23">
        <v>2109</v>
      </c>
      <c r="B168" s="23" t="s">
        <v>2068</v>
      </c>
      <c r="E168" s="76" t="s">
        <v>3626</v>
      </c>
      <c r="F168" s="3" t="s">
        <v>2069</v>
      </c>
      <c r="G168" s="3" t="s">
        <v>2070</v>
      </c>
      <c r="H168" s="254" t="s">
        <v>3617</v>
      </c>
      <c r="I168" s="254" t="s">
        <v>3625</v>
      </c>
      <c r="J168" s="21"/>
      <c r="K168" s="21"/>
      <c r="L168" s="21"/>
      <c r="M168" s="21"/>
      <c r="P168" s="226" t="s">
        <v>545</v>
      </c>
      <c r="Q168" s="227" t="s">
        <v>4458</v>
      </c>
      <c r="R168" s="227" t="s">
        <v>4463</v>
      </c>
      <c r="S168" s="228">
        <v>2</v>
      </c>
      <c r="T168" s="259" t="s">
        <v>545</v>
      </c>
      <c r="U168" s="226" t="s">
        <v>545</v>
      </c>
      <c r="V168" s="227" t="s">
        <v>545</v>
      </c>
      <c r="W168" s="227" t="s">
        <v>545</v>
      </c>
      <c r="X168" s="228" t="s">
        <v>545</v>
      </c>
      <c r="Y168" s="259" t="s">
        <v>545</v>
      </c>
      <c r="Z168" s="203" t="str">
        <f t="shared" si="4"/>
        <v/>
      </c>
      <c r="AA168" s="71">
        <f t="shared" si="5"/>
        <v>2</v>
      </c>
    </row>
    <row r="169" spans="1:27" ht="409.6">
      <c r="A169" s="23">
        <v>2110</v>
      </c>
      <c r="B169" s="23" t="s">
        <v>2071</v>
      </c>
      <c r="E169" s="76" t="s">
        <v>3628</v>
      </c>
      <c r="F169" s="3" t="s">
        <v>2072</v>
      </c>
      <c r="G169" s="3" t="s">
        <v>2073</v>
      </c>
      <c r="H169" s="254" t="s">
        <v>3617</v>
      </c>
      <c r="I169" s="254" t="s">
        <v>3627</v>
      </c>
      <c r="J169" s="21"/>
      <c r="K169" s="21"/>
      <c r="L169" s="21"/>
      <c r="M169" s="21"/>
      <c r="P169" s="226" t="s">
        <v>545</v>
      </c>
      <c r="Q169" s="227" t="s">
        <v>4458</v>
      </c>
      <c r="R169" s="227" t="s">
        <v>4462</v>
      </c>
      <c r="S169" s="228">
        <v>2</v>
      </c>
      <c r="T169" s="259" t="s">
        <v>545</v>
      </c>
      <c r="U169" s="226" t="s">
        <v>545</v>
      </c>
      <c r="V169" s="227" t="s">
        <v>545</v>
      </c>
      <c r="W169" s="227" t="s">
        <v>545</v>
      </c>
      <c r="X169" s="228" t="s">
        <v>545</v>
      </c>
      <c r="Y169" s="259" t="s">
        <v>545</v>
      </c>
      <c r="Z169" s="203" t="str">
        <f t="shared" si="4"/>
        <v/>
      </c>
      <c r="AA169" s="71">
        <f t="shared" si="5"/>
        <v>2</v>
      </c>
    </row>
    <row r="170" spans="1:27" ht="409.6">
      <c r="A170" s="23">
        <v>2111</v>
      </c>
      <c r="B170" s="23" t="s">
        <v>2074</v>
      </c>
      <c r="E170" s="76" t="s">
        <v>3630</v>
      </c>
      <c r="F170" s="3" t="s">
        <v>2075</v>
      </c>
      <c r="G170" s="3" t="s">
        <v>2076</v>
      </c>
      <c r="H170" s="254" t="s">
        <v>3617</v>
      </c>
      <c r="I170" s="254" t="s">
        <v>3629</v>
      </c>
      <c r="J170" s="21"/>
      <c r="K170" s="21"/>
      <c r="L170" s="21"/>
      <c r="M170" s="21"/>
      <c r="P170" s="226" t="s">
        <v>545</v>
      </c>
      <c r="Q170" s="227" t="s">
        <v>4458</v>
      </c>
      <c r="R170" s="227" t="s">
        <v>4462</v>
      </c>
      <c r="S170" s="228">
        <v>2</v>
      </c>
      <c r="T170" s="259" t="s">
        <v>545</v>
      </c>
      <c r="U170" s="226" t="s">
        <v>545</v>
      </c>
      <c r="V170" s="227" t="s">
        <v>545</v>
      </c>
      <c r="W170" s="227" t="s">
        <v>545</v>
      </c>
      <c r="X170" s="228" t="s">
        <v>545</v>
      </c>
      <c r="Y170" s="259" t="s">
        <v>545</v>
      </c>
      <c r="Z170" s="203" t="str">
        <f t="shared" si="4"/>
        <v/>
      </c>
      <c r="AA170" s="71">
        <f t="shared" si="5"/>
        <v>2</v>
      </c>
    </row>
    <row r="171" spans="1:27" ht="409.6">
      <c r="A171" s="23">
        <v>2112</v>
      </c>
      <c r="B171" s="23" t="s">
        <v>2077</v>
      </c>
      <c r="E171" s="76" t="s">
        <v>3632</v>
      </c>
      <c r="F171" s="3" t="s">
        <v>2078</v>
      </c>
      <c r="G171" s="3" t="s">
        <v>2079</v>
      </c>
      <c r="H171" s="254" t="s">
        <v>3617</v>
      </c>
      <c r="I171" s="254" t="s">
        <v>3631</v>
      </c>
      <c r="J171" s="21"/>
      <c r="K171" s="21"/>
      <c r="L171" s="21"/>
      <c r="M171" s="21"/>
      <c r="P171" s="226" t="s">
        <v>545</v>
      </c>
      <c r="Q171" s="227" t="s">
        <v>4458</v>
      </c>
      <c r="R171" s="227" t="s">
        <v>4462</v>
      </c>
      <c r="S171" s="228">
        <v>2</v>
      </c>
      <c r="T171" s="259" t="s">
        <v>545</v>
      </c>
      <c r="U171" s="226" t="s">
        <v>545</v>
      </c>
      <c r="V171" s="227" t="s">
        <v>545</v>
      </c>
      <c r="W171" s="227" t="s">
        <v>545</v>
      </c>
      <c r="X171" s="228" t="s">
        <v>545</v>
      </c>
      <c r="Y171" s="259" t="s">
        <v>545</v>
      </c>
      <c r="Z171" s="203" t="str">
        <f t="shared" si="4"/>
        <v/>
      </c>
      <c r="AA171" s="71">
        <f t="shared" si="5"/>
        <v>2</v>
      </c>
    </row>
    <row r="172" spans="1:27" ht="80">
      <c r="A172" s="23">
        <v>2113</v>
      </c>
      <c r="B172" s="23" t="s">
        <v>545</v>
      </c>
      <c r="E172" s="255" t="s">
        <v>3633</v>
      </c>
      <c r="F172" s="3" t="s">
        <v>2080</v>
      </c>
      <c r="G172" s="3" t="s">
        <v>2081</v>
      </c>
      <c r="H172" s="21"/>
      <c r="I172" s="21"/>
      <c r="J172" s="21"/>
      <c r="K172" s="21"/>
      <c r="L172" s="21"/>
      <c r="M172" s="21"/>
      <c r="P172" s="226" t="s">
        <v>545</v>
      </c>
      <c r="Q172" s="227" t="s">
        <v>4458</v>
      </c>
      <c r="R172" s="227" t="s">
        <v>545</v>
      </c>
      <c r="S172" s="228">
        <v>3</v>
      </c>
      <c r="T172" s="259" t="s">
        <v>545</v>
      </c>
      <c r="U172" s="226" t="s">
        <v>545</v>
      </c>
      <c r="V172" s="227" t="s">
        <v>545</v>
      </c>
      <c r="W172" s="227" t="s">
        <v>545</v>
      </c>
      <c r="X172" s="228" t="s">
        <v>545</v>
      </c>
      <c r="Y172" s="259" t="s">
        <v>545</v>
      </c>
      <c r="Z172" s="203" t="str">
        <f t="shared" si="4"/>
        <v/>
      </c>
      <c r="AA172" s="71">
        <f t="shared" si="5"/>
        <v>3</v>
      </c>
    </row>
    <row r="173" spans="1:27" ht="395">
      <c r="A173" s="23">
        <v>2114</v>
      </c>
      <c r="B173" s="23" t="s">
        <v>2082</v>
      </c>
      <c r="E173" s="76" t="s">
        <v>3635</v>
      </c>
      <c r="F173" s="3" t="s">
        <v>2083</v>
      </c>
      <c r="G173" s="3" t="s">
        <v>2084</v>
      </c>
      <c r="H173" s="21"/>
      <c r="I173" s="254" t="s">
        <v>3634</v>
      </c>
      <c r="J173" s="21"/>
      <c r="K173" s="21"/>
      <c r="L173" s="21"/>
      <c r="M173" s="21"/>
      <c r="P173" s="226" t="s">
        <v>545</v>
      </c>
      <c r="Q173" s="227" t="s">
        <v>4458</v>
      </c>
      <c r="R173" s="227" t="s">
        <v>545</v>
      </c>
      <c r="S173" s="228">
        <v>2</v>
      </c>
      <c r="T173" s="259" t="s">
        <v>545</v>
      </c>
      <c r="U173" s="226" t="s">
        <v>545</v>
      </c>
      <c r="V173" s="227" t="s">
        <v>545</v>
      </c>
      <c r="W173" s="227" t="s">
        <v>545</v>
      </c>
      <c r="X173" s="228" t="s">
        <v>545</v>
      </c>
      <c r="Y173" s="259" t="s">
        <v>545</v>
      </c>
      <c r="Z173" s="203" t="str">
        <f t="shared" si="4"/>
        <v/>
      </c>
      <c r="AA173" s="71">
        <f t="shared" si="5"/>
        <v>2</v>
      </c>
    </row>
    <row r="174" spans="1:27" ht="80">
      <c r="A174" s="23">
        <v>2115</v>
      </c>
      <c r="B174" s="23" t="s">
        <v>545</v>
      </c>
      <c r="E174" s="255" t="s">
        <v>3636</v>
      </c>
      <c r="F174" s="3" t="s">
        <v>2085</v>
      </c>
      <c r="G174" s="3" t="s">
        <v>2086</v>
      </c>
      <c r="H174" s="21"/>
      <c r="I174" s="21"/>
      <c r="J174" s="21"/>
      <c r="K174" s="21"/>
      <c r="L174" s="21"/>
      <c r="M174" s="21"/>
      <c r="P174" s="226" t="s">
        <v>545</v>
      </c>
      <c r="Q174" s="227" t="s">
        <v>4458</v>
      </c>
      <c r="R174" s="227" t="s">
        <v>545</v>
      </c>
      <c r="S174" s="228">
        <v>2</v>
      </c>
      <c r="T174" s="259" t="s">
        <v>545</v>
      </c>
      <c r="U174" s="226" t="s">
        <v>545</v>
      </c>
      <c r="V174" s="227" t="s">
        <v>545</v>
      </c>
      <c r="W174" s="227" t="s">
        <v>545</v>
      </c>
      <c r="X174" s="228" t="s">
        <v>545</v>
      </c>
      <c r="Y174" s="259" t="s">
        <v>545</v>
      </c>
      <c r="Z174" s="203" t="str">
        <f t="shared" si="4"/>
        <v/>
      </c>
      <c r="AA174" s="71">
        <f t="shared" si="5"/>
        <v>2</v>
      </c>
    </row>
    <row r="175" spans="1:27" s="43" customFormat="1" ht="16">
      <c r="A175" s="23"/>
      <c r="G175" s="43" t="s">
        <v>545</v>
      </c>
      <c r="H175" s="23"/>
      <c r="P175" s="165"/>
      <c r="Q175" s="165"/>
      <c r="R175" s="165"/>
      <c r="S175" s="165"/>
      <c r="T175" s="165"/>
      <c r="U175" s="165"/>
      <c r="V175" s="165"/>
      <c r="W175" s="165"/>
      <c r="X175" s="165"/>
      <c r="Y175" s="165"/>
    </row>
    <row r="176" spans="1:27" s="43" customFormat="1" ht="16">
      <c r="A176" s="23"/>
      <c r="G176" s="43" t="s">
        <v>545</v>
      </c>
      <c r="H176" s="23"/>
      <c r="P176" s="165"/>
      <c r="Q176" s="165"/>
      <c r="R176" s="165"/>
      <c r="S176" s="165"/>
      <c r="T176" s="165"/>
      <c r="U176" s="165"/>
      <c r="V176" s="165"/>
      <c r="W176" s="165"/>
      <c r="X176" s="165"/>
      <c r="Y176" s="165"/>
    </row>
    <row r="177" spans="1:27" s="43" customFormat="1" ht="17">
      <c r="A177" s="23"/>
      <c r="E177" s="225" t="s">
        <v>1322</v>
      </c>
      <c r="G177" s="43" t="s">
        <v>545</v>
      </c>
      <c r="H177" s="23"/>
      <c r="P177" s="165"/>
      <c r="Q177" s="165"/>
      <c r="R177" s="165"/>
      <c r="S177" s="165"/>
      <c r="T177" s="165"/>
      <c r="U177" s="165"/>
      <c r="V177" s="165"/>
      <c r="W177" s="165"/>
      <c r="X177" s="165"/>
      <c r="Y177" s="165"/>
    </row>
    <row r="178" spans="1:27" ht="409.6">
      <c r="A178" s="23">
        <v>2116</v>
      </c>
      <c r="B178" s="23" t="s">
        <v>2087</v>
      </c>
      <c r="E178" s="76" t="s">
        <v>3540</v>
      </c>
      <c r="F178" s="3" t="s">
        <v>2088</v>
      </c>
      <c r="G178" s="3" t="s">
        <v>2089</v>
      </c>
      <c r="H178" s="254" t="s">
        <v>3559</v>
      </c>
      <c r="I178" s="254" t="s">
        <v>3637</v>
      </c>
      <c r="J178" s="21"/>
      <c r="K178" s="254" t="s">
        <v>3561</v>
      </c>
      <c r="L178" s="254" t="s">
        <v>3638</v>
      </c>
      <c r="M178" s="21"/>
      <c r="P178" s="226" t="s">
        <v>545</v>
      </c>
      <c r="Q178" s="227" t="s">
        <v>4458</v>
      </c>
      <c r="R178" s="227" t="s">
        <v>545</v>
      </c>
      <c r="S178" s="228">
        <v>2</v>
      </c>
      <c r="T178" s="259" t="s">
        <v>545</v>
      </c>
      <c r="U178" s="226" t="s">
        <v>545</v>
      </c>
      <c r="V178" s="227" t="s">
        <v>545</v>
      </c>
      <c r="W178" s="227" t="s">
        <v>545</v>
      </c>
      <c r="X178" s="228" t="s">
        <v>545</v>
      </c>
      <c r="Y178" s="259" t="s">
        <v>545</v>
      </c>
      <c r="Z178" s="203" t="str">
        <f t="shared" si="4"/>
        <v/>
      </c>
      <c r="AA178" s="71">
        <f t="shared" si="5"/>
        <v>2</v>
      </c>
    </row>
    <row r="179" spans="1:27" ht="409.6">
      <c r="A179" s="23">
        <v>2117</v>
      </c>
      <c r="B179" s="23" t="s">
        <v>2090</v>
      </c>
      <c r="E179" s="76" t="s">
        <v>3640</v>
      </c>
      <c r="F179" s="3" t="s">
        <v>2091</v>
      </c>
      <c r="G179" s="3" t="s">
        <v>2092</v>
      </c>
      <c r="H179" s="254" t="s">
        <v>3559</v>
      </c>
      <c r="I179" s="254" t="s">
        <v>3639</v>
      </c>
      <c r="J179" s="21"/>
      <c r="K179" s="254" t="s">
        <v>3561</v>
      </c>
      <c r="L179" s="21"/>
      <c r="M179" s="21"/>
      <c r="P179" s="226" t="s">
        <v>545</v>
      </c>
      <c r="Q179" s="227" t="s">
        <v>4458</v>
      </c>
      <c r="R179" s="227" t="s">
        <v>545</v>
      </c>
      <c r="S179" s="228">
        <v>2</v>
      </c>
      <c r="T179" s="259" t="s">
        <v>545</v>
      </c>
      <c r="U179" s="226" t="s">
        <v>545</v>
      </c>
      <c r="V179" s="227" t="s">
        <v>545</v>
      </c>
      <c r="W179" s="227" t="s">
        <v>545</v>
      </c>
      <c r="X179" s="228" t="s">
        <v>545</v>
      </c>
      <c r="Y179" s="259" t="s">
        <v>545</v>
      </c>
      <c r="Z179" s="203" t="str">
        <f t="shared" si="4"/>
        <v/>
      </c>
      <c r="AA179" s="71">
        <f t="shared" si="5"/>
        <v>2</v>
      </c>
    </row>
    <row r="180" spans="1:27" ht="112">
      <c r="A180" s="23">
        <v>2118</v>
      </c>
      <c r="B180" s="23" t="s">
        <v>545</v>
      </c>
      <c r="E180" s="255" t="s">
        <v>3641</v>
      </c>
      <c r="F180" s="3" t="s">
        <v>2093</v>
      </c>
      <c r="G180" s="3" t="s">
        <v>2094</v>
      </c>
      <c r="H180" s="21"/>
      <c r="I180" s="21"/>
      <c r="J180" s="21"/>
      <c r="K180" s="21"/>
      <c r="L180" s="21"/>
      <c r="M180" s="21"/>
      <c r="P180" s="226" t="s">
        <v>545</v>
      </c>
      <c r="Q180" s="227" t="s">
        <v>4458</v>
      </c>
      <c r="R180" s="227" t="s">
        <v>545</v>
      </c>
      <c r="S180" s="228">
        <v>2</v>
      </c>
      <c r="T180" s="259" t="s">
        <v>545</v>
      </c>
      <c r="U180" s="226" t="s">
        <v>545</v>
      </c>
      <c r="V180" s="227" t="s">
        <v>545</v>
      </c>
      <c r="W180" s="227" t="s">
        <v>545</v>
      </c>
      <c r="X180" s="228" t="s">
        <v>545</v>
      </c>
      <c r="Y180" s="259" t="s">
        <v>545</v>
      </c>
      <c r="Z180" s="203" t="str">
        <f t="shared" si="4"/>
        <v/>
      </c>
      <c r="AA180" s="71">
        <f t="shared" si="5"/>
        <v>2</v>
      </c>
    </row>
    <row r="181" spans="1:27" ht="409.6">
      <c r="A181" s="23">
        <v>2119</v>
      </c>
      <c r="B181" s="23" t="s">
        <v>2095</v>
      </c>
      <c r="E181" s="76" t="s">
        <v>3643</v>
      </c>
      <c r="F181" s="3" t="s">
        <v>2096</v>
      </c>
      <c r="G181" s="3" t="s">
        <v>2097</v>
      </c>
      <c r="H181" s="254" t="s">
        <v>3559</v>
      </c>
      <c r="I181" s="254" t="s">
        <v>3642</v>
      </c>
      <c r="J181" s="21"/>
      <c r="K181" s="254" t="s">
        <v>3561</v>
      </c>
      <c r="L181" s="21"/>
      <c r="M181" s="21"/>
      <c r="P181" s="226" t="s">
        <v>545</v>
      </c>
      <c r="Q181" s="227" t="s">
        <v>4458</v>
      </c>
      <c r="R181" s="227" t="s">
        <v>545</v>
      </c>
      <c r="S181" s="228">
        <v>1</v>
      </c>
      <c r="T181" s="259" t="s">
        <v>545</v>
      </c>
      <c r="U181" s="226" t="s">
        <v>545</v>
      </c>
      <c r="V181" s="227" t="s">
        <v>545</v>
      </c>
      <c r="W181" s="227" t="s">
        <v>545</v>
      </c>
      <c r="X181" s="228" t="s">
        <v>545</v>
      </c>
      <c r="Y181" s="259" t="s">
        <v>545</v>
      </c>
      <c r="Z181" s="203" t="str">
        <f t="shared" si="4"/>
        <v/>
      </c>
      <c r="AA181" s="71">
        <f t="shared" si="5"/>
        <v>1</v>
      </c>
    </row>
    <row r="182" spans="1:27" ht="409.6">
      <c r="A182" s="23">
        <v>2120</v>
      </c>
      <c r="B182" s="23" t="s">
        <v>2095</v>
      </c>
      <c r="E182" s="76" t="s">
        <v>3644</v>
      </c>
      <c r="F182" s="3" t="s">
        <v>2098</v>
      </c>
      <c r="G182" s="3" t="s">
        <v>2099</v>
      </c>
      <c r="H182" s="254" t="s">
        <v>3559</v>
      </c>
      <c r="I182" s="254" t="s">
        <v>3642</v>
      </c>
      <c r="J182" s="21"/>
      <c r="K182" s="254" t="s">
        <v>3561</v>
      </c>
      <c r="L182" s="21"/>
      <c r="M182" s="21"/>
      <c r="P182" s="226" t="s">
        <v>545</v>
      </c>
      <c r="Q182" s="227" t="s">
        <v>4458</v>
      </c>
      <c r="R182" s="227" t="s">
        <v>545</v>
      </c>
      <c r="S182" s="228">
        <v>2</v>
      </c>
      <c r="T182" s="259" t="s">
        <v>545</v>
      </c>
      <c r="U182" s="226" t="s">
        <v>545</v>
      </c>
      <c r="V182" s="227" t="s">
        <v>545</v>
      </c>
      <c r="W182" s="227" t="s">
        <v>545</v>
      </c>
      <c r="X182" s="228" t="s">
        <v>545</v>
      </c>
      <c r="Y182" s="259" t="s">
        <v>545</v>
      </c>
      <c r="Z182" s="203" t="str">
        <f t="shared" si="4"/>
        <v/>
      </c>
      <c r="AA182" s="71">
        <f t="shared" si="5"/>
        <v>2</v>
      </c>
    </row>
    <row r="183" spans="1:27" s="43" customFormat="1" ht="16">
      <c r="A183" s="23"/>
      <c r="G183" s="43" t="s">
        <v>545</v>
      </c>
      <c r="H183" s="23"/>
      <c r="P183" s="165"/>
      <c r="Q183" s="165"/>
      <c r="R183" s="165"/>
      <c r="S183" s="165"/>
      <c r="T183" s="165"/>
      <c r="U183" s="165"/>
      <c r="V183" s="165"/>
      <c r="W183" s="165"/>
      <c r="X183" s="165"/>
      <c r="Y183" s="165"/>
    </row>
    <row r="184" spans="1:27" s="43" customFormat="1" ht="16">
      <c r="A184" s="23"/>
      <c r="G184" s="43" t="s">
        <v>545</v>
      </c>
      <c r="H184" s="23"/>
      <c r="P184" s="165"/>
      <c r="Q184" s="165"/>
      <c r="R184" s="165"/>
      <c r="S184" s="165"/>
      <c r="T184" s="165"/>
      <c r="U184" s="165"/>
      <c r="V184" s="165"/>
      <c r="W184" s="165"/>
      <c r="X184" s="165"/>
      <c r="Y184" s="165"/>
    </row>
    <row r="185" spans="1:27" s="43" customFormat="1" ht="17">
      <c r="A185" s="23"/>
      <c r="E185" s="225" t="s">
        <v>2100</v>
      </c>
      <c r="G185" s="43" t="s">
        <v>545</v>
      </c>
      <c r="H185" s="23"/>
      <c r="P185" s="165"/>
      <c r="Q185" s="165"/>
      <c r="R185" s="165"/>
      <c r="S185" s="165"/>
      <c r="T185" s="165"/>
      <c r="U185" s="165"/>
      <c r="V185" s="165"/>
      <c r="W185" s="165"/>
      <c r="X185" s="165"/>
      <c r="Y185" s="165"/>
    </row>
    <row r="186" spans="1:27" ht="409.6">
      <c r="A186" s="23">
        <v>2121</v>
      </c>
      <c r="B186" s="23" t="s">
        <v>2101</v>
      </c>
      <c r="E186" s="76" t="s">
        <v>3648</v>
      </c>
      <c r="F186" s="3" t="s">
        <v>2102</v>
      </c>
      <c r="G186" s="3" t="s">
        <v>2103</v>
      </c>
      <c r="H186" s="254" t="s">
        <v>3645</v>
      </c>
      <c r="I186" s="254" t="s">
        <v>3646</v>
      </c>
      <c r="J186" s="21"/>
      <c r="K186" s="254" t="s">
        <v>3647</v>
      </c>
      <c r="L186" s="21"/>
      <c r="M186" s="21"/>
      <c r="P186" s="226" t="s">
        <v>545</v>
      </c>
      <c r="Q186" s="227" t="s">
        <v>4458</v>
      </c>
      <c r="R186" s="227" t="s">
        <v>4464</v>
      </c>
      <c r="S186" s="228">
        <v>3</v>
      </c>
      <c r="T186" s="259" t="s">
        <v>545</v>
      </c>
      <c r="U186" s="226" t="s">
        <v>545</v>
      </c>
      <c r="V186" s="227" t="s">
        <v>545</v>
      </c>
      <c r="W186" s="227" t="s">
        <v>545</v>
      </c>
      <c r="X186" s="228" t="s">
        <v>545</v>
      </c>
      <c r="Y186" s="259" t="s">
        <v>545</v>
      </c>
      <c r="Z186" s="203" t="str">
        <f t="shared" si="4"/>
        <v/>
      </c>
      <c r="AA186" s="71">
        <f t="shared" si="5"/>
        <v>3</v>
      </c>
    </row>
    <row r="187" spans="1:27" ht="208">
      <c r="A187" s="23">
        <v>2122</v>
      </c>
      <c r="B187" s="23" t="s">
        <v>545</v>
      </c>
      <c r="E187" s="255" t="s">
        <v>3649</v>
      </c>
      <c r="F187" s="3" t="s">
        <v>2104</v>
      </c>
      <c r="G187" s="3" t="s">
        <v>2105</v>
      </c>
      <c r="H187" s="21"/>
      <c r="I187" s="21"/>
      <c r="J187" s="21"/>
      <c r="K187" s="21"/>
      <c r="L187" s="21"/>
      <c r="M187" s="21"/>
      <c r="P187" s="226" t="s">
        <v>545</v>
      </c>
      <c r="Q187" s="227" t="s">
        <v>4458</v>
      </c>
      <c r="R187" s="227" t="s">
        <v>4464</v>
      </c>
      <c r="S187" s="228">
        <v>1</v>
      </c>
      <c r="T187" s="259" t="s">
        <v>545</v>
      </c>
      <c r="U187" s="226" t="s">
        <v>545</v>
      </c>
      <c r="V187" s="227" t="s">
        <v>545</v>
      </c>
      <c r="W187" s="227" t="s">
        <v>545</v>
      </c>
      <c r="X187" s="228" t="s">
        <v>545</v>
      </c>
      <c r="Y187" s="259" t="s">
        <v>545</v>
      </c>
      <c r="Z187" s="203" t="str">
        <f t="shared" si="4"/>
        <v/>
      </c>
      <c r="AA187" s="71">
        <f t="shared" si="5"/>
        <v>1</v>
      </c>
    </row>
    <row r="188" spans="1:27" ht="409.6">
      <c r="A188" s="23">
        <v>2123</v>
      </c>
      <c r="B188" s="23" t="s">
        <v>2106</v>
      </c>
      <c r="E188" s="76" t="s">
        <v>3654</v>
      </c>
      <c r="F188" s="3" t="s">
        <v>2107</v>
      </c>
      <c r="G188" s="3" t="s">
        <v>2108</v>
      </c>
      <c r="H188" s="254" t="s">
        <v>3650</v>
      </c>
      <c r="I188" s="254" t="s">
        <v>3651</v>
      </c>
      <c r="J188" s="21"/>
      <c r="K188" s="254" t="s">
        <v>3652</v>
      </c>
      <c r="L188" s="254" t="s">
        <v>3653</v>
      </c>
      <c r="M188" s="21"/>
      <c r="P188" s="226" t="s">
        <v>545</v>
      </c>
      <c r="Q188" s="227" t="s">
        <v>4458</v>
      </c>
      <c r="R188" s="227" t="s">
        <v>4465</v>
      </c>
      <c r="S188" s="228">
        <v>3</v>
      </c>
      <c r="T188" s="259" t="s">
        <v>545</v>
      </c>
      <c r="U188" s="226" t="s">
        <v>545</v>
      </c>
      <c r="V188" s="227" t="s">
        <v>545</v>
      </c>
      <c r="W188" s="227" t="s">
        <v>545</v>
      </c>
      <c r="X188" s="228" t="s">
        <v>545</v>
      </c>
      <c r="Y188" s="259" t="s">
        <v>545</v>
      </c>
      <c r="Z188" s="203" t="str">
        <f t="shared" si="4"/>
        <v/>
      </c>
      <c r="AA188" s="71">
        <f t="shared" si="5"/>
        <v>3</v>
      </c>
    </row>
    <row r="189" spans="1:27" ht="128">
      <c r="A189" s="23">
        <v>2124</v>
      </c>
      <c r="B189" s="23" t="s">
        <v>545</v>
      </c>
      <c r="E189" s="255" t="s">
        <v>3655</v>
      </c>
      <c r="F189" s="3" t="s">
        <v>2109</v>
      </c>
      <c r="G189" s="3" t="s">
        <v>2110</v>
      </c>
      <c r="H189" s="21"/>
      <c r="I189" s="21"/>
      <c r="J189" s="21"/>
      <c r="K189" s="21"/>
      <c r="L189" s="21"/>
      <c r="M189" s="21"/>
      <c r="P189" s="226" t="s">
        <v>545</v>
      </c>
      <c r="Q189" s="227" t="s">
        <v>4458</v>
      </c>
      <c r="R189" s="227" t="s">
        <v>4466</v>
      </c>
      <c r="S189" s="228">
        <v>2</v>
      </c>
      <c r="T189" s="259" t="s">
        <v>545</v>
      </c>
      <c r="U189" s="226" t="s">
        <v>545</v>
      </c>
      <c r="V189" s="227" t="s">
        <v>545</v>
      </c>
      <c r="W189" s="227" t="s">
        <v>545</v>
      </c>
      <c r="X189" s="228" t="s">
        <v>545</v>
      </c>
      <c r="Y189" s="259" t="s">
        <v>545</v>
      </c>
      <c r="Z189" s="203" t="str">
        <f t="shared" si="4"/>
        <v/>
      </c>
      <c r="AA189" s="71">
        <f t="shared" si="5"/>
        <v>2</v>
      </c>
    </row>
    <row r="190" spans="1:27" ht="409.6">
      <c r="A190" s="23">
        <v>2125</v>
      </c>
      <c r="B190" s="23" t="s">
        <v>2111</v>
      </c>
      <c r="E190" s="76" t="s">
        <v>3659</v>
      </c>
      <c r="F190" s="3" t="s">
        <v>2112</v>
      </c>
      <c r="G190" s="3" t="s">
        <v>2113</v>
      </c>
      <c r="H190" s="21"/>
      <c r="I190" s="254" t="s">
        <v>3656</v>
      </c>
      <c r="J190" s="21"/>
      <c r="K190" s="254" t="s">
        <v>3657</v>
      </c>
      <c r="L190" s="254" t="s">
        <v>3658</v>
      </c>
      <c r="M190" s="21"/>
      <c r="P190" s="226" t="s">
        <v>545</v>
      </c>
      <c r="Q190" s="227" t="s">
        <v>4458</v>
      </c>
      <c r="R190" s="227" t="s">
        <v>4459</v>
      </c>
      <c r="S190" s="228">
        <v>2</v>
      </c>
      <c r="T190" s="259" t="s">
        <v>545</v>
      </c>
      <c r="U190" s="226" t="s">
        <v>545</v>
      </c>
      <c r="V190" s="227" t="s">
        <v>545</v>
      </c>
      <c r="W190" s="227" t="s">
        <v>545</v>
      </c>
      <c r="X190" s="228" t="s">
        <v>545</v>
      </c>
      <c r="Y190" s="259" t="s">
        <v>545</v>
      </c>
      <c r="Z190" s="203" t="str">
        <f t="shared" si="4"/>
        <v/>
      </c>
      <c r="AA190" s="71">
        <f t="shared" si="5"/>
        <v>2</v>
      </c>
    </row>
    <row r="191" spans="1:27" ht="409.6">
      <c r="A191" s="23">
        <v>2126</v>
      </c>
      <c r="B191" s="23" t="s">
        <v>2114</v>
      </c>
      <c r="E191" s="76" t="s">
        <v>3662</v>
      </c>
      <c r="F191" s="3" t="s">
        <v>2115</v>
      </c>
      <c r="G191" s="3" t="s">
        <v>2116</v>
      </c>
      <c r="H191" s="21"/>
      <c r="I191" s="254" t="s">
        <v>3660</v>
      </c>
      <c r="J191" s="21"/>
      <c r="K191" s="21"/>
      <c r="L191" s="254" t="s">
        <v>3661</v>
      </c>
      <c r="M191" s="21"/>
      <c r="P191" s="226" t="s">
        <v>545</v>
      </c>
      <c r="Q191" s="227" t="s">
        <v>4458</v>
      </c>
      <c r="R191" s="227" t="s">
        <v>4467</v>
      </c>
      <c r="S191" s="228">
        <v>1</v>
      </c>
      <c r="T191" s="259" t="s">
        <v>545</v>
      </c>
      <c r="U191" s="226" t="s">
        <v>545</v>
      </c>
      <c r="V191" s="227" t="s">
        <v>545</v>
      </c>
      <c r="W191" s="227" t="s">
        <v>545</v>
      </c>
      <c r="X191" s="228" t="s">
        <v>545</v>
      </c>
      <c r="Y191" s="259" t="s">
        <v>545</v>
      </c>
      <c r="Z191" s="203" t="str">
        <f t="shared" si="4"/>
        <v/>
      </c>
      <c r="AA191" s="71">
        <f t="shared" si="5"/>
        <v>1</v>
      </c>
    </row>
    <row r="192" spans="1:27" ht="192">
      <c r="A192" s="23">
        <v>2127</v>
      </c>
      <c r="B192" s="23" t="s">
        <v>2117</v>
      </c>
      <c r="E192" s="76" t="s">
        <v>3664</v>
      </c>
      <c r="F192" s="3" t="s">
        <v>2118</v>
      </c>
      <c r="G192" s="3" t="s">
        <v>2119</v>
      </c>
      <c r="H192" s="21"/>
      <c r="I192" s="21"/>
      <c r="J192" s="21"/>
      <c r="K192" s="254" t="s">
        <v>3663</v>
      </c>
      <c r="L192" s="21"/>
      <c r="M192" s="21"/>
      <c r="P192" s="226" t="s">
        <v>545</v>
      </c>
      <c r="Q192" s="227" t="s">
        <v>4458</v>
      </c>
      <c r="R192" s="227" t="s">
        <v>4468</v>
      </c>
      <c r="S192" s="228">
        <v>1</v>
      </c>
      <c r="T192" s="259" t="s">
        <v>545</v>
      </c>
      <c r="U192" s="226" t="s">
        <v>545</v>
      </c>
      <c r="V192" s="227" t="s">
        <v>545</v>
      </c>
      <c r="W192" s="227" t="s">
        <v>545</v>
      </c>
      <c r="X192" s="228" t="s">
        <v>545</v>
      </c>
      <c r="Y192" s="259" t="s">
        <v>545</v>
      </c>
      <c r="Z192" s="203" t="str">
        <f t="shared" si="4"/>
        <v/>
      </c>
      <c r="AA192" s="71">
        <f t="shared" si="5"/>
        <v>1</v>
      </c>
    </row>
    <row r="193" spans="1:27" ht="64">
      <c r="A193" s="23">
        <v>2128</v>
      </c>
      <c r="B193" s="23" t="s">
        <v>545</v>
      </c>
      <c r="E193" s="255" t="s">
        <v>3665</v>
      </c>
      <c r="F193" s="3" t="s">
        <v>2120</v>
      </c>
      <c r="G193" s="3" t="s">
        <v>1868</v>
      </c>
      <c r="H193" s="21"/>
      <c r="I193" s="21"/>
      <c r="J193" s="21"/>
      <c r="K193" s="21"/>
      <c r="L193" s="21"/>
      <c r="M193" s="21"/>
      <c r="P193" s="226" t="s">
        <v>545</v>
      </c>
      <c r="Q193" s="227" t="s">
        <v>4458</v>
      </c>
      <c r="R193" s="227" t="s">
        <v>545</v>
      </c>
      <c r="S193" s="228">
        <v>2</v>
      </c>
      <c r="T193" s="259" t="s">
        <v>545</v>
      </c>
      <c r="U193" s="226" t="s">
        <v>545</v>
      </c>
      <c r="V193" s="227" t="s">
        <v>545</v>
      </c>
      <c r="W193" s="227" t="s">
        <v>545</v>
      </c>
      <c r="X193" s="228" t="s">
        <v>545</v>
      </c>
      <c r="Y193" s="259" t="s">
        <v>545</v>
      </c>
      <c r="Z193" s="203" t="str">
        <f t="shared" si="4"/>
        <v/>
      </c>
      <c r="AA193" s="71">
        <f t="shared" si="5"/>
        <v>2</v>
      </c>
    </row>
    <row r="194" spans="1:27" s="43" customFormat="1" ht="16">
      <c r="A194" s="23"/>
      <c r="G194" s="43" t="s">
        <v>545</v>
      </c>
      <c r="H194" s="23"/>
      <c r="P194" s="165"/>
      <c r="Q194" s="165"/>
      <c r="R194" s="165"/>
      <c r="S194" s="165"/>
      <c r="T194" s="165"/>
      <c r="U194" s="165"/>
      <c r="V194" s="165"/>
      <c r="W194" s="165"/>
      <c r="X194" s="165"/>
      <c r="Y194" s="165"/>
    </row>
    <row r="195" spans="1:27" s="43" customFormat="1" ht="16">
      <c r="A195" s="23"/>
      <c r="G195" s="43" t="s">
        <v>545</v>
      </c>
      <c r="H195" s="23"/>
      <c r="P195" s="165"/>
      <c r="Q195" s="165"/>
      <c r="R195" s="165"/>
      <c r="S195" s="165"/>
      <c r="T195" s="165"/>
      <c r="U195" s="165"/>
      <c r="V195" s="165"/>
      <c r="W195" s="165"/>
      <c r="X195" s="165"/>
      <c r="Y195" s="165"/>
    </row>
    <row r="196" spans="1:27" s="43" customFormat="1" ht="17">
      <c r="A196" s="23"/>
      <c r="E196" s="225" t="s">
        <v>2121</v>
      </c>
      <c r="G196" s="43" t="s">
        <v>545</v>
      </c>
      <c r="H196" s="23"/>
      <c r="P196" s="165"/>
      <c r="Q196" s="165"/>
      <c r="R196" s="165"/>
      <c r="S196" s="165"/>
      <c r="T196" s="165"/>
      <c r="U196" s="165"/>
      <c r="V196" s="165"/>
      <c r="W196" s="165"/>
      <c r="X196" s="165"/>
      <c r="Y196" s="165"/>
    </row>
    <row r="197" spans="1:27" ht="80">
      <c r="A197" s="23">
        <v>2129</v>
      </c>
      <c r="B197" s="23" t="s">
        <v>545</v>
      </c>
      <c r="E197" s="255" t="s">
        <v>3666</v>
      </c>
      <c r="F197" s="3" t="s">
        <v>2122</v>
      </c>
      <c r="G197" s="3" t="s">
        <v>2123</v>
      </c>
      <c r="H197" s="21"/>
      <c r="I197" s="21"/>
      <c r="J197" s="21"/>
      <c r="K197" s="21"/>
      <c r="L197" s="21"/>
      <c r="M197" s="21"/>
      <c r="P197" s="226" t="s">
        <v>545</v>
      </c>
      <c r="Q197" s="227" t="s">
        <v>4458</v>
      </c>
      <c r="R197" s="227" t="s">
        <v>545</v>
      </c>
      <c r="S197" s="228">
        <v>2</v>
      </c>
      <c r="T197" s="259" t="s">
        <v>545</v>
      </c>
      <c r="U197" s="226" t="s">
        <v>545</v>
      </c>
      <c r="V197" s="227" t="s">
        <v>545</v>
      </c>
      <c r="W197" s="227" t="s">
        <v>545</v>
      </c>
      <c r="X197" s="228" t="s">
        <v>545</v>
      </c>
      <c r="Y197" s="259" t="s">
        <v>545</v>
      </c>
      <c r="Z197" s="203" t="str">
        <f t="shared" si="4"/>
        <v/>
      </c>
      <c r="AA197" s="71">
        <f t="shared" si="5"/>
        <v>2</v>
      </c>
    </row>
    <row r="198" spans="1:27" ht="409.6">
      <c r="A198" s="23">
        <v>2130</v>
      </c>
      <c r="B198" s="23" t="s">
        <v>2124</v>
      </c>
      <c r="E198" s="76" t="s">
        <v>3670</v>
      </c>
      <c r="F198" s="3" t="s">
        <v>2125</v>
      </c>
      <c r="G198" s="3" t="s">
        <v>2126</v>
      </c>
      <c r="H198" s="254" t="s">
        <v>3667</v>
      </c>
      <c r="I198" s="254" t="s">
        <v>3668</v>
      </c>
      <c r="J198" s="21"/>
      <c r="K198" s="254" t="s">
        <v>3669</v>
      </c>
      <c r="L198" s="21"/>
      <c r="M198" s="21"/>
      <c r="P198" s="226" t="s">
        <v>545</v>
      </c>
      <c r="Q198" s="227" t="s">
        <v>4458</v>
      </c>
      <c r="R198" s="227" t="s">
        <v>545</v>
      </c>
      <c r="S198" s="228">
        <v>3</v>
      </c>
      <c r="T198" s="259" t="s">
        <v>545</v>
      </c>
      <c r="U198" s="226" t="s">
        <v>545</v>
      </c>
      <c r="V198" s="227" t="s">
        <v>545</v>
      </c>
      <c r="W198" s="227" t="s">
        <v>545</v>
      </c>
      <c r="X198" s="228" t="s">
        <v>545</v>
      </c>
      <c r="Y198" s="259" t="s">
        <v>545</v>
      </c>
      <c r="Z198" s="203" t="str">
        <f t="shared" si="4"/>
        <v/>
      </c>
      <c r="AA198" s="71">
        <f t="shared" si="5"/>
        <v>3</v>
      </c>
    </row>
    <row r="199" spans="1:27" ht="409.6">
      <c r="A199" s="23">
        <v>2131</v>
      </c>
      <c r="B199" s="23" t="s">
        <v>2127</v>
      </c>
      <c r="E199" s="76" t="s">
        <v>3674</v>
      </c>
      <c r="F199" s="3" t="s">
        <v>2128</v>
      </c>
      <c r="G199" s="3" t="s">
        <v>2129</v>
      </c>
      <c r="H199" s="254" t="s">
        <v>3671</v>
      </c>
      <c r="I199" s="254" t="s">
        <v>3672</v>
      </c>
      <c r="J199" s="21"/>
      <c r="K199" s="254" t="s">
        <v>3673</v>
      </c>
      <c r="L199" s="21"/>
      <c r="M199" s="21"/>
      <c r="P199" s="226" t="s">
        <v>545</v>
      </c>
      <c r="Q199" s="227" t="s">
        <v>4458</v>
      </c>
      <c r="R199" s="227" t="s">
        <v>4461</v>
      </c>
      <c r="S199" s="228">
        <v>4</v>
      </c>
      <c r="T199" s="259" t="s">
        <v>545</v>
      </c>
      <c r="U199" s="226" t="s">
        <v>545</v>
      </c>
      <c r="V199" s="227" t="s">
        <v>545</v>
      </c>
      <c r="W199" s="227" t="s">
        <v>545</v>
      </c>
      <c r="X199" s="228" t="s">
        <v>545</v>
      </c>
      <c r="Y199" s="259" t="s">
        <v>545</v>
      </c>
      <c r="Z199" s="203" t="str">
        <f t="shared" si="4"/>
        <v/>
      </c>
      <c r="AA199" s="71">
        <f t="shared" si="5"/>
        <v>4</v>
      </c>
    </row>
    <row r="200" spans="1:27" ht="409.6">
      <c r="A200" s="23">
        <v>2132</v>
      </c>
      <c r="B200" s="23" t="s">
        <v>2130</v>
      </c>
      <c r="E200" s="76" t="s">
        <v>3679</v>
      </c>
      <c r="F200" s="3" t="s">
        <v>2131</v>
      </c>
      <c r="G200" s="3" t="s">
        <v>2132</v>
      </c>
      <c r="H200" s="254" t="s">
        <v>3675</v>
      </c>
      <c r="I200" s="254" t="s">
        <v>3676</v>
      </c>
      <c r="J200" s="254" t="s">
        <v>3677</v>
      </c>
      <c r="K200" s="254" t="s">
        <v>3678</v>
      </c>
      <c r="L200" s="21"/>
      <c r="M200" s="21"/>
      <c r="P200" s="226" t="s">
        <v>545</v>
      </c>
      <c r="Q200" s="227" t="s">
        <v>4458</v>
      </c>
      <c r="R200" s="227" t="s">
        <v>4461</v>
      </c>
      <c r="S200" s="228">
        <v>3</v>
      </c>
      <c r="T200" s="259" t="s">
        <v>545</v>
      </c>
      <c r="U200" s="226" t="s">
        <v>545</v>
      </c>
      <c r="V200" s="227" t="s">
        <v>545</v>
      </c>
      <c r="W200" s="227" t="s">
        <v>545</v>
      </c>
      <c r="X200" s="228" t="s">
        <v>545</v>
      </c>
      <c r="Y200" s="259" t="s">
        <v>545</v>
      </c>
      <c r="Z200" s="203" t="str">
        <f t="shared" ref="Z200:Z260" si="6">IF(U200&lt;&gt;"",U200,IF(P200&lt;&gt;"",P200,IF(N200&lt;&gt;"",N200,"")))</f>
        <v/>
      </c>
      <c r="AA200" s="71">
        <f t="shared" ref="AA200:AA260" si="7">IF(X200&lt;&gt;"",X200,IF(S200&lt;&gt;"",S200,IF(O200&lt;&gt;"",O200,"")))</f>
        <v>3</v>
      </c>
    </row>
    <row r="201" spans="1:27" ht="409.6">
      <c r="A201" s="23">
        <v>2133</v>
      </c>
      <c r="B201" s="23" t="s">
        <v>2133</v>
      </c>
      <c r="E201" s="76" t="s">
        <v>3683</v>
      </c>
      <c r="F201" s="3" t="s">
        <v>2134</v>
      </c>
      <c r="G201" s="3" t="s">
        <v>2135</v>
      </c>
      <c r="H201" s="254" t="s">
        <v>3680</v>
      </c>
      <c r="I201" s="254" t="s">
        <v>3681</v>
      </c>
      <c r="J201" s="21"/>
      <c r="K201" s="254" t="s">
        <v>3682</v>
      </c>
      <c r="L201" s="21"/>
      <c r="M201" s="21"/>
      <c r="P201" s="226" t="s">
        <v>545</v>
      </c>
      <c r="Q201" s="227" t="s">
        <v>4458</v>
      </c>
      <c r="R201" s="227" t="s">
        <v>4461</v>
      </c>
      <c r="S201" s="228">
        <v>3</v>
      </c>
      <c r="T201" s="259" t="s">
        <v>545</v>
      </c>
      <c r="U201" s="226" t="s">
        <v>545</v>
      </c>
      <c r="V201" s="227" t="s">
        <v>545</v>
      </c>
      <c r="W201" s="227" t="s">
        <v>545</v>
      </c>
      <c r="X201" s="228" t="s">
        <v>545</v>
      </c>
      <c r="Y201" s="259" t="s">
        <v>545</v>
      </c>
      <c r="Z201" s="203" t="str">
        <f t="shared" si="6"/>
        <v/>
      </c>
      <c r="AA201" s="71">
        <f t="shared" si="7"/>
        <v>3</v>
      </c>
    </row>
    <row r="202" spans="1:27" ht="409.6">
      <c r="A202" s="23">
        <v>2134</v>
      </c>
      <c r="B202" s="23" t="s">
        <v>2136</v>
      </c>
      <c r="E202" s="76" t="s">
        <v>3686</v>
      </c>
      <c r="F202" s="3" t="s">
        <v>2137</v>
      </c>
      <c r="G202" s="3" t="s">
        <v>2138</v>
      </c>
      <c r="H202" s="21"/>
      <c r="I202" s="254" t="s">
        <v>3684</v>
      </c>
      <c r="J202" s="21"/>
      <c r="K202" s="254" t="s">
        <v>3685</v>
      </c>
      <c r="L202" s="21"/>
      <c r="M202" s="21"/>
      <c r="P202" s="226" t="s">
        <v>545</v>
      </c>
      <c r="Q202" s="227" t="s">
        <v>4458</v>
      </c>
      <c r="R202" s="227" t="s">
        <v>4461</v>
      </c>
      <c r="S202" s="228">
        <v>3</v>
      </c>
      <c r="T202" s="259" t="s">
        <v>545</v>
      </c>
      <c r="U202" s="226" t="s">
        <v>545</v>
      </c>
      <c r="V202" s="227" t="s">
        <v>545</v>
      </c>
      <c r="W202" s="227" t="s">
        <v>545</v>
      </c>
      <c r="X202" s="228" t="s">
        <v>545</v>
      </c>
      <c r="Y202" s="259" t="s">
        <v>545</v>
      </c>
      <c r="Z202" s="203" t="str">
        <f t="shared" si="6"/>
        <v/>
      </c>
      <c r="AA202" s="71">
        <f t="shared" si="7"/>
        <v>3</v>
      </c>
    </row>
    <row r="203" spans="1:27" ht="409.6">
      <c r="A203" s="23">
        <v>2135</v>
      </c>
      <c r="B203" s="23" t="s">
        <v>2139</v>
      </c>
      <c r="E203" s="76" t="s">
        <v>3691</v>
      </c>
      <c r="F203" s="3" t="s">
        <v>2140</v>
      </c>
      <c r="G203" s="3" t="s">
        <v>2141</v>
      </c>
      <c r="H203" s="254" t="s">
        <v>3687</v>
      </c>
      <c r="I203" s="254" t="s">
        <v>3688</v>
      </c>
      <c r="J203" s="21"/>
      <c r="K203" s="254" t="s">
        <v>3689</v>
      </c>
      <c r="L203" s="254" t="s">
        <v>3690</v>
      </c>
      <c r="M203" s="21"/>
      <c r="P203" s="226" t="s">
        <v>545</v>
      </c>
      <c r="Q203" s="227" t="s">
        <v>4458</v>
      </c>
      <c r="R203" s="227" t="s">
        <v>4461</v>
      </c>
      <c r="S203" s="228">
        <v>3</v>
      </c>
      <c r="T203" s="259" t="s">
        <v>545</v>
      </c>
      <c r="U203" s="226" t="s">
        <v>545</v>
      </c>
      <c r="V203" s="227" t="s">
        <v>545</v>
      </c>
      <c r="W203" s="227" t="s">
        <v>545</v>
      </c>
      <c r="X203" s="228" t="s">
        <v>545</v>
      </c>
      <c r="Y203" s="259" t="s">
        <v>545</v>
      </c>
      <c r="Z203" s="203" t="str">
        <f t="shared" si="6"/>
        <v/>
      </c>
      <c r="AA203" s="71">
        <f t="shared" si="7"/>
        <v>3</v>
      </c>
    </row>
    <row r="204" spans="1:27" ht="96">
      <c r="A204" s="23">
        <v>2136</v>
      </c>
      <c r="B204" s="23" t="s">
        <v>545</v>
      </c>
      <c r="E204" s="255" t="s">
        <v>3692</v>
      </c>
      <c r="F204" s="3" t="s">
        <v>2142</v>
      </c>
      <c r="G204" s="3" t="s">
        <v>2143</v>
      </c>
      <c r="H204" s="21"/>
      <c r="I204" s="21"/>
      <c r="J204" s="21"/>
      <c r="K204" s="21"/>
      <c r="L204" s="21"/>
      <c r="M204" s="21"/>
      <c r="P204" s="226" t="s">
        <v>545</v>
      </c>
      <c r="Q204" s="227" t="s">
        <v>4458</v>
      </c>
      <c r="R204" s="227" t="s">
        <v>545</v>
      </c>
      <c r="S204" s="228">
        <v>3</v>
      </c>
      <c r="T204" s="259" t="s">
        <v>545</v>
      </c>
      <c r="U204" s="226" t="s">
        <v>545</v>
      </c>
      <c r="V204" s="227" t="s">
        <v>545</v>
      </c>
      <c r="W204" s="227" t="s">
        <v>545</v>
      </c>
      <c r="X204" s="228" t="s">
        <v>545</v>
      </c>
      <c r="Y204" s="259" t="s">
        <v>545</v>
      </c>
      <c r="Z204" s="203" t="str">
        <f t="shared" si="6"/>
        <v/>
      </c>
      <c r="AA204" s="71">
        <f t="shared" si="7"/>
        <v>3</v>
      </c>
    </row>
    <row r="205" spans="1:27" ht="409.6">
      <c r="A205" s="23">
        <v>2137</v>
      </c>
      <c r="B205" s="23" t="s">
        <v>2144</v>
      </c>
      <c r="E205" s="76" t="s">
        <v>3694</v>
      </c>
      <c r="F205" s="3" t="s">
        <v>2145</v>
      </c>
      <c r="G205" s="3" t="s">
        <v>2146</v>
      </c>
      <c r="H205" s="254" t="s">
        <v>3693</v>
      </c>
      <c r="I205" s="254" t="s">
        <v>3688</v>
      </c>
      <c r="J205" s="21"/>
      <c r="K205" s="254" t="s">
        <v>3689</v>
      </c>
      <c r="L205" s="254" t="s">
        <v>3690</v>
      </c>
      <c r="M205" s="21"/>
      <c r="P205" s="226" t="s">
        <v>545</v>
      </c>
      <c r="Q205" s="227" t="s">
        <v>4458</v>
      </c>
      <c r="R205" s="227" t="s">
        <v>4461</v>
      </c>
      <c r="S205" s="228">
        <v>2</v>
      </c>
      <c r="T205" s="259" t="s">
        <v>545</v>
      </c>
      <c r="U205" s="226" t="s">
        <v>545</v>
      </c>
      <c r="V205" s="227" t="s">
        <v>545</v>
      </c>
      <c r="W205" s="227" t="s">
        <v>545</v>
      </c>
      <c r="X205" s="228" t="s">
        <v>545</v>
      </c>
      <c r="Y205" s="259" t="s">
        <v>545</v>
      </c>
      <c r="Z205" s="203" t="str">
        <f t="shared" si="6"/>
        <v/>
      </c>
      <c r="AA205" s="71">
        <f t="shared" si="7"/>
        <v>2</v>
      </c>
    </row>
    <row r="206" spans="1:27" ht="409.6">
      <c r="A206" s="23">
        <v>2138</v>
      </c>
      <c r="B206" s="23" t="s">
        <v>2147</v>
      </c>
      <c r="E206" s="76" t="s">
        <v>3698</v>
      </c>
      <c r="F206" s="3" t="s">
        <v>2148</v>
      </c>
      <c r="G206" s="3" t="s">
        <v>1868</v>
      </c>
      <c r="H206" s="254" t="s">
        <v>3695</v>
      </c>
      <c r="I206" s="254" t="s">
        <v>3696</v>
      </c>
      <c r="J206" s="21"/>
      <c r="K206" s="254" t="s">
        <v>3697</v>
      </c>
      <c r="L206" s="254" t="s">
        <v>3690</v>
      </c>
      <c r="M206" s="21"/>
      <c r="P206" s="226" t="s">
        <v>545</v>
      </c>
      <c r="Q206" s="227" t="s">
        <v>4458</v>
      </c>
      <c r="R206" s="227" t="s">
        <v>4461</v>
      </c>
      <c r="S206" s="228">
        <v>2</v>
      </c>
      <c r="T206" s="259" t="s">
        <v>545</v>
      </c>
      <c r="U206" s="226" t="s">
        <v>545</v>
      </c>
      <c r="V206" s="227" t="s">
        <v>545</v>
      </c>
      <c r="W206" s="227" t="s">
        <v>545</v>
      </c>
      <c r="X206" s="228" t="s">
        <v>545</v>
      </c>
      <c r="Y206" s="259" t="s">
        <v>545</v>
      </c>
      <c r="Z206" s="203" t="str">
        <f t="shared" si="6"/>
        <v/>
      </c>
      <c r="AA206" s="71">
        <f t="shared" si="7"/>
        <v>2</v>
      </c>
    </row>
    <row r="207" spans="1:27" ht="128">
      <c r="A207" s="23">
        <v>2139</v>
      </c>
      <c r="B207" s="23" t="s">
        <v>545</v>
      </c>
      <c r="E207" s="255" t="s">
        <v>3699</v>
      </c>
      <c r="F207" s="3" t="s">
        <v>2149</v>
      </c>
      <c r="G207" s="3" t="s">
        <v>2150</v>
      </c>
      <c r="H207" s="21"/>
      <c r="I207" s="21"/>
      <c r="J207" s="21"/>
      <c r="K207" s="21"/>
      <c r="L207" s="21"/>
      <c r="M207" s="21"/>
      <c r="P207" s="226" t="s">
        <v>545</v>
      </c>
      <c r="Q207" s="227" t="s">
        <v>4458</v>
      </c>
      <c r="R207" s="227" t="s">
        <v>4461</v>
      </c>
      <c r="S207" s="228">
        <v>2</v>
      </c>
      <c r="T207" s="259" t="s">
        <v>545</v>
      </c>
      <c r="U207" s="226" t="s">
        <v>545</v>
      </c>
      <c r="V207" s="227" t="s">
        <v>545</v>
      </c>
      <c r="W207" s="227" t="s">
        <v>545</v>
      </c>
      <c r="X207" s="228" t="s">
        <v>545</v>
      </c>
      <c r="Y207" s="259" t="s">
        <v>545</v>
      </c>
      <c r="Z207" s="203" t="str">
        <f t="shared" si="6"/>
        <v/>
      </c>
      <c r="AA207" s="71">
        <f t="shared" si="7"/>
        <v>2</v>
      </c>
    </row>
    <row r="208" spans="1:27" ht="409.6">
      <c r="A208" s="23">
        <v>2140</v>
      </c>
      <c r="B208" s="23" t="s">
        <v>2151</v>
      </c>
      <c r="E208" s="76" t="s">
        <v>3701</v>
      </c>
      <c r="F208" s="3" t="s">
        <v>2152</v>
      </c>
      <c r="G208" s="3" t="s">
        <v>2153</v>
      </c>
      <c r="H208" s="21"/>
      <c r="I208" s="254" t="s">
        <v>3700</v>
      </c>
      <c r="J208" s="21"/>
      <c r="K208" s="254" t="s">
        <v>3685</v>
      </c>
      <c r="L208" s="21"/>
      <c r="M208" s="21"/>
      <c r="P208" s="226" t="s">
        <v>545</v>
      </c>
      <c r="Q208" s="227" t="s">
        <v>4458</v>
      </c>
      <c r="R208" s="227" t="s">
        <v>4461</v>
      </c>
      <c r="S208" s="228">
        <v>2</v>
      </c>
      <c r="T208" s="259" t="s">
        <v>545</v>
      </c>
      <c r="U208" s="226" t="s">
        <v>545</v>
      </c>
      <c r="V208" s="227" t="s">
        <v>545</v>
      </c>
      <c r="W208" s="227" t="s">
        <v>545</v>
      </c>
      <c r="X208" s="228" t="s">
        <v>545</v>
      </c>
      <c r="Y208" s="259" t="s">
        <v>545</v>
      </c>
      <c r="Z208" s="203" t="str">
        <f t="shared" si="6"/>
        <v/>
      </c>
      <c r="AA208" s="71">
        <f t="shared" si="7"/>
        <v>2</v>
      </c>
    </row>
    <row r="209" spans="1:27" ht="128">
      <c r="A209" s="23">
        <v>2141</v>
      </c>
      <c r="B209" s="23" t="s">
        <v>545</v>
      </c>
      <c r="E209" s="255" t="s">
        <v>3702</v>
      </c>
      <c r="F209" s="3" t="s">
        <v>2154</v>
      </c>
      <c r="G209" s="3" t="s">
        <v>2155</v>
      </c>
      <c r="H209" s="21"/>
      <c r="I209" s="21"/>
      <c r="J209" s="21"/>
      <c r="K209" s="21"/>
      <c r="L209" s="21"/>
      <c r="M209" s="21"/>
      <c r="P209" s="226" t="s">
        <v>545</v>
      </c>
      <c r="Q209" s="227" t="s">
        <v>4458</v>
      </c>
      <c r="R209" s="227" t="s">
        <v>4461</v>
      </c>
      <c r="S209" s="228">
        <v>2</v>
      </c>
      <c r="T209" s="259" t="s">
        <v>545</v>
      </c>
      <c r="U209" s="226" t="s">
        <v>545</v>
      </c>
      <c r="V209" s="227" t="s">
        <v>545</v>
      </c>
      <c r="W209" s="227" t="s">
        <v>545</v>
      </c>
      <c r="X209" s="228" t="s">
        <v>545</v>
      </c>
      <c r="Y209" s="259" t="s">
        <v>545</v>
      </c>
      <c r="Z209" s="203" t="str">
        <f t="shared" si="6"/>
        <v/>
      </c>
      <c r="AA209" s="71">
        <f t="shared" si="7"/>
        <v>2</v>
      </c>
    </row>
    <row r="210" spans="1:27" s="43" customFormat="1" ht="16">
      <c r="A210" s="23"/>
      <c r="G210" s="43" t="s">
        <v>545</v>
      </c>
      <c r="H210" s="23"/>
      <c r="P210" s="165"/>
      <c r="Q210" s="165"/>
      <c r="R210" s="165"/>
      <c r="S210" s="165"/>
      <c r="T210" s="165"/>
      <c r="U210" s="165"/>
      <c r="V210" s="165"/>
      <c r="W210" s="165"/>
      <c r="X210" s="165"/>
      <c r="Y210" s="165"/>
    </row>
    <row r="211" spans="1:27" s="43" customFormat="1" ht="16">
      <c r="A211" s="23"/>
      <c r="G211" s="43" t="s">
        <v>545</v>
      </c>
      <c r="H211" s="23"/>
      <c r="P211" s="165"/>
      <c r="Q211" s="165"/>
      <c r="R211" s="165"/>
      <c r="S211" s="165"/>
      <c r="T211" s="165"/>
      <c r="U211" s="165"/>
      <c r="V211" s="165"/>
      <c r="W211" s="165"/>
      <c r="X211" s="165"/>
      <c r="Y211" s="165"/>
    </row>
    <row r="212" spans="1:27" s="43" customFormat="1" ht="17">
      <c r="A212" s="23"/>
      <c r="E212" s="225" t="s">
        <v>2156</v>
      </c>
      <c r="G212" s="43" t="s">
        <v>545</v>
      </c>
      <c r="H212" s="23"/>
      <c r="P212" s="165"/>
      <c r="Q212" s="165"/>
      <c r="R212" s="165"/>
      <c r="S212" s="165"/>
      <c r="T212" s="165"/>
      <c r="U212" s="165"/>
      <c r="V212" s="165"/>
      <c r="W212" s="165"/>
      <c r="X212" s="165"/>
      <c r="Y212" s="165"/>
    </row>
    <row r="213" spans="1:27" ht="240">
      <c r="A213" s="23">
        <v>2142</v>
      </c>
      <c r="B213" s="23" t="s">
        <v>2157</v>
      </c>
      <c r="E213" s="76" t="s">
        <v>3705</v>
      </c>
      <c r="F213" s="3" t="s">
        <v>2158</v>
      </c>
      <c r="G213" s="3" t="s">
        <v>2159</v>
      </c>
      <c r="H213" s="21"/>
      <c r="I213" s="254" t="s">
        <v>3703</v>
      </c>
      <c r="J213" s="21"/>
      <c r="K213" s="254" t="s">
        <v>3704</v>
      </c>
      <c r="L213" s="21"/>
      <c r="M213" s="21"/>
      <c r="P213" s="226" t="s">
        <v>545</v>
      </c>
      <c r="Q213" s="227" t="s">
        <v>4458</v>
      </c>
      <c r="R213" s="227" t="s">
        <v>545</v>
      </c>
      <c r="S213" s="228">
        <v>2</v>
      </c>
      <c r="T213" s="259" t="s">
        <v>545</v>
      </c>
      <c r="U213" s="226" t="s">
        <v>545</v>
      </c>
      <c r="V213" s="227" t="s">
        <v>545</v>
      </c>
      <c r="W213" s="227" t="s">
        <v>545</v>
      </c>
      <c r="X213" s="228" t="s">
        <v>545</v>
      </c>
      <c r="Y213" s="259" t="s">
        <v>545</v>
      </c>
      <c r="Z213" s="203" t="str">
        <f t="shared" si="6"/>
        <v/>
      </c>
      <c r="AA213" s="71">
        <f t="shared" si="7"/>
        <v>2</v>
      </c>
    </row>
    <row r="214" spans="1:27" ht="128">
      <c r="A214" s="23">
        <v>2143</v>
      </c>
      <c r="B214" s="23" t="s">
        <v>545</v>
      </c>
      <c r="E214" s="255" t="s">
        <v>3527</v>
      </c>
      <c r="F214" s="3" t="s">
        <v>2160</v>
      </c>
      <c r="G214" s="3" t="s">
        <v>2161</v>
      </c>
      <c r="H214" s="21"/>
      <c r="I214" s="21"/>
      <c r="J214" s="21"/>
      <c r="K214" s="21"/>
      <c r="L214" s="21"/>
      <c r="M214" s="21"/>
      <c r="P214" s="226" t="s">
        <v>545</v>
      </c>
      <c r="Q214" s="227" t="s">
        <v>4458</v>
      </c>
      <c r="R214" s="227" t="s">
        <v>545</v>
      </c>
      <c r="S214" s="228">
        <v>2</v>
      </c>
      <c r="T214" s="259" t="s">
        <v>545</v>
      </c>
      <c r="U214" s="226" t="s">
        <v>545</v>
      </c>
      <c r="V214" s="227" t="s">
        <v>545</v>
      </c>
      <c r="W214" s="227" t="s">
        <v>545</v>
      </c>
      <c r="X214" s="228" t="s">
        <v>545</v>
      </c>
      <c r="Y214" s="259" t="s">
        <v>545</v>
      </c>
      <c r="Z214" s="203" t="str">
        <f t="shared" si="6"/>
        <v/>
      </c>
      <c r="AA214" s="71">
        <f t="shared" si="7"/>
        <v>2</v>
      </c>
    </row>
    <row r="215" spans="1:27" ht="409.6">
      <c r="A215" s="23">
        <v>2144</v>
      </c>
      <c r="B215" s="23" t="s">
        <v>2162</v>
      </c>
      <c r="E215" s="76" t="s">
        <v>3709</v>
      </c>
      <c r="F215" s="3" t="s">
        <v>2163</v>
      </c>
      <c r="G215" s="3" t="s">
        <v>2164</v>
      </c>
      <c r="H215" s="254" t="s">
        <v>3706</v>
      </c>
      <c r="I215" s="254" t="s">
        <v>3707</v>
      </c>
      <c r="J215" s="21"/>
      <c r="K215" s="254" t="s">
        <v>3708</v>
      </c>
      <c r="L215" s="21"/>
      <c r="M215" s="21"/>
      <c r="P215" s="226" t="s">
        <v>545</v>
      </c>
      <c r="Q215" s="227" t="s">
        <v>4458</v>
      </c>
      <c r="R215" s="227" t="s">
        <v>545</v>
      </c>
      <c r="S215" s="228">
        <v>2</v>
      </c>
      <c r="T215" s="259" t="s">
        <v>545</v>
      </c>
      <c r="U215" s="226" t="s">
        <v>545</v>
      </c>
      <c r="V215" s="227" t="s">
        <v>545</v>
      </c>
      <c r="W215" s="227" t="s">
        <v>545</v>
      </c>
      <c r="X215" s="228" t="s">
        <v>545</v>
      </c>
      <c r="Y215" s="259" t="s">
        <v>545</v>
      </c>
      <c r="Z215" s="203" t="str">
        <f t="shared" si="6"/>
        <v/>
      </c>
      <c r="AA215" s="71">
        <f t="shared" si="7"/>
        <v>2</v>
      </c>
    </row>
    <row r="216" spans="1:27" ht="409.6">
      <c r="A216" s="23">
        <v>2145</v>
      </c>
      <c r="B216" s="23" t="s">
        <v>2165</v>
      </c>
      <c r="E216" s="76" t="s">
        <v>3712</v>
      </c>
      <c r="F216" s="3" t="s">
        <v>2166</v>
      </c>
      <c r="G216" s="3" t="s">
        <v>2167</v>
      </c>
      <c r="H216" s="254" t="s">
        <v>3706</v>
      </c>
      <c r="I216" s="254" t="s">
        <v>3710</v>
      </c>
      <c r="J216" s="21"/>
      <c r="K216" s="254" t="s">
        <v>3708</v>
      </c>
      <c r="L216" s="254" t="s">
        <v>3711</v>
      </c>
      <c r="M216" s="21"/>
      <c r="P216" s="226" t="s">
        <v>545</v>
      </c>
      <c r="Q216" s="227" t="s">
        <v>4458</v>
      </c>
      <c r="R216" s="227" t="s">
        <v>545</v>
      </c>
      <c r="S216" s="228">
        <v>0</v>
      </c>
      <c r="T216" s="259" t="s">
        <v>545</v>
      </c>
      <c r="U216" s="226" t="s">
        <v>545</v>
      </c>
      <c r="V216" s="227" t="s">
        <v>545</v>
      </c>
      <c r="W216" s="227" t="s">
        <v>545</v>
      </c>
      <c r="X216" s="228" t="s">
        <v>545</v>
      </c>
      <c r="Y216" s="259" t="s">
        <v>545</v>
      </c>
      <c r="Z216" s="203" t="str">
        <f t="shared" si="6"/>
        <v/>
      </c>
      <c r="AA216" s="71">
        <f t="shared" si="7"/>
        <v>0</v>
      </c>
    </row>
    <row r="217" spans="1:27" ht="96">
      <c r="A217" s="23">
        <v>2146</v>
      </c>
      <c r="B217" s="23" t="s">
        <v>2168</v>
      </c>
      <c r="E217" s="76" t="s">
        <v>3714</v>
      </c>
      <c r="F217" s="3" t="s">
        <v>2169</v>
      </c>
      <c r="G217" s="3" t="s">
        <v>2170</v>
      </c>
      <c r="H217" s="21"/>
      <c r="I217" s="254" t="s">
        <v>3713</v>
      </c>
      <c r="J217" s="21"/>
      <c r="K217" s="21"/>
      <c r="L217" s="21"/>
      <c r="M217" s="21"/>
      <c r="P217" s="226" t="s">
        <v>545</v>
      </c>
      <c r="Q217" s="227" t="s">
        <v>4458</v>
      </c>
      <c r="R217" s="227" t="s">
        <v>545</v>
      </c>
      <c r="S217" s="228">
        <v>2</v>
      </c>
      <c r="T217" s="259" t="s">
        <v>545</v>
      </c>
      <c r="U217" s="226" t="s">
        <v>545</v>
      </c>
      <c r="V217" s="227" t="s">
        <v>545</v>
      </c>
      <c r="W217" s="227" t="s">
        <v>545</v>
      </c>
      <c r="X217" s="228" t="s">
        <v>545</v>
      </c>
      <c r="Y217" s="259" t="s">
        <v>545</v>
      </c>
      <c r="Z217" s="203" t="str">
        <f t="shared" si="6"/>
        <v/>
      </c>
      <c r="AA217" s="71">
        <f t="shared" si="7"/>
        <v>2</v>
      </c>
    </row>
    <row r="218" spans="1:27" ht="409.6">
      <c r="A218" s="23">
        <v>2147</v>
      </c>
      <c r="B218" s="23" t="s">
        <v>2171</v>
      </c>
      <c r="E218" s="76" t="s">
        <v>3718</v>
      </c>
      <c r="F218" s="3" t="s">
        <v>2172</v>
      </c>
      <c r="G218" s="3" t="s">
        <v>2173</v>
      </c>
      <c r="H218" s="254" t="s">
        <v>3715</v>
      </c>
      <c r="I218" s="254" t="s">
        <v>3716</v>
      </c>
      <c r="J218" s="21"/>
      <c r="K218" s="21"/>
      <c r="L218" s="254" t="s">
        <v>3717</v>
      </c>
      <c r="M218" s="21"/>
      <c r="P218" s="226" t="s">
        <v>545</v>
      </c>
      <c r="Q218" s="227" t="s">
        <v>4458</v>
      </c>
      <c r="R218" s="227" t="s">
        <v>545</v>
      </c>
      <c r="S218" s="228">
        <v>2</v>
      </c>
      <c r="T218" s="259" t="s">
        <v>545</v>
      </c>
      <c r="U218" s="226" t="s">
        <v>545</v>
      </c>
      <c r="V218" s="227" t="s">
        <v>545</v>
      </c>
      <c r="W218" s="227" t="s">
        <v>545</v>
      </c>
      <c r="X218" s="228" t="s">
        <v>545</v>
      </c>
      <c r="Y218" s="259" t="s">
        <v>545</v>
      </c>
      <c r="Z218" s="203" t="str">
        <f t="shared" si="6"/>
        <v/>
      </c>
      <c r="AA218" s="71">
        <f t="shared" si="7"/>
        <v>2</v>
      </c>
    </row>
    <row r="219" spans="1:27" ht="128">
      <c r="A219" s="23">
        <v>2148</v>
      </c>
      <c r="B219" s="23" t="s">
        <v>545</v>
      </c>
      <c r="E219" s="255" t="s">
        <v>3719</v>
      </c>
      <c r="F219" s="3" t="s">
        <v>2174</v>
      </c>
      <c r="G219" s="3" t="s">
        <v>2175</v>
      </c>
      <c r="H219" s="21"/>
      <c r="I219" s="21"/>
      <c r="J219" s="21"/>
      <c r="K219" s="21"/>
      <c r="L219" s="21"/>
      <c r="M219" s="21"/>
      <c r="P219" s="226" t="s">
        <v>545</v>
      </c>
      <c r="Q219" s="227" t="s">
        <v>4458</v>
      </c>
      <c r="R219" s="227" t="s">
        <v>545</v>
      </c>
      <c r="S219" s="228">
        <v>2</v>
      </c>
      <c r="T219" s="259" t="s">
        <v>545</v>
      </c>
      <c r="U219" s="226" t="s">
        <v>545</v>
      </c>
      <c r="V219" s="227" t="s">
        <v>545</v>
      </c>
      <c r="W219" s="227" t="s">
        <v>545</v>
      </c>
      <c r="X219" s="228" t="s">
        <v>545</v>
      </c>
      <c r="Y219" s="259" t="s">
        <v>545</v>
      </c>
      <c r="Z219" s="203" t="str">
        <f t="shared" si="6"/>
        <v/>
      </c>
      <c r="AA219" s="71">
        <f t="shared" si="7"/>
        <v>2</v>
      </c>
    </row>
    <row r="220" spans="1:27" s="43" customFormat="1">
      <c r="A220" s="23"/>
      <c r="H220" s="23"/>
      <c r="P220" s="165"/>
      <c r="Q220" s="165"/>
      <c r="R220" s="165"/>
      <c r="S220" s="165"/>
      <c r="T220" s="165"/>
      <c r="U220" s="165"/>
      <c r="V220" s="165"/>
      <c r="W220" s="165"/>
      <c r="X220" s="165"/>
      <c r="Y220" s="165"/>
    </row>
    <row r="221" spans="1:27" s="43" customFormat="1">
      <c r="A221" s="23"/>
      <c r="H221" s="23"/>
      <c r="P221" s="165"/>
      <c r="Q221" s="165"/>
      <c r="R221" s="165"/>
      <c r="S221" s="165"/>
      <c r="T221" s="165"/>
      <c r="U221" s="165"/>
      <c r="V221" s="165"/>
      <c r="W221" s="165"/>
      <c r="X221" s="165"/>
      <c r="Y221" s="165"/>
    </row>
    <row r="222" spans="1:27" s="43" customFormat="1" ht="37">
      <c r="A222" s="23"/>
      <c r="E222" s="265" t="s">
        <v>2176</v>
      </c>
      <c r="F222" s="265"/>
      <c r="G222" s="265"/>
      <c r="H222" s="23"/>
      <c r="P222" s="165"/>
      <c r="Q222" s="165"/>
      <c r="R222" s="165"/>
      <c r="S222" s="165"/>
      <c r="T222" s="165"/>
      <c r="U222" s="165"/>
      <c r="V222" s="165"/>
      <c r="W222" s="165"/>
      <c r="X222" s="165"/>
      <c r="Y222" s="165"/>
    </row>
    <row r="223" spans="1:27" s="43" customFormat="1" ht="19">
      <c r="A223" s="23"/>
      <c r="E223" s="264" t="s">
        <v>2177</v>
      </c>
      <c r="F223" s="264"/>
      <c r="G223" s="264"/>
      <c r="H223" s="23"/>
      <c r="P223" s="165"/>
      <c r="Q223" s="165"/>
      <c r="R223" s="165"/>
      <c r="S223" s="165"/>
      <c r="T223" s="165"/>
      <c r="U223" s="165"/>
      <c r="V223" s="165"/>
      <c r="W223" s="165"/>
      <c r="X223" s="165"/>
      <c r="Y223" s="165"/>
    </row>
    <row r="224" spans="1:27" s="43" customFormat="1" ht="34">
      <c r="A224" s="23"/>
      <c r="E224" s="225" t="s">
        <v>2178</v>
      </c>
      <c r="H224" s="23"/>
      <c r="P224" s="165"/>
      <c r="Q224" s="165"/>
      <c r="R224" s="165"/>
      <c r="S224" s="165"/>
      <c r="T224" s="165"/>
      <c r="U224" s="165"/>
      <c r="V224" s="165"/>
      <c r="W224" s="165"/>
      <c r="X224" s="165"/>
      <c r="Y224" s="165"/>
    </row>
    <row r="225" spans="1:27" ht="192">
      <c r="A225" s="23">
        <v>2149</v>
      </c>
      <c r="E225" s="255" t="s">
        <v>3720</v>
      </c>
      <c r="F225" s="3" t="s">
        <v>2179</v>
      </c>
      <c r="G225" s="3" t="s">
        <v>2180</v>
      </c>
      <c r="H225" s="21"/>
      <c r="I225" s="21"/>
      <c r="J225" s="21"/>
      <c r="K225" s="21"/>
      <c r="L225" s="21"/>
      <c r="M225" s="21"/>
      <c r="P225" s="226" t="s">
        <v>545</v>
      </c>
      <c r="Q225" s="227" t="s">
        <v>545</v>
      </c>
      <c r="R225" s="227" t="s">
        <v>545</v>
      </c>
      <c r="S225" s="228" t="s">
        <v>545</v>
      </c>
      <c r="T225" s="259" t="s">
        <v>545</v>
      </c>
      <c r="U225" s="226" t="s">
        <v>545</v>
      </c>
      <c r="V225" s="227" t="s">
        <v>545</v>
      </c>
      <c r="W225" s="227" t="s">
        <v>545</v>
      </c>
      <c r="X225" s="228" t="s">
        <v>545</v>
      </c>
      <c r="Y225" s="259" t="s">
        <v>545</v>
      </c>
      <c r="Z225" s="203" t="str">
        <f t="shared" si="6"/>
        <v/>
      </c>
      <c r="AA225" s="71" t="str">
        <f t="shared" si="7"/>
        <v/>
      </c>
    </row>
    <row r="226" spans="1:27" ht="144">
      <c r="A226" s="23">
        <v>2150</v>
      </c>
      <c r="E226" s="255" t="s">
        <v>3721</v>
      </c>
      <c r="F226" s="3" t="s">
        <v>2181</v>
      </c>
      <c r="G226" s="3" t="s">
        <v>2182</v>
      </c>
      <c r="H226" s="21"/>
      <c r="I226" s="21"/>
      <c r="J226" s="21"/>
      <c r="K226" s="21"/>
      <c r="L226" s="21"/>
      <c r="M226" s="21"/>
      <c r="P226" s="226" t="s">
        <v>545</v>
      </c>
      <c r="Q226" s="227" t="s">
        <v>545</v>
      </c>
      <c r="R226" s="227" t="s">
        <v>545</v>
      </c>
      <c r="S226" s="228" t="s">
        <v>545</v>
      </c>
      <c r="T226" s="259" t="s">
        <v>545</v>
      </c>
      <c r="U226" s="226" t="s">
        <v>545</v>
      </c>
      <c r="V226" s="227" t="s">
        <v>545</v>
      </c>
      <c r="W226" s="227" t="s">
        <v>545</v>
      </c>
      <c r="X226" s="228" t="s">
        <v>545</v>
      </c>
      <c r="Y226" s="259" t="s">
        <v>545</v>
      </c>
      <c r="Z226" s="203" t="str">
        <f t="shared" si="6"/>
        <v/>
      </c>
      <c r="AA226" s="71" t="str">
        <f t="shared" si="7"/>
        <v/>
      </c>
    </row>
    <row r="227" spans="1:27" ht="192">
      <c r="A227" s="23">
        <v>2151</v>
      </c>
      <c r="E227" s="255" t="s">
        <v>3722</v>
      </c>
      <c r="F227" s="3" t="s">
        <v>2183</v>
      </c>
      <c r="G227" s="3" t="s">
        <v>2184</v>
      </c>
      <c r="H227" s="21"/>
      <c r="I227" s="21"/>
      <c r="J227" s="21"/>
      <c r="K227" s="21"/>
      <c r="L227" s="21"/>
      <c r="M227" s="21"/>
      <c r="P227" s="226" t="s">
        <v>545</v>
      </c>
      <c r="Q227" s="227" t="s">
        <v>545</v>
      </c>
      <c r="R227" s="227" t="s">
        <v>545</v>
      </c>
      <c r="S227" s="228" t="s">
        <v>545</v>
      </c>
      <c r="T227" s="259" t="s">
        <v>545</v>
      </c>
      <c r="U227" s="226" t="s">
        <v>545</v>
      </c>
      <c r="V227" s="227" t="s">
        <v>545</v>
      </c>
      <c r="W227" s="227" t="s">
        <v>545</v>
      </c>
      <c r="X227" s="228" t="s">
        <v>545</v>
      </c>
      <c r="Y227" s="259" t="s">
        <v>545</v>
      </c>
      <c r="Z227" s="203" t="str">
        <f t="shared" si="6"/>
        <v/>
      </c>
      <c r="AA227" s="71" t="str">
        <f t="shared" si="7"/>
        <v/>
      </c>
    </row>
    <row r="228" spans="1:27" s="43" customFormat="1" ht="16">
      <c r="A228" s="23"/>
      <c r="G228" s="43" t="s">
        <v>545</v>
      </c>
      <c r="H228" s="23"/>
      <c r="P228" s="165"/>
      <c r="Q228" s="165"/>
      <c r="R228" s="165"/>
      <c r="S228" s="165"/>
      <c r="T228" s="165"/>
      <c r="U228" s="165"/>
      <c r="V228" s="165"/>
      <c r="W228" s="165"/>
      <c r="X228" s="165"/>
      <c r="Y228" s="165"/>
    </row>
    <row r="229" spans="1:27" s="43" customFormat="1">
      <c r="A229" s="23"/>
      <c r="H229" s="23"/>
      <c r="P229" s="165"/>
      <c r="Q229" s="165"/>
      <c r="R229" s="165"/>
      <c r="S229" s="165"/>
      <c r="T229" s="165"/>
      <c r="U229" s="165"/>
      <c r="V229" s="165"/>
      <c r="W229" s="165"/>
      <c r="X229" s="165"/>
      <c r="Y229" s="165"/>
    </row>
    <row r="230" spans="1:27" s="43" customFormat="1" ht="19">
      <c r="A230" s="23"/>
      <c r="E230" s="264" t="s">
        <v>858</v>
      </c>
      <c r="F230" s="264"/>
      <c r="G230" s="264"/>
      <c r="H230" s="23"/>
      <c r="P230" s="165"/>
      <c r="Q230" s="165"/>
      <c r="R230" s="165"/>
      <c r="S230" s="165"/>
      <c r="T230" s="165"/>
      <c r="U230" s="165"/>
      <c r="V230" s="165"/>
      <c r="W230" s="165"/>
      <c r="X230" s="165"/>
      <c r="Y230" s="165"/>
    </row>
    <row r="231" spans="1:27" s="43" customFormat="1" ht="34">
      <c r="A231" s="23"/>
      <c r="E231" s="225" t="s">
        <v>2185</v>
      </c>
      <c r="H231" s="23"/>
      <c r="P231" s="165"/>
      <c r="Q231" s="165"/>
      <c r="R231" s="165"/>
      <c r="S231" s="165"/>
      <c r="T231" s="165"/>
      <c r="U231" s="165"/>
      <c r="V231" s="165"/>
      <c r="W231" s="165"/>
      <c r="X231" s="165"/>
      <c r="Y231" s="165"/>
    </row>
    <row r="232" spans="1:27" ht="128">
      <c r="A232" s="23">
        <v>2152</v>
      </c>
      <c r="E232" s="255" t="s">
        <v>3723</v>
      </c>
      <c r="F232" s="3" t="s">
        <v>2186</v>
      </c>
      <c r="G232" s="3" t="s">
        <v>2187</v>
      </c>
      <c r="H232" s="21"/>
      <c r="I232" s="21"/>
      <c r="J232" s="21"/>
      <c r="K232" s="21"/>
      <c r="L232" s="21"/>
      <c r="M232" s="21"/>
      <c r="P232" s="226" t="s">
        <v>545</v>
      </c>
      <c r="Q232" s="227" t="s">
        <v>545</v>
      </c>
      <c r="R232" s="227" t="s">
        <v>545</v>
      </c>
      <c r="S232" s="228" t="s">
        <v>545</v>
      </c>
      <c r="T232" s="259" t="s">
        <v>545</v>
      </c>
      <c r="U232" s="226" t="s">
        <v>545</v>
      </c>
      <c r="V232" s="227" t="s">
        <v>545</v>
      </c>
      <c r="W232" s="227" t="s">
        <v>545</v>
      </c>
      <c r="X232" s="228" t="s">
        <v>545</v>
      </c>
      <c r="Y232" s="259" t="s">
        <v>545</v>
      </c>
      <c r="Z232" s="203" t="str">
        <f t="shared" si="6"/>
        <v/>
      </c>
      <c r="AA232" s="71" t="str">
        <f t="shared" si="7"/>
        <v/>
      </c>
    </row>
    <row r="233" spans="1:27" ht="144">
      <c r="A233" s="23">
        <v>2153</v>
      </c>
      <c r="E233" s="255" t="s">
        <v>3724</v>
      </c>
      <c r="F233" s="3" t="s">
        <v>2188</v>
      </c>
      <c r="G233" s="3" t="s">
        <v>2189</v>
      </c>
      <c r="H233" s="21"/>
      <c r="I233" s="21"/>
      <c r="J233" s="21"/>
      <c r="K233" s="21"/>
      <c r="L233" s="21"/>
      <c r="M233" s="21"/>
      <c r="P233" s="226" t="s">
        <v>545</v>
      </c>
      <c r="Q233" s="227" t="s">
        <v>545</v>
      </c>
      <c r="R233" s="227" t="s">
        <v>545</v>
      </c>
      <c r="S233" s="228" t="s">
        <v>545</v>
      </c>
      <c r="T233" s="259" t="s">
        <v>545</v>
      </c>
      <c r="U233" s="226" t="s">
        <v>545</v>
      </c>
      <c r="V233" s="227" t="s">
        <v>545</v>
      </c>
      <c r="W233" s="227" t="s">
        <v>545</v>
      </c>
      <c r="X233" s="228" t="s">
        <v>545</v>
      </c>
      <c r="Y233" s="259" t="s">
        <v>545</v>
      </c>
      <c r="Z233" s="203" t="str">
        <f t="shared" si="6"/>
        <v/>
      </c>
      <c r="AA233" s="71" t="str">
        <f t="shared" si="7"/>
        <v/>
      </c>
    </row>
    <row r="234" spans="1:27" s="43" customFormat="1">
      <c r="A234" s="23"/>
      <c r="H234" s="23"/>
      <c r="P234" s="165"/>
      <c r="Q234" s="165"/>
      <c r="R234" s="165"/>
      <c r="S234" s="165"/>
      <c r="T234" s="165"/>
      <c r="U234" s="165"/>
      <c r="V234" s="165"/>
      <c r="W234" s="165"/>
      <c r="X234" s="165"/>
      <c r="Y234" s="165"/>
    </row>
    <row r="235" spans="1:27" s="43" customFormat="1">
      <c r="A235" s="23"/>
      <c r="H235" s="23"/>
      <c r="P235" s="165"/>
      <c r="Q235" s="165"/>
      <c r="R235" s="165"/>
      <c r="S235" s="165"/>
      <c r="T235" s="165"/>
      <c r="U235" s="165"/>
      <c r="V235" s="165"/>
      <c r="W235" s="165"/>
      <c r="X235" s="165"/>
      <c r="Y235" s="165"/>
    </row>
    <row r="236" spans="1:27" s="43" customFormat="1" ht="19">
      <c r="A236" s="23"/>
      <c r="E236" s="264" t="s">
        <v>2190</v>
      </c>
      <c r="F236" s="264"/>
      <c r="G236" s="264"/>
      <c r="H236" s="23"/>
      <c r="P236" s="165"/>
      <c r="Q236" s="165"/>
      <c r="R236" s="165"/>
      <c r="S236" s="165"/>
      <c r="T236" s="165"/>
      <c r="U236" s="165"/>
      <c r="V236" s="165"/>
      <c r="W236" s="165"/>
      <c r="X236" s="165"/>
      <c r="Y236" s="165"/>
    </row>
    <row r="237" spans="1:27" s="43" customFormat="1" ht="17">
      <c r="A237" s="23"/>
      <c r="E237" s="225" t="s">
        <v>2191</v>
      </c>
      <c r="H237" s="23"/>
      <c r="P237" s="165"/>
      <c r="Q237" s="165"/>
      <c r="R237" s="165"/>
      <c r="S237" s="165"/>
      <c r="T237" s="165"/>
      <c r="U237" s="165"/>
      <c r="V237" s="165"/>
      <c r="W237" s="165"/>
      <c r="X237" s="165"/>
      <c r="Y237" s="165"/>
    </row>
    <row r="238" spans="1:27" ht="409.6">
      <c r="A238" s="23">
        <v>2154</v>
      </c>
      <c r="B238" s="23" t="s">
        <v>2192</v>
      </c>
      <c r="E238" s="76" t="s">
        <v>3726</v>
      </c>
      <c r="F238" s="3" t="s">
        <v>2193</v>
      </c>
      <c r="G238" s="3" t="s">
        <v>2194</v>
      </c>
      <c r="H238" s="21"/>
      <c r="I238" s="254" t="s">
        <v>3725</v>
      </c>
      <c r="J238" s="21"/>
      <c r="K238" s="21"/>
      <c r="L238" s="21"/>
      <c r="M238" s="21"/>
      <c r="P238" s="226" t="s">
        <v>545</v>
      </c>
      <c r="Q238" s="227" t="s">
        <v>545</v>
      </c>
      <c r="R238" s="227" t="s">
        <v>545</v>
      </c>
      <c r="S238" s="228" t="s">
        <v>545</v>
      </c>
      <c r="T238" s="259" t="s">
        <v>545</v>
      </c>
      <c r="U238" s="226" t="s">
        <v>545</v>
      </c>
      <c r="V238" s="227" t="s">
        <v>545</v>
      </c>
      <c r="W238" s="227" t="s">
        <v>545</v>
      </c>
      <c r="X238" s="228" t="s">
        <v>545</v>
      </c>
      <c r="Y238" s="259" t="s">
        <v>545</v>
      </c>
      <c r="Z238" s="203" t="str">
        <f t="shared" si="6"/>
        <v/>
      </c>
      <c r="AA238" s="71" t="str">
        <f t="shared" si="7"/>
        <v/>
      </c>
    </row>
    <row r="239" spans="1:27" ht="409.6">
      <c r="A239" s="23">
        <v>2155</v>
      </c>
      <c r="B239" s="23" t="s">
        <v>2192</v>
      </c>
      <c r="E239" s="76" t="s">
        <v>3727</v>
      </c>
      <c r="F239" s="3" t="s">
        <v>2195</v>
      </c>
      <c r="G239" s="3" t="s">
        <v>2196</v>
      </c>
      <c r="H239" s="21"/>
      <c r="I239" s="254" t="s">
        <v>3725</v>
      </c>
      <c r="J239" s="21"/>
      <c r="K239" s="21"/>
      <c r="L239" s="21"/>
      <c r="M239" s="21"/>
      <c r="P239" s="226" t="s">
        <v>545</v>
      </c>
      <c r="Q239" s="227" t="s">
        <v>545</v>
      </c>
      <c r="R239" s="227" t="s">
        <v>545</v>
      </c>
      <c r="S239" s="228" t="s">
        <v>545</v>
      </c>
      <c r="T239" s="259" t="s">
        <v>545</v>
      </c>
      <c r="U239" s="226" t="s">
        <v>545</v>
      </c>
      <c r="V239" s="227" t="s">
        <v>545</v>
      </c>
      <c r="W239" s="227" t="s">
        <v>545</v>
      </c>
      <c r="X239" s="228" t="s">
        <v>545</v>
      </c>
      <c r="Y239" s="259" t="s">
        <v>545</v>
      </c>
      <c r="Z239" s="203" t="str">
        <f t="shared" si="6"/>
        <v/>
      </c>
      <c r="AA239" s="71" t="str">
        <f t="shared" si="7"/>
        <v/>
      </c>
    </row>
    <row r="240" spans="1:27" ht="409.6">
      <c r="A240" s="23">
        <v>2156</v>
      </c>
      <c r="B240" s="23" t="s">
        <v>2197</v>
      </c>
      <c r="E240" s="76" t="s">
        <v>3729</v>
      </c>
      <c r="F240" s="3" t="s">
        <v>2198</v>
      </c>
      <c r="G240" s="3" t="s">
        <v>2199</v>
      </c>
      <c r="H240" s="21"/>
      <c r="I240" s="254" t="s">
        <v>3728</v>
      </c>
      <c r="J240" s="21"/>
      <c r="K240" s="21"/>
      <c r="L240" s="21"/>
      <c r="M240" s="21"/>
      <c r="P240" s="226" t="s">
        <v>545</v>
      </c>
      <c r="Q240" s="227" t="s">
        <v>545</v>
      </c>
      <c r="R240" s="227" t="s">
        <v>545</v>
      </c>
      <c r="S240" s="228" t="s">
        <v>545</v>
      </c>
      <c r="T240" s="259" t="s">
        <v>545</v>
      </c>
      <c r="U240" s="226" t="s">
        <v>545</v>
      </c>
      <c r="V240" s="227" t="s">
        <v>545</v>
      </c>
      <c r="W240" s="227" t="s">
        <v>545</v>
      </c>
      <c r="X240" s="228" t="s">
        <v>545</v>
      </c>
      <c r="Y240" s="259" t="s">
        <v>545</v>
      </c>
      <c r="Z240" s="203" t="str">
        <f t="shared" si="6"/>
        <v/>
      </c>
      <c r="AA240" s="71" t="str">
        <f t="shared" si="7"/>
        <v/>
      </c>
    </row>
    <row r="241" spans="1:27" ht="409.6">
      <c r="A241" s="23">
        <v>2157</v>
      </c>
      <c r="B241" s="23" t="s">
        <v>2197</v>
      </c>
      <c r="E241" s="76" t="s">
        <v>3730</v>
      </c>
      <c r="F241" s="3" t="s">
        <v>2200</v>
      </c>
      <c r="G241" s="3" t="s">
        <v>2201</v>
      </c>
      <c r="H241" s="21"/>
      <c r="I241" s="254" t="s">
        <v>3728</v>
      </c>
      <c r="J241" s="21"/>
      <c r="K241" s="21"/>
      <c r="L241" s="21"/>
      <c r="M241" s="21"/>
      <c r="P241" s="226" t="s">
        <v>545</v>
      </c>
      <c r="Q241" s="227" t="s">
        <v>545</v>
      </c>
      <c r="R241" s="227" t="s">
        <v>545</v>
      </c>
      <c r="S241" s="228" t="s">
        <v>545</v>
      </c>
      <c r="T241" s="259" t="s">
        <v>545</v>
      </c>
      <c r="U241" s="226" t="s">
        <v>545</v>
      </c>
      <c r="V241" s="227" t="s">
        <v>545</v>
      </c>
      <c r="W241" s="227" t="s">
        <v>545</v>
      </c>
      <c r="X241" s="228" t="s">
        <v>545</v>
      </c>
      <c r="Y241" s="259" t="s">
        <v>545</v>
      </c>
      <c r="Z241" s="203" t="str">
        <f t="shared" si="6"/>
        <v/>
      </c>
      <c r="AA241" s="71" t="str">
        <f t="shared" si="7"/>
        <v/>
      </c>
    </row>
    <row r="242" spans="1:27" ht="409.6">
      <c r="A242" s="23">
        <v>2158</v>
      </c>
      <c r="B242" s="23" t="s">
        <v>2202</v>
      </c>
      <c r="E242" s="76" t="s">
        <v>3732</v>
      </c>
      <c r="F242" s="3" t="s">
        <v>2203</v>
      </c>
      <c r="G242" s="3" t="s">
        <v>2204</v>
      </c>
      <c r="H242" s="21"/>
      <c r="I242" s="254" t="s">
        <v>3731</v>
      </c>
      <c r="J242" s="21"/>
      <c r="K242" s="21"/>
      <c r="L242" s="21"/>
      <c r="M242" s="21"/>
      <c r="P242" s="226" t="s">
        <v>545</v>
      </c>
      <c r="Q242" s="227" t="s">
        <v>545</v>
      </c>
      <c r="R242" s="227" t="s">
        <v>545</v>
      </c>
      <c r="S242" s="228" t="s">
        <v>545</v>
      </c>
      <c r="T242" s="259" t="s">
        <v>545</v>
      </c>
      <c r="U242" s="226" t="s">
        <v>545</v>
      </c>
      <c r="V242" s="227" t="s">
        <v>545</v>
      </c>
      <c r="W242" s="227" t="s">
        <v>545</v>
      </c>
      <c r="X242" s="228" t="s">
        <v>545</v>
      </c>
      <c r="Y242" s="259" t="s">
        <v>545</v>
      </c>
      <c r="Z242" s="203" t="str">
        <f t="shared" si="6"/>
        <v/>
      </c>
      <c r="AA242" s="71" t="str">
        <f t="shared" si="7"/>
        <v/>
      </c>
    </row>
    <row r="243" spans="1:27" s="43" customFormat="1" ht="16">
      <c r="A243" s="23"/>
      <c r="G243" s="43" t="s">
        <v>545</v>
      </c>
      <c r="H243" s="23"/>
      <c r="P243" s="165"/>
      <c r="Q243" s="165"/>
      <c r="R243" s="165"/>
      <c r="S243" s="165"/>
      <c r="T243" s="165"/>
      <c r="U243" s="165"/>
      <c r="V243" s="165"/>
      <c r="W243" s="165"/>
      <c r="X243" s="165"/>
      <c r="Y243" s="165"/>
    </row>
    <row r="244" spans="1:27" s="43" customFormat="1" ht="16">
      <c r="A244" s="23"/>
      <c r="G244" s="43" t="s">
        <v>545</v>
      </c>
      <c r="H244" s="23"/>
      <c r="P244" s="165"/>
      <c r="Q244" s="165"/>
      <c r="R244" s="165"/>
      <c r="S244" s="165"/>
      <c r="T244" s="165"/>
      <c r="U244" s="165"/>
      <c r="V244" s="165"/>
      <c r="W244" s="165"/>
      <c r="X244" s="165"/>
      <c r="Y244" s="165"/>
    </row>
    <row r="245" spans="1:27" s="43" customFormat="1" ht="17">
      <c r="A245" s="23"/>
      <c r="E245" s="225" t="s">
        <v>2205</v>
      </c>
      <c r="G245" s="43" t="s">
        <v>545</v>
      </c>
      <c r="H245" s="23"/>
      <c r="P245" s="165"/>
      <c r="Q245" s="165"/>
      <c r="R245" s="165"/>
      <c r="S245" s="165"/>
      <c r="T245" s="165"/>
      <c r="U245" s="165"/>
      <c r="V245" s="165"/>
      <c r="W245" s="165"/>
      <c r="X245" s="165"/>
      <c r="Y245" s="165"/>
    </row>
    <row r="246" spans="1:27" ht="395">
      <c r="A246" s="23">
        <v>2159</v>
      </c>
      <c r="B246" s="23" t="s">
        <v>2206</v>
      </c>
      <c r="E246" s="76" t="s">
        <v>3734</v>
      </c>
      <c r="F246" s="3" t="s">
        <v>2207</v>
      </c>
      <c r="G246" s="3" t="s">
        <v>2208</v>
      </c>
      <c r="H246" s="21"/>
      <c r="I246" s="254" t="s">
        <v>3733</v>
      </c>
      <c r="J246" s="21"/>
      <c r="K246" s="21"/>
      <c r="L246" s="21"/>
      <c r="M246" s="21"/>
      <c r="P246" s="226" t="s">
        <v>545</v>
      </c>
      <c r="Q246" s="227" t="s">
        <v>545</v>
      </c>
      <c r="R246" s="227" t="s">
        <v>545</v>
      </c>
      <c r="S246" s="228" t="s">
        <v>545</v>
      </c>
      <c r="T246" s="259" t="s">
        <v>545</v>
      </c>
      <c r="U246" s="226" t="s">
        <v>545</v>
      </c>
      <c r="V246" s="227" t="s">
        <v>545</v>
      </c>
      <c r="W246" s="227" t="s">
        <v>545</v>
      </c>
      <c r="X246" s="228" t="s">
        <v>545</v>
      </c>
      <c r="Y246" s="259" t="s">
        <v>545</v>
      </c>
      <c r="Z246" s="203" t="str">
        <f t="shared" si="6"/>
        <v/>
      </c>
      <c r="AA246" s="71" t="str">
        <f t="shared" si="7"/>
        <v/>
      </c>
    </row>
    <row r="247" spans="1:27" ht="409.6">
      <c r="A247" s="23">
        <v>2160</v>
      </c>
      <c r="B247" s="23" t="s">
        <v>2209</v>
      </c>
      <c r="E247" s="76" t="s">
        <v>3736</v>
      </c>
      <c r="F247" s="3" t="s">
        <v>2210</v>
      </c>
      <c r="G247" s="3" t="s">
        <v>2211</v>
      </c>
      <c r="H247" s="21"/>
      <c r="I247" s="254" t="s">
        <v>3735</v>
      </c>
      <c r="J247" s="21"/>
      <c r="K247" s="21"/>
      <c r="L247" s="21"/>
      <c r="M247" s="21"/>
      <c r="P247" s="226" t="s">
        <v>545</v>
      </c>
      <c r="Q247" s="227" t="s">
        <v>545</v>
      </c>
      <c r="R247" s="227" t="s">
        <v>545</v>
      </c>
      <c r="S247" s="228" t="s">
        <v>545</v>
      </c>
      <c r="T247" s="259" t="s">
        <v>545</v>
      </c>
      <c r="U247" s="226" t="s">
        <v>545</v>
      </c>
      <c r="V247" s="227" t="s">
        <v>545</v>
      </c>
      <c r="W247" s="227" t="s">
        <v>545</v>
      </c>
      <c r="X247" s="228" t="s">
        <v>545</v>
      </c>
      <c r="Y247" s="259" t="s">
        <v>545</v>
      </c>
      <c r="Z247" s="203" t="str">
        <f t="shared" si="6"/>
        <v/>
      </c>
      <c r="AA247" s="71" t="str">
        <f t="shared" si="7"/>
        <v/>
      </c>
    </row>
    <row r="248" spans="1:27" ht="96">
      <c r="A248" s="23">
        <v>2161</v>
      </c>
      <c r="E248" s="255" t="s">
        <v>3737</v>
      </c>
      <c r="F248" s="3" t="s">
        <v>2212</v>
      </c>
      <c r="G248" s="3" t="s">
        <v>2213</v>
      </c>
      <c r="H248" s="21"/>
      <c r="I248" s="21"/>
      <c r="J248" s="21"/>
      <c r="K248" s="21"/>
      <c r="L248" s="21"/>
      <c r="M248" s="21"/>
      <c r="P248" s="226" t="s">
        <v>545</v>
      </c>
      <c r="Q248" s="227" t="s">
        <v>545</v>
      </c>
      <c r="R248" s="227" t="s">
        <v>545</v>
      </c>
      <c r="S248" s="228" t="s">
        <v>545</v>
      </c>
      <c r="T248" s="259" t="s">
        <v>545</v>
      </c>
      <c r="U248" s="226" t="s">
        <v>545</v>
      </c>
      <c r="V248" s="227" t="s">
        <v>545</v>
      </c>
      <c r="W248" s="227" t="s">
        <v>545</v>
      </c>
      <c r="X248" s="228" t="s">
        <v>545</v>
      </c>
      <c r="Y248" s="259" t="s">
        <v>545</v>
      </c>
      <c r="Z248" s="203" t="str">
        <f t="shared" si="6"/>
        <v/>
      </c>
      <c r="AA248" s="71" t="str">
        <f t="shared" si="7"/>
        <v/>
      </c>
    </row>
    <row r="249" spans="1:27" ht="128">
      <c r="A249" s="23">
        <v>2162</v>
      </c>
      <c r="E249" s="255" t="s">
        <v>3738</v>
      </c>
      <c r="F249" s="3" t="s">
        <v>2214</v>
      </c>
      <c r="G249" s="3" t="s">
        <v>2215</v>
      </c>
      <c r="H249" s="21"/>
      <c r="I249" s="21"/>
      <c r="J249" s="21"/>
      <c r="K249" s="21"/>
      <c r="L249" s="21"/>
      <c r="M249" s="21"/>
      <c r="P249" s="226" t="s">
        <v>545</v>
      </c>
      <c r="Q249" s="227" t="s">
        <v>545</v>
      </c>
      <c r="R249" s="227" t="s">
        <v>545</v>
      </c>
      <c r="S249" s="228" t="s">
        <v>545</v>
      </c>
      <c r="T249" s="259" t="s">
        <v>545</v>
      </c>
      <c r="U249" s="226" t="s">
        <v>545</v>
      </c>
      <c r="V249" s="227" t="s">
        <v>545</v>
      </c>
      <c r="W249" s="227" t="s">
        <v>545</v>
      </c>
      <c r="X249" s="228" t="s">
        <v>545</v>
      </c>
      <c r="Y249" s="259" t="s">
        <v>545</v>
      </c>
      <c r="Z249" s="203" t="str">
        <f t="shared" si="6"/>
        <v/>
      </c>
      <c r="AA249" s="71" t="str">
        <f t="shared" si="7"/>
        <v/>
      </c>
    </row>
    <row r="250" spans="1:27" ht="144">
      <c r="A250" s="23">
        <v>2163</v>
      </c>
      <c r="B250" s="23" t="s">
        <v>2216</v>
      </c>
      <c r="E250" s="76" t="s">
        <v>3740</v>
      </c>
      <c r="F250" s="3" t="s">
        <v>2217</v>
      </c>
      <c r="G250" s="3" t="s">
        <v>2218</v>
      </c>
      <c r="H250" s="21"/>
      <c r="I250" s="254" t="s">
        <v>3739</v>
      </c>
      <c r="J250" s="21"/>
      <c r="K250" s="21"/>
      <c r="L250" s="21"/>
      <c r="M250" s="21"/>
      <c r="P250" s="226" t="s">
        <v>545</v>
      </c>
      <c r="Q250" s="227" t="s">
        <v>545</v>
      </c>
      <c r="R250" s="227" t="s">
        <v>545</v>
      </c>
      <c r="S250" s="228" t="s">
        <v>545</v>
      </c>
      <c r="T250" s="259" t="s">
        <v>545</v>
      </c>
      <c r="U250" s="226" t="s">
        <v>545</v>
      </c>
      <c r="V250" s="227" t="s">
        <v>545</v>
      </c>
      <c r="W250" s="227" t="s">
        <v>545</v>
      </c>
      <c r="X250" s="228" t="s">
        <v>545</v>
      </c>
      <c r="Y250" s="259" t="s">
        <v>545</v>
      </c>
      <c r="Z250" s="203" t="str">
        <f t="shared" si="6"/>
        <v/>
      </c>
      <c r="AA250" s="71" t="str">
        <f t="shared" si="7"/>
        <v/>
      </c>
    </row>
    <row r="251" spans="1:27" ht="128">
      <c r="A251" s="23">
        <v>2164</v>
      </c>
      <c r="E251" s="255" t="s">
        <v>3741</v>
      </c>
      <c r="F251" s="3" t="s">
        <v>2219</v>
      </c>
      <c r="G251" s="3" t="s">
        <v>2220</v>
      </c>
      <c r="H251" s="21"/>
      <c r="I251" s="21"/>
      <c r="J251" s="21"/>
      <c r="K251" s="21"/>
      <c r="L251" s="21"/>
      <c r="M251" s="21"/>
      <c r="P251" s="226" t="s">
        <v>545</v>
      </c>
      <c r="Q251" s="227" t="s">
        <v>545</v>
      </c>
      <c r="R251" s="227" t="s">
        <v>545</v>
      </c>
      <c r="S251" s="228" t="s">
        <v>545</v>
      </c>
      <c r="T251" s="259" t="s">
        <v>545</v>
      </c>
      <c r="U251" s="226" t="s">
        <v>545</v>
      </c>
      <c r="V251" s="227" t="s">
        <v>545</v>
      </c>
      <c r="W251" s="227" t="s">
        <v>545</v>
      </c>
      <c r="X251" s="228" t="s">
        <v>545</v>
      </c>
      <c r="Y251" s="259" t="s">
        <v>545</v>
      </c>
      <c r="Z251" s="203" t="str">
        <f t="shared" si="6"/>
        <v/>
      </c>
      <c r="AA251" s="71" t="str">
        <f t="shared" si="7"/>
        <v/>
      </c>
    </row>
    <row r="252" spans="1:27" ht="409.6">
      <c r="A252" s="23">
        <v>2165</v>
      </c>
      <c r="B252" s="23" t="s">
        <v>2221</v>
      </c>
      <c r="E252" s="76" t="s">
        <v>3744</v>
      </c>
      <c r="F252" s="3" t="s">
        <v>2222</v>
      </c>
      <c r="G252" s="3" t="s">
        <v>2223</v>
      </c>
      <c r="H252" s="21"/>
      <c r="I252" s="254" t="s">
        <v>3742</v>
      </c>
      <c r="J252" s="21"/>
      <c r="K252" s="21"/>
      <c r="L252" s="254" t="s">
        <v>3743</v>
      </c>
      <c r="M252" s="21"/>
      <c r="P252" s="226" t="s">
        <v>545</v>
      </c>
      <c r="Q252" s="227" t="s">
        <v>545</v>
      </c>
      <c r="R252" s="227" t="s">
        <v>545</v>
      </c>
      <c r="S252" s="228" t="s">
        <v>545</v>
      </c>
      <c r="T252" s="259" t="s">
        <v>545</v>
      </c>
      <c r="U252" s="226" t="s">
        <v>545</v>
      </c>
      <c r="V252" s="227" t="s">
        <v>545</v>
      </c>
      <c r="W252" s="227" t="s">
        <v>545</v>
      </c>
      <c r="X252" s="228" t="s">
        <v>545</v>
      </c>
      <c r="Y252" s="259" t="s">
        <v>545</v>
      </c>
      <c r="Z252" s="203" t="str">
        <f t="shared" si="6"/>
        <v/>
      </c>
      <c r="AA252" s="71" t="str">
        <f t="shared" si="7"/>
        <v/>
      </c>
    </row>
    <row r="253" spans="1:27" ht="335">
      <c r="A253" s="23">
        <v>2166</v>
      </c>
      <c r="B253" s="23" t="s">
        <v>2224</v>
      </c>
      <c r="E253" s="76" t="s">
        <v>3746</v>
      </c>
      <c r="F253" s="3" t="s">
        <v>2225</v>
      </c>
      <c r="G253" s="3" t="s">
        <v>2226</v>
      </c>
      <c r="H253" s="21"/>
      <c r="I253" s="254" t="s">
        <v>3745</v>
      </c>
      <c r="J253" s="21"/>
      <c r="K253" s="21"/>
      <c r="L253" s="21"/>
      <c r="M253" s="21"/>
      <c r="P253" s="226" t="s">
        <v>545</v>
      </c>
      <c r="Q253" s="227" t="s">
        <v>545</v>
      </c>
      <c r="R253" s="227" t="s">
        <v>545</v>
      </c>
      <c r="S253" s="228" t="s">
        <v>545</v>
      </c>
      <c r="T253" s="259" t="s">
        <v>545</v>
      </c>
      <c r="U253" s="226" t="s">
        <v>545</v>
      </c>
      <c r="V253" s="227" t="s">
        <v>545</v>
      </c>
      <c r="W253" s="227" t="s">
        <v>545</v>
      </c>
      <c r="X253" s="228" t="s">
        <v>545</v>
      </c>
      <c r="Y253" s="259" t="s">
        <v>545</v>
      </c>
      <c r="Z253" s="203" t="str">
        <f t="shared" si="6"/>
        <v/>
      </c>
      <c r="AA253" s="71" t="str">
        <f t="shared" si="7"/>
        <v/>
      </c>
    </row>
    <row r="254" spans="1:27" s="43" customFormat="1">
      <c r="A254" s="23"/>
      <c r="H254" s="23"/>
      <c r="P254" s="165"/>
      <c r="Q254" s="165"/>
      <c r="R254" s="165"/>
      <c r="S254" s="165"/>
      <c r="T254" s="165"/>
      <c r="U254" s="165"/>
      <c r="V254" s="165"/>
      <c r="W254" s="165"/>
      <c r="X254" s="165"/>
      <c r="Y254" s="165"/>
    </row>
    <row r="255" spans="1:27" s="43" customFormat="1">
      <c r="A255" s="23"/>
      <c r="H255" s="23"/>
      <c r="P255" s="165"/>
      <c r="Q255" s="165"/>
      <c r="R255" s="165"/>
      <c r="S255" s="165"/>
      <c r="T255" s="165"/>
      <c r="U255" s="165"/>
      <c r="V255" s="165"/>
      <c r="W255" s="165"/>
      <c r="X255" s="165"/>
      <c r="Y255" s="165"/>
    </row>
    <row r="256" spans="1:27" s="43" customFormat="1" ht="19">
      <c r="A256" s="23"/>
      <c r="E256" s="264" t="s">
        <v>895</v>
      </c>
      <c r="F256" s="264"/>
      <c r="G256" s="264"/>
      <c r="H256" s="23"/>
      <c r="P256" s="165"/>
      <c r="Q256" s="165"/>
      <c r="R256" s="165"/>
      <c r="S256" s="165"/>
      <c r="T256" s="165"/>
      <c r="U256" s="165"/>
      <c r="V256" s="165"/>
      <c r="W256" s="165"/>
      <c r="X256" s="165"/>
      <c r="Y256" s="165"/>
    </row>
    <row r="257" spans="1:27" s="43" customFormat="1" ht="17">
      <c r="A257" s="23"/>
      <c r="E257" s="225" t="s">
        <v>2227</v>
      </c>
      <c r="H257" s="23"/>
      <c r="P257" s="165"/>
      <c r="Q257" s="165"/>
      <c r="R257" s="165"/>
      <c r="S257" s="165"/>
      <c r="T257" s="165"/>
      <c r="U257" s="165"/>
      <c r="V257" s="165"/>
      <c r="W257" s="165"/>
      <c r="X257" s="165"/>
      <c r="Y257" s="165"/>
    </row>
    <row r="258" spans="1:27" ht="128">
      <c r="A258" s="23">
        <v>2167</v>
      </c>
      <c r="E258" s="255" t="s">
        <v>3747</v>
      </c>
      <c r="F258" s="3" t="s">
        <v>2228</v>
      </c>
      <c r="G258" s="3" t="s">
        <v>2229</v>
      </c>
      <c r="H258" s="21"/>
      <c r="I258" s="21"/>
      <c r="J258" s="21"/>
      <c r="K258" s="21"/>
      <c r="L258" s="21"/>
      <c r="M258" s="21"/>
      <c r="P258" s="226" t="s">
        <v>545</v>
      </c>
      <c r="Q258" s="227" t="s">
        <v>545</v>
      </c>
      <c r="R258" s="227" t="s">
        <v>545</v>
      </c>
      <c r="S258" s="228" t="s">
        <v>545</v>
      </c>
      <c r="T258" s="259" t="s">
        <v>545</v>
      </c>
      <c r="U258" s="226" t="s">
        <v>545</v>
      </c>
      <c r="V258" s="227" t="s">
        <v>545</v>
      </c>
      <c r="W258" s="227" t="s">
        <v>545</v>
      </c>
      <c r="X258" s="228" t="s">
        <v>545</v>
      </c>
      <c r="Y258" s="259" t="s">
        <v>545</v>
      </c>
      <c r="Z258" s="203" t="str">
        <f t="shared" si="6"/>
        <v/>
      </c>
      <c r="AA258" s="71" t="str">
        <f t="shared" si="7"/>
        <v/>
      </c>
    </row>
    <row r="259" spans="1:27" ht="96">
      <c r="A259" s="23">
        <v>2168</v>
      </c>
      <c r="E259" s="255" t="s">
        <v>3748</v>
      </c>
      <c r="F259" s="3" t="s">
        <v>2230</v>
      </c>
      <c r="G259" s="3" t="s">
        <v>2231</v>
      </c>
      <c r="H259" s="21"/>
      <c r="I259" s="21"/>
      <c r="J259" s="21"/>
      <c r="K259" s="21"/>
      <c r="L259" s="21"/>
      <c r="M259" s="21"/>
      <c r="P259" s="226" t="s">
        <v>545</v>
      </c>
      <c r="Q259" s="227" t="s">
        <v>545</v>
      </c>
      <c r="R259" s="227" t="s">
        <v>545</v>
      </c>
      <c r="S259" s="228" t="s">
        <v>545</v>
      </c>
      <c r="T259" s="259" t="s">
        <v>545</v>
      </c>
      <c r="U259" s="226" t="s">
        <v>545</v>
      </c>
      <c r="V259" s="227" t="s">
        <v>545</v>
      </c>
      <c r="W259" s="227" t="s">
        <v>545</v>
      </c>
      <c r="X259" s="228" t="s">
        <v>545</v>
      </c>
      <c r="Y259" s="259" t="s">
        <v>545</v>
      </c>
      <c r="Z259" s="203" t="str">
        <f t="shared" si="6"/>
        <v/>
      </c>
      <c r="AA259" s="71" t="str">
        <f t="shared" si="7"/>
        <v/>
      </c>
    </row>
    <row r="260" spans="1:27" ht="112">
      <c r="A260" s="23">
        <v>2169</v>
      </c>
      <c r="E260" s="255" t="s">
        <v>3749</v>
      </c>
      <c r="F260" s="3" t="s">
        <v>2232</v>
      </c>
      <c r="G260" s="3" t="s">
        <v>2233</v>
      </c>
      <c r="H260" s="21"/>
      <c r="I260" s="21"/>
      <c r="J260" s="21"/>
      <c r="K260" s="21"/>
      <c r="L260" s="21"/>
      <c r="M260" s="21"/>
      <c r="P260" s="226" t="s">
        <v>545</v>
      </c>
      <c r="Q260" s="227" t="s">
        <v>545</v>
      </c>
      <c r="R260" s="227" t="s">
        <v>545</v>
      </c>
      <c r="S260" s="228" t="s">
        <v>545</v>
      </c>
      <c r="T260" s="259" t="s">
        <v>545</v>
      </c>
      <c r="U260" s="226" t="s">
        <v>545</v>
      </c>
      <c r="V260" s="227" t="s">
        <v>545</v>
      </c>
      <c r="W260" s="227" t="s">
        <v>545</v>
      </c>
      <c r="X260" s="228" t="s">
        <v>545</v>
      </c>
      <c r="Y260" s="259" t="s">
        <v>545</v>
      </c>
      <c r="Z260" s="203" t="str">
        <f t="shared" si="6"/>
        <v/>
      </c>
      <c r="AA260" s="71" t="str">
        <f t="shared" si="7"/>
        <v/>
      </c>
    </row>
    <row r="261" spans="1:27" s="43" customFormat="1" ht="16">
      <c r="A261" s="23"/>
      <c r="G261" s="43" t="s">
        <v>545</v>
      </c>
      <c r="H261" s="23"/>
      <c r="P261" s="165"/>
      <c r="Q261" s="165"/>
      <c r="R261" s="165"/>
      <c r="S261" s="165"/>
      <c r="T261" s="165"/>
      <c r="U261" s="165"/>
      <c r="V261" s="165"/>
      <c r="W261" s="165"/>
      <c r="X261" s="165"/>
      <c r="Y261" s="165"/>
    </row>
    <row r="262" spans="1:27" s="43" customFormat="1" ht="16">
      <c r="A262" s="23"/>
      <c r="G262" s="43" t="s">
        <v>545</v>
      </c>
      <c r="H262" s="23"/>
      <c r="P262" s="165"/>
      <c r="Q262" s="165"/>
      <c r="R262" s="165"/>
      <c r="S262" s="165"/>
      <c r="T262" s="165"/>
      <c r="U262" s="165"/>
      <c r="V262" s="165"/>
      <c r="W262" s="165"/>
      <c r="X262" s="165"/>
      <c r="Y262" s="165"/>
    </row>
    <row r="263" spans="1:27" s="43" customFormat="1" ht="17">
      <c r="A263" s="23"/>
      <c r="E263" s="225" t="s">
        <v>2234</v>
      </c>
      <c r="G263" s="43" t="s">
        <v>545</v>
      </c>
      <c r="H263" s="23"/>
      <c r="P263" s="165"/>
      <c r="Q263" s="165"/>
      <c r="R263" s="165"/>
      <c r="S263" s="165"/>
      <c r="T263" s="165"/>
      <c r="U263" s="165"/>
      <c r="V263" s="165"/>
      <c r="W263" s="165"/>
      <c r="X263" s="165"/>
      <c r="Y263" s="165"/>
    </row>
    <row r="264" spans="1:27" ht="144">
      <c r="A264" s="23">
        <v>2170</v>
      </c>
      <c r="B264" s="23" t="s">
        <v>2235</v>
      </c>
      <c r="E264" s="76" t="s">
        <v>3751</v>
      </c>
      <c r="F264" s="3" t="s">
        <v>2236</v>
      </c>
      <c r="G264" s="3" t="s">
        <v>2237</v>
      </c>
      <c r="H264" s="21"/>
      <c r="I264" s="254" t="s">
        <v>3750</v>
      </c>
      <c r="J264" s="21"/>
      <c r="K264" s="21"/>
      <c r="L264" s="21"/>
      <c r="M264" s="21"/>
      <c r="P264" s="226" t="s">
        <v>545</v>
      </c>
      <c r="Q264" s="227" t="s">
        <v>545</v>
      </c>
      <c r="R264" s="227" t="s">
        <v>545</v>
      </c>
      <c r="S264" s="228" t="s">
        <v>545</v>
      </c>
      <c r="T264" s="259" t="s">
        <v>545</v>
      </c>
      <c r="U264" s="226" t="s">
        <v>545</v>
      </c>
      <c r="V264" s="227" t="s">
        <v>545</v>
      </c>
      <c r="W264" s="227" t="s">
        <v>545</v>
      </c>
      <c r="X264" s="228" t="s">
        <v>545</v>
      </c>
      <c r="Y264" s="259" t="s">
        <v>545</v>
      </c>
      <c r="Z264" s="203" t="str">
        <f t="shared" ref="Z264:Z326" si="8">IF(U264&lt;&gt;"",U264,IF(P264&lt;&gt;"",P264,IF(N264&lt;&gt;"",N264,"")))</f>
        <v/>
      </c>
      <c r="AA264" s="71" t="str">
        <f t="shared" ref="AA264:AA326" si="9">IF(X264&lt;&gt;"",X264,IF(S264&lt;&gt;"",S264,IF(O264&lt;&gt;"",O264,"")))</f>
        <v/>
      </c>
    </row>
    <row r="265" spans="1:27" ht="128">
      <c r="A265" s="23">
        <v>2171</v>
      </c>
      <c r="E265" s="255" t="s">
        <v>3737</v>
      </c>
      <c r="F265" s="3" t="s">
        <v>2238</v>
      </c>
      <c r="G265" s="3" t="s">
        <v>2239</v>
      </c>
      <c r="H265" s="21"/>
      <c r="I265" s="21"/>
      <c r="J265" s="21"/>
      <c r="K265" s="21"/>
      <c r="L265" s="21"/>
      <c r="M265" s="21"/>
      <c r="P265" s="226" t="s">
        <v>545</v>
      </c>
      <c r="Q265" s="227" t="s">
        <v>545</v>
      </c>
      <c r="R265" s="227" t="s">
        <v>545</v>
      </c>
      <c r="S265" s="228" t="s">
        <v>545</v>
      </c>
      <c r="T265" s="259" t="s">
        <v>545</v>
      </c>
      <c r="U265" s="226" t="s">
        <v>545</v>
      </c>
      <c r="V265" s="227" t="s">
        <v>545</v>
      </c>
      <c r="W265" s="227" t="s">
        <v>545</v>
      </c>
      <c r="X265" s="228" t="s">
        <v>545</v>
      </c>
      <c r="Y265" s="259" t="s">
        <v>545</v>
      </c>
      <c r="Z265" s="203" t="str">
        <f t="shared" si="8"/>
        <v/>
      </c>
      <c r="AA265" s="71" t="str">
        <f t="shared" si="9"/>
        <v/>
      </c>
    </row>
    <row r="266" spans="1:27" ht="112">
      <c r="A266" s="23">
        <v>2172</v>
      </c>
      <c r="E266" s="255" t="s">
        <v>3738</v>
      </c>
      <c r="F266" s="3" t="s">
        <v>2240</v>
      </c>
      <c r="G266" s="3" t="s">
        <v>2241</v>
      </c>
      <c r="H266" s="21"/>
      <c r="I266" s="21"/>
      <c r="J266" s="21"/>
      <c r="K266" s="21"/>
      <c r="L266" s="21"/>
      <c r="M266" s="21"/>
      <c r="P266" s="226" t="s">
        <v>545</v>
      </c>
      <c r="Q266" s="227" t="s">
        <v>545</v>
      </c>
      <c r="R266" s="227" t="s">
        <v>545</v>
      </c>
      <c r="S266" s="228" t="s">
        <v>545</v>
      </c>
      <c r="T266" s="259" t="s">
        <v>545</v>
      </c>
      <c r="U266" s="226" t="s">
        <v>545</v>
      </c>
      <c r="V266" s="227" t="s">
        <v>545</v>
      </c>
      <c r="W266" s="227" t="s">
        <v>545</v>
      </c>
      <c r="X266" s="228" t="s">
        <v>545</v>
      </c>
      <c r="Y266" s="259" t="s">
        <v>545</v>
      </c>
      <c r="Z266" s="203" t="str">
        <f t="shared" si="8"/>
        <v/>
      </c>
      <c r="AA266" s="71" t="str">
        <f t="shared" si="9"/>
        <v/>
      </c>
    </row>
    <row r="267" spans="1:27" ht="96">
      <c r="A267" s="23">
        <v>2173</v>
      </c>
      <c r="E267" s="255" t="s">
        <v>3752</v>
      </c>
      <c r="F267" s="3" t="s">
        <v>2242</v>
      </c>
      <c r="G267" s="3" t="s">
        <v>2243</v>
      </c>
      <c r="H267" s="21"/>
      <c r="I267" s="21"/>
      <c r="J267" s="21"/>
      <c r="K267" s="21"/>
      <c r="L267" s="21"/>
      <c r="M267" s="21"/>
      <c r="P267" s="226" t="s">
        <v>545</v>
      </c>
      <c r="Q267" s="227" t="s">
        <v>545</v>
      </c>
      <c r="R267" s="227" t="s">
        <v>545</v>
      </c>
      <c r="S267" s="228" t="s">
        <v>545</v>
      </c>
      <c r="T267" s="259" t="s">
        <v>545</v>
      </c>
      <c r="U267" s="226" t="s">
        <v>545</v>
      </c>
      <c r="V267" s="227" t="s">
        <v>545</v>
      </c>
      <c r="W267" s="227" t="s">
        <v>545</v>
      </c>
      <c r="X267" s="228" t="s">
        <v>545</v>
      </c>
      <c r="Y267" s="259" t="s">
        <v>545</v>
      </c>
      <c r="Z267" s="203" t="str">
        <f t="shared" si="8"/>
        <v/>
      </c>
      <c r="AA267" s="71" t="str">
        <f t="shared" si="9"/>
        <v/>
      </c>
    </row>
    <row r="268" spans="1:27" s="43" customFormat="1" ht="16">
      <c r="A268" s="23"/>
      <c r="G268" s="43" t="s">
        <v>545</v>
      </c>
      <c r="H268" s="23"/>
      <c r="P268" s="165"/>
      <c r="Q268" s="165"/>
      <c r="R268" s="165"/>
      <c r="S268" s="165"/>
      <c r="T268" s="165"/>
      <c r="U268" s="165"/>
      <c r="V268" s="165"/>
      <c r="W268" s="165"/>
      <c r="X268" s="165"/>
      <c r="Y268" s="165"/>
    </row>
    <row r="269" spans="1:27" s="43" customFormat="1" ht="16">
      <c r="A269" s="23"/>
      <c r="G269" s="43" t="s">
        <v>545</v>
      </c>
      <c r="H269" s="23"/>
      <c r="P269" s="165"/>
      <c r="Q269" s="165"/>
      <c r="R269" s="165"/>
      <c r="S269" s="165"/>
      <c r="T269" s="165"/>
      <c r="U269" s="165"/>
      <c r="V269" s="165"/>
      <c r="W269" s="165"/>
      <c r="X269" s="165"/>
      <c r="Y269" s="165"/>
    </row>
    <row r="270" spans="1:27" s="43" customFormat="1" ht="17">
      <c r="A270" s="23"/>
      <c r="E270" s="225" t="s">
        <v>2244</v>
      </c>
      <c r="G270" s="43" t="s">
        <v>545</v>
      </c>
      <c r="H270" s="23"/>
      <c r="P270" s="165"/>
      <c r="Q270" s="165"/>
      <c r="R270" s="165"/>
      <c r="S270" s="165"/>
      <c r="T270" s="165"/>
      <c r="U270" s="165"/>
      <c r="V270" s="165"/>
      <c r="W270" s="165"/>
      <c r="X270" s="165"/>
      <c r="Y270" s="165"/>
    </row>
    <row r="271" spans="1:27" ht="409.6">
      <c r="A271" s="23">
        <v>2174</v>
      </c>
      <c r="B271" s="23" t="s">
        <v>2245</v>
      </c>
      <c r="E271" s="76" t="s">
        <v>3754</v>
      </c>
      <c r="F271" s="3" t="s">
        <v>2246</v>
      </c>
      <c r="G271" s="3" t="s">
        <v>2247</v>
      </c>
      <c r="H271" s="21"/>
      <c r="I271" s="254" t="s">
        <v>3753</v>
      </c>
      <c r="J271" s="21"/>
      <c r="K271" s="21"/>
      <c r="L271" s="21"/>
      <c r="M271" s="21"/>
      <c r="P271" s="226" t="s">
        <v>545</v>
      </c>
      <c r="Q271" s="227" t="s">
        <v>545</v>
      </c>
      <c r="R271" s="227" t="s">
        <v>545</v>
      </c>
      <c r="S271" s="228" t="s">
        <v>545</v>
      </c>
      <c r="T271" s="259" t="s">
        <v>545</v>
      </c>
      <c r="U271" s="226" t="s">
        <v>545</v>
      </c>
      <c r="V271" s="227" t="s">
        <v>545</v>
      </c>
      <c r="W271" s="227" t="s">
        <v>545</v>
      </c>
      <c r="X271" s="228" t="s">
        <v>545</v>
      </c>
      <c r="Y271" s="259" t="s">
        <v>545</v>
      </c>
      <c r="Z271" s="203" t="str">
        <f t="shared" si="8"/>
        <v/>
      </c>
      <c r="AA271" s="71" t="str">
        <f t="shared" si="9"/>
        <v/>
      </c>
    </row>
    <row r="272" spans="1:27" ht="409.6">
      <c r="A272" s="23">
        <v>2175</v>
      </c>
      <c r="B272" s="23" t="s">
        <v>2245</v>
      </c>
      <c r="E272" s="76" t="s">
        <v>3755</v>
      </c>
      <c r="F272" s="3" t="s">
        <v>2248</v>
      </c>
      <c r="G272" s="3" t="s">
        <v>2249</v>
      </c>
      <c r="H272" s="21"/>
      <c r="I272" s="254" t="s">
        <v>3753</v>
      </c>
      <c r="J272" s="21"/>
      <c r="K272" s="21"/>
      <c r="L272" s="21"/>
      <c r="M272" s="21"/>
      <c r="P272" s="226" t="s">
        <v>545</v>
      </c>
      <c r="Q272" s="227" t="s">
        <v>545</v>
      </c>
      <c r="R272" s="227" t="s">
        <v>545</v>
      </c>
      <c r="S272" s="228" t="s">
        <v>545</v>
      </c>
      <c r="T272" s="259" t="s">
        <v>545</v>
      </c>
      <c r="U272" s="226" t="s">
        <v>545</v>
      </c>
      <c r="V272" s="227" t="s">
        <v>545</v>
      </c>
      <c r="W272" s="227" t="s">
        <v>545</v>
      </c>
      <c r="X272" s="228" t="s">
        <v>545</v>
      </c>
      <c r="Y272" s="259" t="s">
        <v>545</v>
      </c>
      <c r="Z272" s="203" t="str">
        <f t="shared" si="8"/>
        <v/>
      </c>
      <c r="AA272" s="71" t="str">
        <f t="shared" si="9"/>
        <v/>
      </c>
    </row>
    <row r="273" spans="1:27" ht="409.6">
      <c r="A273" s="23">
        <v>2176</v>
      </c>
      <c r="B273" s="23" t="s">
        <v>2245</v>
      </c>
      <c r="E273" s="76" t="s">
        <v>3756</v>
      </c>
      <c r="F273" s="3" t="s">
        <v>2250</v>
      </c>
      <c r="G273" s="3" t="s">
        <v>2251</v>
      </c>
      <c r="H273" s="21"/>
      <c r="I273" s="254" t="s">
        <v>3753</v>
      </c>
      <c r="J273" s="21"/>
      <c r="K273" s="21"/>
      <c r="L273" s="21"/>
      <c r="M273" s="21"/>
      <c r="P273" s="226" t="s">
        <v>545</v>
      </c>
      <c r="Q273" s="227" t="s">
        <v>545</v>
      </c>
      <c r="R273" s="227" t="s">
        <v>545</v>
      </c>
      <c r="S273" s="228" t="s">
        <v>545</v>
      </c>
      <c r="T273" s="259" t="s">
        <v>545</v>
      </c>
      <c r="U273" s="226" t="s">
        <v>545</v>
      </c>
      <c r="V273" s="227" t="s">
        <v>545</v>
      </c>
      <c r="W273" s="227" t="s">
        <v>545</v>
      </c>
      <c r="X273" s="228" t="s">
        <v>545</v>
      </c>
      <c r="Y273" s="259" t="s">
        <v>545</v>
      </c>
      <c r="Z273" s="203" t="str">
        <f t="shared" si="8"/>
        <v/>
      </c>
      <c r="AA273" s="71" t="str">
        <f t="shared" si="9"/>
        <v/>
      </c>
    </row>
    <row r="274" spans="1:27" ht="409.6">
      <c r="A274" s="23">
        <v>2177</v>
      </c>
      <c r="B274" s="23" t="s">
        <v>2245</v>
      </c>
      <c r="E274" s="76" t="s">
        <v>3757</v>
      </c>
      <c r="F274" s="3" t="s">
        <v>2252</v>
      </c>
      <c r="G274" s="3" t="s">
        <v>2253</v>
      </c>
      <c r="H274" s="21"/>
      <c r="I274" s="254" t="s">
        <v>3753</v>
      </c>
      <c r="J274" s="21"/>
      <c r="K274" s="21"/>
      <c r="L274" s="21"/>
      <c r="M274" s="21"/>
      <c r="P274" s="226" t="s">
        <v>545</v>
      </c>
      <c r="Q274" s="227" t="s">
        <v>545</v>
      </c>
      <c r="R274" s="227" t="s">
        <v>545</v>
      </c>
      <c r="S274" s="228" t="s">
        <v>545</v>
      </c>
      <c r="T274" s="259" t="s">
        <v>545</v>
      </c>
      <c r="U274" s="226" t="s">
        <v>545</v>
      </c>
      <c r="V274" s="227" t="s">
        <v>545</v>
      </c>
      <c r="W274" s="227" t="s">
        <v>545</v>
      </c>
      <c r="X274" s="228" t="s">
        <v>545</v>
      </c>
      <c r="Y274" s="259" t="s">
        <v>545</v>
      </c>
      <c r="Z274" s="203" t="str">
        <f t="shared" si="8"/>
        <v/>
      </c>
      <c r="AA274" s="71" t="str">
        <f t="shared" si="9"/>
        <v/>
      </c>
    </row>
    <row r="275" spans="1:27" s="43" customFormat="1" ht="16">
      <c r="A275" s="23"/>
      <c r="G275" s="43" t="s">
        <v>545</v>
      </c>
      <c r="H275" s="23"/>
      <c r="P275" s="165"/>
      <c r="Q275" s="165"/>
      <c r="R275" s="165"/>
      <c r="S275" s="165"/>
      <c r="T275" s="165"/>
      <c r="U275" s="165"/>
      <c r="V275" s="165"/>
      <c r="W275" s="165"/>
      <c r="X275" s="165"/>
      <c r="Y275" s="165"/>
    </row>
    <row r="276" spans="1:27" s="43" customFormat="1" ht="16">
      <c r="A276" s="23"/>
      <c r="G276" s="43" t="s">
        <v>545</v>
      </c>
      <c r="H276" s="23"/>
      <c r="P276" s="165"/>
      <c r="Q276" s="165"/>
      <c r="R276" s="165"/>
      <c r="S276" s="165"/>
      <c r="T276" s="165"/>
      <c r="U276" s="165"/>
      <c r="V276" s="165"/>
      <c r="W276" s="165"/>
      <c r="X276" s="165"/>
      <c r="Y276" s="165"/>
    </row>
    <row r="277" spans="1:27" s="43" customFormat="1" ht="17">
      <c r="A277" s="23"/>
      <c r="E277" s="225" t="s">
        <v>2254</v>
      </c>
      <c r="G277" s="43" t="s">
        <v>545</v>
      </c>
      <c r="H277" s="23"/>
      <c r="P277" s="165"/>
      <c r="Q277" s="165"/>
      <c r="R277" s="165"/>
      <c r="S277" s="165"/>
      <c r="T277" s="165"/>
      <c r="U277" s="165"/>
      <c r="V277" s="165"/>
      <c r="W277" s="165"/>
      <c r="X277" s="165"/>
      <c r="Y277" s="165"/>
    </row>
    <row r="278" spans="1:27" ht="409.6">
      <c r="A278" s="23">
        <v>2178</v>
      </c>
      <c r="B278" s="23" t="s">
        <v>2255</v>
      </c>
      <c r="E278" s="76" t="s">
        <v>3759</v>
      </c>
      <c r="F278" s="3" t="s">
        <v>2256</v>
      </c>
      <c r="G278" s="3" t="s">
        <v>2257</v>
      </c>
      <c r="H278" s="21"/>
      <c r="I278" s="254" t="s">
        <v>3758</v>
      </c>
      <c r="J278" s="21"/>
      <c r="K278" s="21"/>
      <c r="L278" s="21"/>
      <c r="M278" s="21"/>
      <c r="P278" s="226" t="s">
        <v>545</v>
      </c>
      <c r="Q278" s="227" t="s">
        <v>545</v>
      </c>
      <c r="R278" s="227" t="s">
        <v>545</v>
      </c>
      <c r="S278" s="228" t="s">
        <v>545</v>
      </c>
      <c r="T278" s="259" t="s">
        <v>545</v>
      </c>
      <c r="U278" s="226" t="s">
        <v>545</v>
      </c>
      <c r="V278" s="227" t="s">
        <v>545</v>
      </c>
      <c r="W278" s="227" t="s">
        <v>545</v>
      </c>
      <c r="X278" s="228" t="s">
        <v>545</v>
      </c>
      <c r="Y278" s="259" t="s">
        <v>545</v>
      </c>
      <c r="Z278" s="203" t="str">
        <f t="shared" si="8"/>
        <v/>
      </c>
      <c r="AA278" s="71" t="str">
        <f t="shared" si="9"/>
        <v/>
      </c>
    </row>
    <row r="279" spans="1:27" ht="409.6">
      <c r="A279" s="23">
        <v>2179</v>
      </c>
      <c r="B279" s="23" t="s">
        <v>2258</v>
      </c>
      <c r="E279" s="76" t="s">
        <v>3761</v>
      </c>
      <c r="F279" s="3" t="s">
        <v>2259</v>
      </c>
      <c r="G279" s="3" t="s">
        <v>2260</v>
      </c>
      <c r="H279" s="21"/>
      <c r="I279" s="254" t="s">
        <v>3760</v>
      </c>
      <c r="J279" s="21"/>
      <c r="K279" s="21"/>
      <c r="L279" s="21"/>
      <c r="M279" s="21"/>
      <c r="P279" s="226" t="s">
        <v>545</v>
      </c>
      <c r="Q279" s="227" t="s">
        <v>545</v>
      </c>
      <c r="R279" s="227" t="s">
        <v>545</v>
      </c>
      <c r="S279" s="228" t="s">
        <v>545</v>
      </c>
      <c r="T279" s="259" t="s">
        <v>545</v>
      </c>
      <c r="U279" s="226" t="s">
        <v>545</v>
      </c>
      <c r="V279" s="227" t="s">
        <v>545</v>
      </c>
      <c r="W279" s="227" t="s">
        <v>545</v>
      </c>
      <c r="X279" s="228" t="s">
        <v>545</v>
      </c>
      <c r="Y279" s="259" t="s">
        <v>545</v>
      </c>
      <c r="Z279" s="203" t="str">
        <f t="shared" si="8"/>
        <v/>
      </c>
      <c r="AA279" s="71" t="str">
        <f t="shared" si="9"/>
        <v/>
      </c>
    </row>
    <row r="280" spans="1:27" ht="409.6">
      <c r="A280" s="23">
        <v>2180</v>
      </c>
      <c r="B280" s="23" t="s">
        <v>2258</v>
      </c>
      <c r="E280" s="76" t="s">
        <v>3762</v>
      </c>
      <c r="F280" s="3" t="s">
        <v>2261</v>
      </c>
      <c r="G280" s="3" t="s">
        <v>2262</v>
      </c>
      <c r="H280" s="21"/>
      <c r="I280" s="254" t="s">
        <v>3760</v>
      </c>
      <c r="J280" s="21"/>
      <c r="K280" s="21"/>
      <c r="L280" s="21"/>
      <c r="M280" s="21"/>
      <c r="P280" s="226" t="s">
        <v>545</v>
      </c>
      <c r="Q280" s="227" t="s">
        <v>545</v>
      </c>
      <c r="R280" s="227" t="s">
        <v>545</v>
      </c>
      <c r="S280" s="228" t="s">
        <v>545</v>
      </c>
      <c r="T280" s="259" t="s">
        <v>545</v>
      </c>
      <c r="U280" s="226" t="s">
        <v>545</v>
      </c>
      <c r="V280" s="227" t="s">
        <v>545</v>
      </c>
      <c r="W280" s="227" t="s">
        <v>545</v>
      </c>
      <c r="X280" s="228" t="s">
        <v>545</v>
      </c>
      <c r="Y280" s="259" t="s">
        <v>545</v>
      </c>
      <c r="Z280" s="203" t="str">
        <f t="shared" si="8"/>
        <v/>
      </c>
      <c r="AA280" s="71" t="str">
        <f t="shared" si="9"/>
        <v/>
      </c>
    </row>
    <row r="281" spans="1:27" ht="409.6">
      <c r="A281" s="23">
        <v>2181</v>
      </c>
      <c r="B281" s="23" t="s">
        <v>2258</v>
      </c>
      <c r="E281" s="76" t="s">
        <v>3763</v>
      </c>
      <c r="F281" s="3" t="s">
        <v>2263</v>
      </c>
      <c r="G281" s="3" t="s">
        <v>2264</v>
      </c>
      <c r="H281" s="21"/>
      <c r="I281" s="254" t="s">
        <v>3760</v>
      </c>
      <c r="J281" s="21"/>
      <c r="K281" s="21"/>
      <c r="L281" s="21"/>
      <c r="M281" s="21"/>
      <c r="P281" s="226" t="s">
        <v>545</v>
      </c>
      <c r="Q281" s="227" t="s">
        <v>545</v>
      </c>
      <c r="R281" s="227" t="s">
        <v>545</v>
      </c>
      <c r="S281" s="228" t="s">
        <v>545</v>
      </c>
      <c r="T281" s="259" t="s">
        <v>545</v>
      </c>
      <c r="U281" s="226" t="s">
        <v>545</v>
      </c>
      <c r="V281" s="227" t="s">
        <v>545</v>
      </c>
      <c r="W281" s="227" t="s">
        <v>545</v>
      </c>
      <c r="X281" s="228" t="s">
        <v>545</v>
      </c>
      <c r="Y281" s="259" t="s">
        <v>545</v>
      </c>
      <c r="Z281" s="203" t="str">
        <f t="shared" si="8"/>
        <v/>
      </c>
      <c r="AA281" s="71" t="str">
        <f t="shared" si="9"/>
        <v/>
      </c>
    </row>
    <row r="282" spans="1:27" ht="409.6">
      <c r="A282" s="23">
        <v>2182</v>
      </c>
      <c r="B282" s="23" t="s">
        <v>2258</v>
      </c>
      <c r="E282" s="76" t="s">
        <v>3764</v>
      </c>
      <c r="F282" s="3" t="s">
        <v>2265</v>
      </c>
      <c r="G282" s="3" t="s">
        <v>2266</v>
      </c>
      <c r="H282" s="21"/>
      <c r="I282" s="254" t="s">
        <v>3760</v>
      </c>
      <c r="J282" s="21"/>
      <c r="K282" s="21"/>
      <c r="L282" s="21"/>
      <c r="M282" s="21"/>
      <c r="P282" s="226" t="s">
        <v>545</v>
      </c>
      <c r="Q282" s="227" t="s">
        <v>545</v>
      </c>
      <c r="R282" s="227" t="s">
        <v>545</v>
      </c>
      <c r="S282" s="228" t="s">
        <v>545</v>
      </c>
      <c r="T282" s="259" t="s">
        <v>545</v>
      </c>
      <c r="U282" s="226" t="s">
        <v>545</v>
      </c>
      <c r="V282" s="227" t="s">
        <v>545</v>
      </c>
      <c r="W282" s="227" t="s">
        <v>545</v>
      </c>
      <c r="X282" s="228" t="s">
        <v>545</v>
      </c>
      <c r="Y282" s="259" t="s">
        <v>545</v>
      </c>
      <c r="Z282" s="203" t="str">
        <f t="shared" si="8"/>
        <v/>
      </c>
      <c r="AA282" s="71" t="str">
        <f t="shared" si="9"/>
        <v/>
      </c>
    </row>
    <row r="283" spans="1:27" ht="409.6">
      <c r="A283" s="23">
        <v>2183</v>
      </c>
      <c r="B283" s="23" t="s">
        <v>2258</v>
      </c>
      <c r="E283" s="76" t="s">
        <v>3765</v>
      </c>
      <c r="F283" s="3" t="s">
        <v>2267</v>
      </c>
      <c r="G283" s="3" t="s">
        <v>2268</v>
      </c>
      <c r="H283" s="21"/>
      <c r="I283" s="254" t="s">
        <v>3760</v>
      </c>
      <c r="J283" s="21"/>
      <c r="K283" s="21"/>
      <c r="L283" s="21"/>
      <c r="M283" s="21"/>
      <c r="P283" s="226" t="s">
        <v>545</v>
      </c>
      <c r="Q283" s="227" t="s">
        <v>545</v>
      </c>
      <c r="R283" s="227" t="s">
        <v>545</v>
      </c>
      <c r="S283" s="228" t="s">
        <v>545</v>
      </c>
      <c r="T283" s="259" t="s">
        <v>545</v>
      </c>
      <c r="U283" s="226" t="s">
        <v>545</v>
      </c>
      <c r="V283" s="227" t="s">
        <v>545</v>
      </c>
      <c r="W283" s="227" t="s">
        <v>545</v>
      </c>
      <c r="X283" s="228" t="s">
        <v>545</v>
      </c>
      <c r="Y283" s="259" t="s">
        <v>545</v>
      </c>
      <c r="Z283" s="203" t="str">
        <f t="shared" si="8"/>
        <v/>
      </c>
      <c r="AA283" s="71" t="str">
        <f t="shared" si="9"/>
        <v/>
      </c>
    </row>
    <row r="284" spans="1:27" ht="409.6">
      <c r="A284" s="23">
        <v>2184</v>
      </c>
      <c r="B284" s="23" t="s">
        <v>2269</v>
      </c>
      <c r="E284" s="76" t="s">
        <v>3767</v>
      </c>
      <c r="F284" s="3" t="s">
        <v>2270</v>
      </c>
      <c r="G284" s="3" t="s">
        <v>2271</v>
      </c>
      <c r="H284" s="21"/>
      <c r="I284" s="254" t="s">
        <v>3766</v>
      </c>
      <c r="J284" s="21"/>
      <c r="K284" s="21"/>
      <c r="L284" s="21"/>
      <c r="M284" s="21"/>
      <c r="P284" s="226" t="s">
        <v>545</v>
      </c>
      <c r="Q284" s="227" t="s">
        <v>545</v>
      </c>
      <c r="R284" s="227" t="s">
        <v>545</v>
      </c>
      <c r="S284" s="228" t="s">
        <v>545</v>
      </c>
      <c r="T284" s="259" t="s">
        <v>545</v>
      </c>
      <c r="U284" s="226" t="s">
        <v>545</v>
      </c>
      <c r="V284" s="227" t="s">
        <v>545</v>
      </c>
      <c r="W284" s="227" t="s">
        <v>545</v>
      </c>
      <c r="X284" s="228" t="s">
        <v>545</v>
      </c>
      <c r="Y284" s="259" t="s">
        <v>545</v>
      </c>
      <c r="Z284" s="203" t="str">
        <f t="shared" si="8"/>
        <v/>
      </c>
      <c r="AA284" s="71" t="str">
        <f t="shared" si="9"/>
        <v/>
      </c>
    </row>
    <row r="285" spans="1:27" ht="409.6">
      <c r="A285" s="23">
        <v>2185</v>
      </c>
      <c r="B285" s="23" t="s">
        <v>2258</v>
      </c>
      <c r="E285" s="76" t="s">
        <v>3768</v>
      </c>
      <c r="F285" s="3" t="s">
        <v>2272</v>
      </c>
      <c r="G285" s="3" t="s">
        <v>2273</v>
      </c>
      <c r="H285" s="21"/>
      <c r="I285" s="254" t="s">
        <v>3760</v>
      </c>
      <c r="J285" s="21"/>
      <c r="K285" s="21"/>
      <c r="L285" s="21"/>
      <c r="M285" s="21"/>
      <c r="P285" s="226" t="s">
        <v>545</v>
      </c>
      <c r="Q285" s="227" t="s">
        <v>545</v>
      </c>
      <c r="R285" s="227" t="s">
        <v>545</v>
      </c>
      <c r="S285" s="228" t="s">
        <v>545</v>
      </c>
      <c r="T285" s="259" t="s">
        <v>545</v>
      </c>
      <c r="U285" s="226" t="s">
        <v>545</v>
      </c>
      <c r="V285" s="227" t="s">
        <v>545</v>
      </c>
      <c r="W285" s="227" t="s">
        <v>545</v>
      </c>
      <c r="X285" s="228" t="s">
        <v>545</v>
      </c>
      <c r="Y285" s="259" t="s">
        <v>545</v>
      </c>
      <c r="Z285" s="203" t="str">
        <f t="shared" si="8"/>
        <v/>
      </c>
      <c r="AA285" s="71" t="str">
        <f t="shared" si="9"/>
        <v/>
      </c>
    </row>
    <row r="286" spans="1:27" ht="409.6">
      <c r="A286" s="23">
        <v>2186</v>
      </c>
      <c r="B286" s="23" t="s">
        <v>2258</v>
      </c>
      <c r="E286" s="76" t="s">
        <v>3769</v>
      </c>
      <c r="F286" s="3" t="s">
        <v>2274</v>
      </c>
      <c r="G286" s="3" t="s">
        <v>2275</v>
      </c>
      <c r="H286" s="21"/>
      <c r="I286" s="254" t="s">
        <v>3760</v>
      </c>
      <c r="J286" s="21"/>
      <c r="K286" s="21"/>
      <c r="L286" s="21"/>
      <c r="M286" s="21"/>
      <c r="P286" s="226" t="s">
        <v>545</v>
      </c>
      <c r="Q286" s="227" t="s">
        <v>545</v>
      </c>
      <c r="R286" s="227" t="s">
        <v>545</v>
      </c>
      <c r="S286" s="228" t="s">
        <v>545</v>
      </c>
      <c r="T286" s="259" t="s">
        <v>545</v>
      </c>
      <c r="U286" s="226" t="s">
        <v>545</v>
      </c>
      <c r="V286" s="227" t="s">
        <v>545</v>
      </c>
      <c r="W286" s="227" t="s">
        <v>545</v>
      </c>
      <c r="X286" s="228" t="s">
        <v>545</v>
      </c>
      <c r="Y286" s="259" t="s">
        <v>545</v>
      </c>
      <c r="Z286" s="203" t="str">
        <f t="shared" si="8"/>
        <v/>
      </c>
      <c r="AA286" s="71" t="str">
        <f t="shared" si="9"/>
        <v/>
      </c>
    </row>
    <row r="287" spans="1:27" ht="409.6">
      <c r="A287" s="23">
        <v>2187</v>
      </c>
      <c r="B287" s="23" t="s">
        <v>2276</v>
      </c>
      <c r="E287" s="76" t="s">
        <v>3771</v>
      </c>
      <c r="F287" s="3" t="s">
        <v>2277</v>
      </c>
      <c r="G287" s="3" t="s">
        <v>2223</v>
      </c>
      <c r="H287" s="21"/>
      <c r="I287" s="254" t="s">
        <v>3770</v>
      </c>
      <c r="J287" s="21"/>
      <c r="K287" s="21"/>
      <c r="L287" s="21"/>
      <c r="M287" s="21"/>
      <c r="P287" s="226" t="s">
        <v>545</v>
      </c>
      <c r="Q287" s="227" t="s">
        <v>545</v>
      </c>
      <c r="R287" s="227" t="s">
        <v>545</v>
      </c>
      <c r="S287" s="228" t="s">
        <v>545</v>
      </c>
      <c r="T287" s="259" t="s">
        <v>545</v>
      </c>
      <c r="U287" s="226" t="s">
        <v>545</v>
      </c>
      <c r="V287" s="227" t="s">
        <v>545</v>
      </c>
      <c r="W287" s="227" t="s">
        <v>545</v>
      </c>
      <c r="X287" s="228" t="s">
        <v>545</v>
      </c>
      <c r="Y287" s="259" t="s">
        <v>545</v>
      </c>
      <c r="Z287" s="203" t="str">
        <f t="shared" si="8"/>
        <v/>
      </c>
      <c r="AA287" s="71" t="str">
        <f t="shared" si="9"/>
        <v/>
      </c>
    </row>
    <row r="288" spans="1:27" s="43" customFormat="1" ht="16">
      <c r="A288" s="23"/>
      <c r="G288" s="43" t="s">
        <v>545</v>
      </c>
      <c r="H288" s="23"/>
      <c r="P288" s="165"/>
      <c r="Q288" s="165"/>
      <c r="R288" s="165"/>
      <c r="S288" s="165"/>
      <c r="T288" s="165"/>
      <c r="U288" s="165"/>
      <c r="V288" s="165"/>
      <c r="W288" s="165"/>
      <c r="X288" s="165"/>
      <c r="Y288" s="165"/>
    </row>
    <row r="289" spans="1:27" s="43" customFormat="1" ht="16">
      <c r="A289" s="23"/>
      <c r="G289" s="43" t="s">
        <v>545</v>
      </c>
      <c r="H289" s="23"/>
      <c r="P289" s="165"/>
      <c r="Q289" s="165"/>
      <c r="R289" s="165"/>
      <c r="S289" s="165"/>
      <c r="T289" s="165"/>
      <c r="U289" s="165"/>
      <c r="V289" s="165"/>
      <c r="W289" s="165"/>
      <c r="X289" s="165"/>
      <c r="Y289" s="165"/>
    </row>
    <row r="290" spans="1:27" s="43" customFormat="1" ht="17">
      <c r="A290" s="23"/>
      <c r="E290" s="225" t="s">
        <v>1565</v>
      </c>
      <c r="G290" s="43" t="s">
        <v>545</v>
      </c>
      <c r="H290" s="23"/>
      <c r="P290" s="165"/>
      <c r="Q290" s="165"/>
      <c r="R290" s="165"/>
      <c r="S290" s="165"/>
      <c r="T290" s="165"/>
      <c r="U290" s="165"/>
      <c r="V290" s="165"/>
      <c r="W290" s="165"/>
      <c r="X290" s="165"/>
      <c r="Y290" s="165"/>
    </row>
    <row r="291" spans="1:27" ht="96">
      <c r="A291" s="23">
        <v>2188</v>
      </c>
      <c r="E291" s="255" t="s">
        <v>3772</v>
      </c>
      <c r="F291" s="3" t="s">
        <v>2278</v>
      </c>
      <c r="G291" s="3" t="s">
        <v>2279</v>
      </c>
      <c r="H291" s="21"/>
      <c r="I291" s="21"/>
      <c r="J291" s="21"/>
      <c r="K291" s="21"/>
      <c r="L291" s="21"/>
      <c r="M291" s="21"/>
      <c r="P291" s="226" t="s">
        <v>545</v>
      </c>
      <c r="Q291" s="227" t="s">
        <v>545</v>
      </c>
      <c r="R291" s="227" t="s">
        <v>545</v>
      </c>
      <c r="S291" s="228" t="s">
        <v>545</v>
      </c>
      <c r="T291" s="259" t="s">
        <v>545</v>
      </c>
      <c r="U291" s="226" t="s">
        <v>545</v>
      </c>
      <c r="V291" s="227" t="s">
        <v>545</v>
      </c>
      <c r="W291" s="227" t="s">
        <v>545</v>
      </c>
      <c r="X291" s="228" t="s">
        <v>545</v>
      </c>
      <c r="Y291" s="259" t="s">
        <v>545</v>
      </c>
      <c r="Z291" s="203" t="str">
        <f t="shared" si="8"/>
        <v/>
      </c>
      <c r="AA291" s="71" t="str">
        <f t="shared" si="9"/>
        <v/>
      </c>
    </row>
    <row r="292" spans="1:27" ht="112">
      <c r="A292" s="23">
        <v>2189</v>
      </c>
      <c r="E292" s="255" t="s">
        <v>3773</v>
      </c>
      <c r="F292" s="3" t="s">
        <v>2280</v>
      </c>
      <c r="G292" s="3" t="s">
        <v>2281</v>
      </c>
      <c r="H292" s="21"/>
      <c r="I292" s="21"/>
      <c r="J292" s="21"/>
      <c r="K292" s="21"/>
      <c r="L292" s="21"/>
      <c r="M292" s="21"/>
      <c r="P292" s="226" t="s">
        <v>545</v>
      </c>
      <c r="Q292" s="227" t="s">
        <v>545</v>
      </c>
      <c r="R292" s="227" t="s">
        <v>545</v>
      </c>
      <c r="S292" s="228" t="s">
        <v>545</v>
      </c>
      <c r="T292" s="259" t="s">
        <v>545</v>
      </c>
      <c r="U292" s="226" t="s">
        <v>545</v>
      </c>
      <c r="V292" s="227" t="s">
        <v>545</v>
      </c>
      <c r="W292" s="227" t="s">
        <v>545</v>
      </c>
      <c r="X292" s="228" t="s">
        <v>545</v>
      </c>
      <c r="Y292" s="259" t="s">
        <v>545</v>
      </c>
      <c r="Z292" s="203" t="str">
        <f t="shared" si="8"/>
        <v/>
      </c>
      <c r="AA292" s="71" t="str">
        <f t="shared" si="9"/>
        <v/>
      </c>
    </row>
    <row r="293" spans="1:27" ht="96">
      <c r="A293" s="23">
        <v>2190</v>
      </c>
      <c r="E293" s="255" t="s">
        <v>3774</v>
      </c>
      <c r="F293" s="3" t="s">
        <v>2282</v>
      </c>
      <c r="G293" s="3" t="s">
        <v>2283</v>
      </c>
      <c r="H293" s="21"/>
      <c r="I293" s="21"/>
      <c r="J293" s="21"/>
      <c r="K293" s="21"/>
      <c r="L293" s="21"/>
      <c r="M293" s="21"/>
      <c r="P293" s="226" t="s">
        <v>545</v>
      </c>
      <c r="Q293" s="227" t="s">
        <v>545</v>
      </c>
      <c r="R293" s="227" t="s">
        <v>545</v>
      </c>
      <c r="S293" s="228" t="s">
        <v>545</v>
      </c>
      <c r="T293" s="259" t="s">
        <v>545</v>
      </c>
      <c r="U293" s="226" t="s">
        <v>545</v>
      </c>
      <c r="V293" s="227" t="s">
        <v>545</v>
      </c>
      <c r="W293" s="227" t="s">
        <v>545</v>
      </c>
      <c r="X293" s="228" t="s">
        <v>545</v>
      </c>
      <c r="Y293" s="259" t="s">
        <v>545</v>
      </c>
      <c r="Z293" s="203" t="str">
        <f t="shared" si="8"/>
        <v/>
      </c>
      <c r="AA293" s="71" t="str">
        <f t="shared" si="9"/>
        <v/>
      </c>
    </row>
    <row r="294" spans="1:27" ht="112">
      <c r="A294" s="23">
        <v>2191</v>
      </c>
      <c r="E294" s="255" t="s">
        <v>3775</v>
      </c>
      <c r="F294" s="3" t="s">
        <v>2284</v>
      </c>
      <c r="G294" s="3" t="s">
        <v>2285</v>
      </c>
      <c r="H294" s="21"/>
      <c r="I294" s="21"/>
      <c r="J294" s="21"/>
      <c r="K294" s="21"/>
      <c r="L294" s="21"/>
      <c r="M294" s="21"/>
      <c r="P294" s="226" t="s">
        <v>545</v>
      </c>
      <c r="Q294" s="227" t="s">
        <v>545</v>
      </c>
      <c r="R294" s="227" t="s">
        <v>545</v>
      </c>
      <c r="S294" s="228" t="s">
        <v>545</v>
      </c>
      <c r="T294" s="259" t="s">
        <v>545</v>
      </c>
      <c r="U294" s="226" t="s">
        <v>545</v>
      </c>
      <c r="V294" s="227" t="s">
        <v>545</v>
      </c>
      <c r="W294" s="227" t="s">
        <v>545</v>
      </c>
      <c r="X294" s="228" t="s">
        <v>545</v>
      </c>
      <c r="Y294" s="259" t="s">
        <v>545</v>
      </c>
      <c r="Z294" s="203" t="str">
        <f t="shared" si="8"/>
        <v/>
      </c>
      <c r="AA294" s="71" t="str">
        <f t="shared" si="9"/>
        <v/>
      </c>
    </row>
    <row r="295" spans="1:27" ht="96">
      <c r="A295" s="23">
        <v>2192</v>
      </c>
      <c r="E295" s="255" t="s">
        <v>3776</v>
      </c>
      <c r="F295" s="3" t="s">
        <v>2286</v>
      </c>
      <c r="G295" s="3" t="s">
        <v>2287</v>
      </c>
      <c r="H295" s="21"/>
      <c r="I295" s="21"/>
      <c r="J295" s="21"/>
      <c r="K295" s="21"/>
      <c r="L295" s="21"/>
      <c r="M295" s="21"/>
      <c r="P295" s="226" t="s">
        <v>545</v>
      </c>
      <c r="Q295" s="227" t="s">
        <v>545</v>
      </c>
      <c r="R295" s="227" t="s">
        <v>545</v>
      </c>
      <c r="S295" s="228" t="s">
        <v>545</v>
      </c>
      <c r="T295" s="259" t="s">
        <v>545</v>
      </c>
      <c r="U295" s="226" t="s">
        <v>545</v>
      </c>
      <c r="V295" s="227" t="s">
        <v>545</v>
      </c>
      <c r="W295" s="227" t="s">
        <v>545</v>
      </c>
      <c r="X295" s="228" t="s">
        <v>545</v>
      </c>
      <c r="Y295" s="259" t="s">
        <v>545</v>
      </c>
      <c r="Z295" s="203" t="str">
        <f t="shared" si="8"/>
        <v/>
      </c>
      <c r="AA295" s="71" t="str">
        <f t="shared" si="9"/>
        <v/>
      </c>
    </row>
    <row r="296" spans="1:27" ht="128">
      <c r="A296" s="23">
        <v>2193</v>
      </c>
      <c r="E296" s="255" t="s">
        <v>3777</v>
      </c>
      <c r="F296" s="3" t="s">
        <v>2288</v>
      </c>
      <c r="G296" s="3" t="s">
        <v>2289</v>
      </c>
      <c r="H296" s="21"/>
      <c r="I296" s="21"/>
      <c r="J296" s="21"/>
      <c r="K296" s="21"/>
      <c r="L296" s="21"/>
      <c r="M296" s="21"/>
      <c r="P296" s="226" t="s">
        <v>545</v>
      </c>
      <c r="Q296" s="227" t="s">
        <v>545</v>
      </c>
      <c r="R296" s="227" t="s">
        <v>545</v>
      </c>
      <c r="S296" s="228" t="s">
        <v>545</v>
      </c>
      <c r="T296" s="259" t="s">
        <v>545</v>
      </c>
      <c r="U296" s="226" t="s">
        <v>545</v>
      </c>
      <c r="V296" s="227" t="s">
        <v>545</v>
      </c>
      <c r="W296" s="227" t="s">
        <v>545</v>
      </c>
      <c r="X296" s="228" t="s">
        <v>545</v>
      </c>
      <c r="Y296" s="259" t="s">
        <v>545</v>
      </c>
      <c r="Z296" s="203" t="str">
        <f t="shared" si="8"/>
        <v/>
      </c>
      <c r="AA296" s="71" t="str">
        <f t="shared" si="9"/>
        <v/>
      </c>
    </row>
    <row r="297" spans="1:27" ht="96">
      <c r="A297" s="23">
        <v>2194</v>
      </c>
      <c r="E297" s="255" t="s">
        <v>3778</v>
      </c>
      <c r="F297" s="3" t="s">
        <v>2290</v>
      </c>
      <c r="G297" s="3" t="s">
        <v>2291</v>
      </c>
      <c r="H297" s="21"/>
      <c r="I297" s="21"/>
      <c r="J297" s="21"/>
      <c r="K297" s="21"/>
      <c r="L297" s="21"/>
      <c r="M297" s="21"/>
      <c r="P297" s="226" t="s">
        <v>545</v>
      </c>
      <c r="Q297" s="227" t="s">
        <v>545</v>
      </c>
      <c r="R297" s="227" t="s">
        <v>545</v>
      </c>
      <c r="S297" s="228" t="s">
        <v>545</v>
      </c>
      <c r="T297" s="259" t="s">
        <v>545</v>
      </c>
      <c r="U297" s="226" t="s">
        <v>545</v>
      </c>
      <c r="V297" s="227" t="s">
        <v>545</v>
      </c>
      <c r="W297" s="227" t="s">
        <v>545</v>
      </c>
      <c r="X297" s="228" t="s">
        <v>545</v>
      </c>
      <c r="Y297" s="259" t="s">
        <v>545</v>
      </c>
      <c r="Z297" s="203" t="str">
        <f t="shared" si="8"/>
        <v/>
      </c>
      <c r="AA297" s="71" t="str">
        <f t="shared" si="9"/>
        <v/>
      </c>
    </row>
    <row r="298" spans="1:27" ht="128">
      <c r="A298" s="23">
        <v>2195</v>
      </c>
      <c r="E298" s="255" t="s">
        <v>3779</v>
      </c>
      <c r="F298" s="3" t="s">
        <v>2292</v>
      </c>
      <c r="G298" s="3" t="s">
        <v>2293</v>
      </c>
      <c r="H298" s="21"/>
      <c r="I298" s="21"/>
      <c r="J298" s="21"/>
      <c r="K298" s="21"/>
      <c r="L298" s="21"/>
      <c r="M298" s="21"/>
      <c r="P298" s="226" t="s">
        <v>545</v>
      </c>
      <c r="Q298" s="227" t="s">
        <v>545</v>
      </c>
      <c r="R298" s="227" t="s">
        <v>545</v>
      </c>
      <c r="S298" s="228" t="s">
        <v>545</v>
      </c>
      <c r="T298" s="259" t="s">
        <v>545</v>
      </c>
      <c r="U298" s="226" t="s">
        <v>545</v>
      </c>
      <c r="V298" s="227" t="s">
        <v>545</v>
      </c>
      <c r="W298" s="227" t="s">
        <v>545</v>
      </c>
      <c r="X298" s="228" t="s">
        <v>545</v>
      </c>
      <c r="Y298" s="259" t="s">
        <v>545</v>
      </c>
      <c r="Z298" s="203" t="str">
        <f t="shared" si="8"/>
        <v/>
      </c>
      <c r="AA298" s="71" t="str">
        <f t="shared" si="9"/>
        <v/>
      </c>
    </row>
    <row r="299" spans="1:27" s="43" customFormat="1">
      <c r="A299" s="23"/>
      <c r="H299" s="23"/>
      <c r="P299" s="165"/>
      <c r="Q299" s="165"/>
      <c r="R299" s="165"/>
      <c r="S299" s="165"/>
      <c r="T299" s="165"/>
      <c r="U299" s="165"/>
      <c r="V299" s="165"/>
      <c r="W299" s="165"/>
      <c r="X299" s="165"/>
      <c r="Y299" s="165"/>
    </row>
    <row r="300" spans="1:27" s="43" customFormat="1">
      <c r="A300" s="23"/>
      <c r="H300" s="23"/>
      <c r="P300" s="165"/>
      <c r="Q300" s="165"/>
      <c r="R300" s="165"/>
      <c r="S300" s="165"/>
      <c r="T300" s="165"/>
      <c r="U300" s="165"/>
      <c r="V300" s="165"/>
      <c r="W300" s="165"/>
      <c r="X300" s="165"/>
      <c r="Y300" s="165"/>
    </row>
    <row r="301" spans="1:27" s="43" customFormat="1" ht="17">
      <c r="A301" s="23"/>
      <c r="E301" s="225" t="s">
        <v>2294</v>
      </c>
      <c r="H301" s="23"/>
      <c r="P301" s="165"/>
      <c r="Q301" s="165"/>
      <c r="R301" s="165"/>
      <c r="S301" s="165"/>
      <c r="T301" s="165"/>
      <c r="U301" s="165"/>
      <c r="V301" s="165"/>
      <c r="W301" s="165"/>
      <c r="X301" s="165"/>
      <c r="Y301" s="165"/>
    </row>
    <row r="302" spans="1:27" ht="409.6">
      <c r="A302" s="23">
        <v>2196</v>
      </c>
      <c r="B302" s="23" t="s">
        <v>2295</v>
      </c>
      <c r="E302" s="76" t="s">
        <v>3781</v>
      </c>
      <c r="F302" s="3" t="s">
        <v>2296</v>
      </c>
      <c r="G302" s="3" t="s">
        <v>2297</v>
      </c>
      <c r="H302" s="254" t="s">
        <v>3531</v>
      </c>
      <c r="I302" s="254" t="s">
        <v>3780</v>
      </c>
      <c r="J302" s="21"/>
      <c r="K302" s="254" t="s">
        <v>3553</v>
      </c>
      <c r="L302" s="21"/>
      <c r="M302" s="21"/>
      <c r="P302" s="226" t="s">
        <v>545</v>
      </c>
      <c r="Q302" s="227" t="s">
        <v>545</v>
      </c>
      <c r="R302" s="227" t="s">
        <v>545</v>
      </c>
      <c r="S302" s="228" t="s">
        <v>545</v>
      </c>
      <c r="T302" s="259" t="s">
        <v>545</v>
      </c>
      <c r="U302" s="226" t="s">
        <v>545</v>
      </c>
      <c r="V302" s="227" t="s">
        <v>545</v>
      </c>
      <c r="W302" s="227" t="s">
        <v>545</v>
      </c>
      <c r="X302" s="228" t="s">
        <v>545</v>
      </c>
      <c r="Y302" s="259" t="s">
        <v>545</v>
      </c>
      <c r="Z302" s="203" t="str">
        <f t="shared" si="8"/>
        <v/>
      </c>
      <c r="AA302" s="71" t="str">
        <f t="shared" si="9"/>
        <v/>
      </c>
    </row>
    <row r="303" spans="1:27" s="43" customFormat="1">
      <c r="A303" s="23"/>
      <c r="H303" s="23"/>
      <c r="P303" s="165"/>
      <c r="Q303" s="165"/>
      <c r="R303" s="165"/>
      <c r="S303" s="165"/>
      <c r="T303" s="165"/>
      <c r="U303" s="165"/>
      <c r="V303" s="165"/>
      <c r="W303" s="165"/>
      <c r="X303" s="165"/>
      <c r="Y303" s="165"/>
    </row>
    <row r="304" spans="1:27" s="43" customFormat="1">
      <c r="A304" s="23"/>
      <c r="H304" s="23"/>
      <c r="P304" s="165"/>
      <c r="Q304" s="165"/>
      <c r="R304" s="165"/>
      <c r="S304" s="165"/>
      <c r="T304" s="165"/>
      <c r="U304" s="165"/>
      <c r="V304" s="165"/>
      <c r="W304" s="165"/>
      <c r="X304" s="165"/>
      <c r="Y304" s="165"/>
    </row>
    <row r="305" spans="1:27" s="43" customFormat="1" ht="19">
      <c r="A305" s="23"/>
      <c r="E305" s="264" t="s">
        <v>244</v>
      </c>
      <c r="F305" s="264"/>
      <c r="G305" s="264"/>
      <c r="H305" s="23"/>
      <c r="P305" s="165"/>
      <c r="Q305" s="165"/>
      <c r="R305" s="165"/>
      <c r="S305" s="165"/>
      <c r="T305" s="165"/>
      <c r="U305" s="165"/>
      <c r="V305" s="165"/>
      <c r="W305" s="165"/>
      <c r="X305" s="165"/>
      <c r="Y305" s="165"/>
    </row>
    <row r="306" spans="1:27" s="43" customFormat="1" ht="17">
      <c r="A306" s="23"/>
      <c r="E306" s="225" t="s">
        <v>2298</v>
      </c>
      <c r="H306" s="23"/>
      <c r="P306" s="165"/>
      <c r="Q306" s="165"/>
      <c r="R306" s="165"/>
      <c r="S306" s="165"/>
      <c r="T306" s="165"/>
      <c r="U306" s="165"/>
      <c r="V306" s="165"/>
      <c r="W306" s="165"/>
      <c r="X306" s="165"/>
      <c r="Y306" s="165"/>
    </row>
    <row r="307" spans="1:27" ht="240">
      <c r="A307" s="23">
        <v>2197</v>
      </c>
      <c r="B307" s="23" t="s">
        <v>2299</v>
      </c>
      <c r="E307" s="76" t="s">
        <v>3783</v>
      </c>
      <c r="F307" s="3" t="s">
        <v>2300</v>
      </c>
      <c r="G307" s="3" t="s">
        <v>2301</v>
      </c>
      <c r="H307" s="21"/>
      <c r="I307" s="254" t="s">
        <v>3782</v>
      </c>
      <c r="J307" s="21"/>
      <c r="K307" s="21"/>
      <c r="L307" s="21"/>
      <c r="M307" s="21"/>
      <c r="P307" s="226" t="s">
        <v>545</v>
      </c>
      <c r="Q307" s="227" t="s">
        <v>545</v>
      </c>
      <c r="R307" s="227" t="s">
        <v>545</v>
      </c>
      <c r="S307" s="228" t="s">
        <v>545</v>
      </c>
      <c r="T307" s="259" t="s">
        <v>545</v>
      </c>
      <c r="U307" s="226" t="s">
        <v>545</v>
      </c>
      <c r="V307" s="227" t="s">
        <v>545</v>
      </c>
      <c r="W307" s="227" t="s">
        <v>545</v>
      </c>
      <c r="X307" s="228" t="s">
        <v>545</v>
      </c>
      <c r="Y307" s="259" t="s">
        <v>545</v>
      </c>
      <c r="Z307" s="203" t="str">
        <f t="shared" si="8"/>
        <v/>
      </c>
      <c r="AA307" s="71" t="str">
        <f t="shared" si="9"/>
        <v/>
      </c>
    </row>
    <row r="308" spans="1:27" ht="409.6">
      <c r="A308" s="23">
        <v>2198</v>
      </c>
      <c r="B308" s="23" t="s">
        <v>2302</v>
      </c>
      <c r="E308" s="76" t="s">
        <v>3785</v>
      </c>
      <c r="F308" s="3" t="s">
        <v>2303</v>
      </c>
      <c r="G308" s="3" t="s">
        <v>2304</v>
      </c>
      <c r="H308" s="21"/>
      <c r="I308" s="254" t="s">
        <v>3784</v>
      </c>
      <c r="J308" s="21"/>
      <c r="K308" s="21"/>
      <c r="L308" s="21"/>
      <c r="M308" s="21"/>
      <c r="P308" s="226" t="s">
        <v>545</v>
      </c>
      <c r="Q308" s="227" t="s">
        <v>545</v>
      </c>
      <c r="R308" s="227" t="s">
        <v>545</v>
      </c>
      <c r="S308" s="228" t="s">
        <v>545</v>
      </c>
      <c r="T308" s="259" t="s">
        <v>545</v>
      </c>
      <c r="U308" s="226" t="s">
        <v>545</v>
      </c>
      <c r="V308" s="227" t="s">
        <v>545</v>
      </c>
      <c r="W308" s="227" t="s">
        <v>545</v>
      </c>
      <c r="X308" s="228" t="s">
        <v>545</v>
      </c>
      <c r="Y308" s="259" t="s">
        <v>545</v>
      </c>
      <c r="Z308" s="203" t="str">
        <f t="shared" si="8"/>
        <v/>
      </c>
      <c r="AA308" s="71" t="str">
        <f t="shared" si="9"/>
        <v/>
      </c>
    </row>
    <row r="309" spans="1:27" ht="160">
      <c r="A309" s="23">
        <v>2199</v>
      </c>
      <c r="E309" s="255" t="s">
        <v>3786</v>
      </c>
      <c r="F309" s="3" t="s">
        <v>2305</v>
      </c>
      <c r="G309" s="3" t="s">
        <v>2306</v>
      </c>
      <c r="H309" s="21"/>
      <c r="I309" s="21"/>
      <c r="J309" s="21"/>
      <c r="K309" s="21"/>
      <c r="L309" s="21"/>
      <c r="M309" s="21"/>
      <c r="P309" s="226" t="s">
        <v>545</v>
      </c>
      <c r="Q309" s="227" t="s">
        <v>545</v>
      </c>
      <c r="R309" s="227" t="s">
        <v>545</v>
      </c>
      <c r="S309" s="228" t="s">
        <v>545</v>
      </c>
      <c r="T309" s="259" t="s">
        <v>545</v>
      </c>
      <c r="U309" s="226" t="s">
        <v>545</v>
      </c>
      <c r="V309" s="227" t="s">
        <v>545</v>
      </c>
      <c r="W309" s="227" t="s">
        <v>545</v>
      </c>
      <c r="X309" s="228" t="s">
        <v>545</v>
      </c>
      <c r="Y309" s="259" t="s">
        <v>545</v>
      </c>
      <c r="Z309" s="203" t="str">
        <f t="shared" si="8"/>
        <v/>
      </c>
      <c r="AA309" s="71" t="str">
        <f t="shared" si="9"/>
        <v/>
      </c>
    </row>
    <row r="310" spans="1:27" ht="128">
      <c r="A310" s="23">
        <v>2200</v>
      </c>
      <c r="E310" s="255" t="s">
        <v>3787</v>
      </c>
      <c r="F310" s="3" t="s">
        <v>2307</v>
      </c>
      <c r="G310" s="3" t="s">
        <v>2308</v>
      </c>
      <c r="H310" s="21"/>
      <c r="I310" s="21"/>
      <c r="J310" s="21"/>
      <c r="K310" s="21"/>
      <c r="L310" s="21"/>
      <c r="M310" s="21"/>
      <c r="P310" s="226" t="s">
        <v>545</v>
      </c>
      <c r="Q310" s="227" t="s">
        <v>545</v>
      </c>
      <c r="R310" s="227" t="s">
        <v>545</v>
      </c>
      <c r="S310" s="228" t="s">
        <v>545</v>
      </c>
      <c r="T310" s="259" t="s">
        <v>545</v>
      </c>
      <c r="U310" s="226" t="s">
        <v>545</v>
      </c>
      <c r="V310" s="227" t="s">
        <v>545</v>
      </c>
      <c r="W310" s="227" t="s">
        <v>545</v>
      </c>
      <c r="X310" s="228" t="s">
        <v>545</v>
      </c>
      <c r="Y310" s="259" t="s">
        <v>545</v>
      </c>
      <c r="Z310" s="203" t="str">
        <f t="shared" si="8"/>
        <v/>
      </c>
      <c r="AA310" s="71" t="str">
        <f t="shared" si="9"/>
        <v/>
      </c>
    </row>
    <row r="311" spans="1:27" ht="144">
      <c r="A311" s="23">
        <v>2201</v>
      </c>
      <c r="E311" s="255" t="s">
        <v>3788</v>
      </c>
      <c r="F311" s="3" t="s">
        <v>2309</v>
      </c>
      <c r="G311" s="3" t="s">
        <v>2310</v>
      </c>
      <c r="H311" s="21"/>
      <c r="I311" s="21"/>
      <c r="J311" s="21"/>
      <c r="K311" s="21"/>
      <c r="L311" s="21"/>
      <c r="M311" s="21"/>
      <c r="P311" s="226" t="s">
        <v>545</v>
      </c>
      <c r="Q311" s="227" t="s">
        <v>545</v>
      </c>
      <c r="R311" s="227" t="s">
        <v>545</v>
      </c>
      <c r="S311" s="228" t="s">
        <v>545</v>
      </c>
      <c r="T311" s="259" t="s">
        <v>545</v>
      </c>
      <c r="U311" s="226" t="s">
        <v>545</v>
      </c>
      <c r="V311" s="227" t="s">
        <v>545</v>
      </c>
      <c r="W311" s="227" t="s">
        <v>545</v>
      </c>
      <c r="X311" s="228" t="s">
        <v>545</v>
      </c>
      <c r="Y311" s="259" t="s">
        <v>545</v>
      </c>
      <c r="Z311" s="203" t="str">
        <f t="shared" si="8"/>
        <v/>
      </c>
      <c r="AA311" s="71" t="str">
        <f t="shared" si="9"/>
        <v/>
      </c>
    </row>
    <row r="312" spans="1:27" s="43" customFormat="1" ht="16">
      <c r="A312" s="23"/>
      <c r="G312" s="43" t="s">
        <v>545</v>
      </c>
      <c r="H312" s="23"/>
      <c r="P312" s="165"/>
      <c r="Q312" s="165"/>
      <c r="R312" s="165"/>
      <c r="S312" s="165"/>
      <c r="T312" s="165"/>
      <c r="U312" s="165"/>
      <c r="V312" s="165"/>
      <c r="W312" s="165"/>
      <c r="X312" s="165"/>
      <c r="Y312" s="165"/>
    </row>
    <row r="313" spans="1:27" s="43" customFormat="1" ht="16">
      <c r="A313" s="23"/>
      <c r="G313" s="43" t="s">
        <v>545</v>
      </c>
      <c r="H313" s="23"/>
      <c r="P313" s="165"/>
      <c r="Q313" s="165"/>
      <c r="R313" s="165"/>
      <c r="S313" s="165"/>
      <c r="T313" s="165"/>
      <c r="U313" s="165"/>
      <c r="V313" s="165"/>
      <c r="W313" s="165"/>
      <c r="X313" s="165"/>
      <c r="Y313" s="165"/>
    </row>
    <row r="314" spans="1:27" s="43" customFormat="1" ht="17">
      <c r="A314" s="23"/>
      <c r="E314" s="225" t="s">
        <v>2311</v>
      </c>
      <c r="G314" s="43" t="s">
        <v>545</v>
      </c>
      <c r="H314" s="23"/>
      <c r="P314" s="165"/>
      <c r="Q314" s="165"/>
      <c r="R314" s="165"/>
      <c r="S314" s="165"/>
      <c r="T314" s="165"/>
      <c r="U314" s="165"/>
      <c r="V314" s="165"/>
      <c r="W314" s="165"/>
      <c r="X314" s="165"/>
      <c r="Y314" s="165"/>
    </row>
    <row r="315" spans="1:27" ht="409.6">
      <c r="A315" s="23">
        <v>2202</v>
      </c>
      <c r="B315" s="23" t="s">
        <v>2312</v>
      </c>
      <c r="E315" s="76" t="s">
        <v>3790</v>
      </c>
      <c r="F315" s="3" t="s">
        <v>2313</v>
      </c>
      <c r="G315" s="3" t="s">
        <v>2314</v>
      </c>
      <c r="H315" s="21"/>
      <c r="I315" s="254" t="s">
        <v>3789</v>
      </c>
      <c r="J315" s="21"/>
      <c r="K315" s="21"/>
      <c r="L315" s="21"/>
      <c r="M315" s="21"/>
      <c r="P315" s="226" t="s">
        <v>545</v>
      </c>
      <c r="Q315" s="227" t="s">
        <v>545</v>
      </c>
      <c r="R315" s="227" t="s">
        <v>545</v>
      </c>
      <c r="S315" s="228" t="s">
        <v>545</v>
      </c>
      <c r="T315" s="259" t="s">
        <v>545</v>
      </c>
      <c r="U315" s="226" t="s">
        <v>545</v>
      </c>
      <c r="V315" s="227" t="s">
        <v>545</v>
      </c>
      <c r="W315" s="227" t="s">
        <v>545</v>
      </c>
      <c r="X315" s="228" t="s">
        <v>545</v>
      </c>
      <c r="Y315" s="259" t="s">
        <v>545</v>
      </c>
      <c r="Z315" s="203" t="str">
        <f t="shared" si="8"/>
        <v/>
      </c>
      <c r="AA315" s="71" t="str">
        <f t="shared" si="9"/>
        <v/>
      </c>
    </row>
    <row r="316" spans="1:27" ht="409.6">
      <c r="A316" s="23">
        <v>2203</v>
      </c>
      <c r="B316" s="23" t="s">
        <v>2315</v>
      </c>
      <c r="E316" s="76" t="s">
        <v>3792</v>
      </c>
      <c r="F316" s="3" t="s">
        <v>2316</v>
      </c>
      <c r="G316" s="3" t="s">
        <v>2317</v>
      </c>
      <c r="H316" s="21"/>
      <c r="I316" s="254" t="s">
        <v>3791</v>
      </c>
      <c r="J316" s="21"/>
      <c r="K316" s="21"/>
      <c r="L316" s="21"/>
      <c r="M316" s="21"/>
      <c r="P316" s="226" t="s">
        <v>545</v>
      </c>
      <c r="Q316" s="227" t="s">
        <v>545</v>
      </c>
      <c r="R316" s="227" t="s">
        <v>545</v>
      </c>
      <c r="S316" s="228" t="s">
        <v>545</v>
      </c>
      <c r="T316" s="259" t="s">
        <v>545</v>
      </c>
      <c r="U316" s="226" t="s">
        <v>545</v>
      </c>
      <c r="V316" s="227" t="s">
        <v>545</v>
      </c>
      <c r="W316" s="227" t="s">
        <v>545</v>
      </c>
      <c r="X316" s="228" t="s">
        <v>545</v>
      </c>
      <c r="Y316" s="259" t="s">
        <v>545</v>
      </c>
      <c r="Z316" s="203" t="str">
        <f t="shared" si="8"/>
        <v/>
      </c>
      <c r="AA316" s="71" t="str">
        <f t="shared" si="9"/>
        <v/>
      </c>
    </row>
    <row r="317" spans="1:27" s="43" customFormat="1" ht="16">
      <c r="A317" s="23"/>
      <c r="G317" s="43" t="s">
        <v>545</v>
      </c>
      <c r="H317" s="23"/>
      <c r="P317" s="165"/>
      <c r="Q317" s="165"/>
      <c r="R317" s="165"/>
      <c r="S317" s="165"/>
      <c r="T317" s="165"/>
      <c r="U317" s="165"/>
      <c r="V317" s="165"/>
      <c r="W317" s="165"/>
      <c r="X317" s="165"/>
      <c r="Y317" s="165"/>
    </row>
    <row r="318" spans="1:27" s="43" customFormat="1" ht="16">
      <c r="A318" s="23"/>
      <c r="G318" s="43" t="s">
        <v>545</v>
      </c>
      <c r="H318" s="23"/>
      <c r="P318" s="165"/>
      <c r="Q318" s="165"/>
      <c r="R318" s="165"/>
      <c r="S318" s="165"/>
      <c r="T318" s="165"/>
      <c r="U318" s="165"/>
      <c r="V318" s="165"/>
      <c r="W318" s="165"/>
      <c r="X318" s="165"/>
      <c r="Y318" s="165"/>
    </row>
    <row r="319" spans="1:27" s="43" customFormat="1" ht="17">
      <c r="A319" s="23"/>
      <c r="E319" s="225" t="s">
        <v>2318</v>
      </c>
      <c r="G319" s="43" t="s">
        <v>545</v>
      </c>
      <c r="H319" s="23"/>
      <c r="P319" s="165"/>
      <c r="Q319" s="165"/>
      <c r="R319" s="165"/>
      <c r="S319" s="165"/>
      <c r="T319" s="165"/>
      <c r="U319" s="165"/>
      <c r="V319" s="165"/>
      <c r="W319" s="165"/>
      <c r="X319" s="165"/>
      <c r="Y319" s="165"/>
    </row>
    <row r="320" spans="1:27" ht="128">
      <c r="A320" s="23">
        <v>2204</v>
      </c>
      <c r="E320" s="255" t="s">
        <v>3793</v>
      </c>
      <c r="F320" s="3" t="s">
        <v>2319</v>
      </c>
      <c r="G320" s="3" t="s">
        <v>2320</v>
      </c>
      <c r="H320" s="21"/>
      <c r="I320" s="21"/>
      <c r="J320" s="21"/>
      <c r="K320" s="21"/>
      <c r="L320" s="21"/>
      <c r="M320" s="21"/>
      <c r="P320" s="226" t="s">
        <v>545</v>
      </c>
      <c r="Q320" s="227" t="s">
        <v>545</v>
      </c>
      <c r="R320" s="227" t="s">
        <v>545</v>
      </c>
      <c r="S320" s="228" t="s">
        <v>545</v>
      </c>
      <c r="T320" s="259" t="s">
        <v>545</v>
      </c>
      <c r="U320" s="226" t="s">
        <v>545</v>
      </c>
      <c r="V320" s="227" t="s">
        <v>545</v>
      </c>
      <c r="W320" s="227" t="s">
        <v>545</v>
      </c>
      <c r="X320" s="228" t="s">
        <v>545</v>
      </c>
      <c r="Y320" s="259" t="s">
        <v>545</v>
      </c>
      <c r="Z320" s="203" t="str">
        <f t="shared" si="8"/>
        <v/>
      </c>
      <c r="AA320" s="71" t="str">
        <f t="shared" si="9"/>
        <v/>
      </c>
    </row>
    <row r="321" spans="1:27" ht="304">
      <c r="A321" s="23">
        <v>2205</v>
      </c>
      <c r="B321" s="23" t="s">
        <v>2321</v>
      </c>
      <c r="E321" s="76" t="s">
        <v>3795</v>
      </c>
      <c r="F321" s="3" t="s">
        <v>2322</v>
      </c>
      <c r="G321" s="3" t="s">
        <v>2323</v>
      </c>
      <c r="H321" s="21"/>
      <c r="I321" s="254" t="s">
        <v>3794</v>
      </c>
      <c r="J321" s="21"/>
      <c r="K321" s="21"/>
      <c r="L321" s="21"/>
      <c r="M321" s="21"/>
      <c r="P321" s="226" t="s">
        <v>545</v>
      </c>
      <c r="Q321" s="227" t="s">
        <v>545</v>
      </c>
      <c r="R321" s="227" t="s">
        <v>545</v>
      </c>
      <c r="S321" s="228" t="s">
        <v>545</v>
      </c>
      <c r="T321" s="259" t="s">
        <v>545</v>
      </c>
      <c r="U321" s="226" t="s">
        <v>545</v>
      </c>
      <c r="V321" s="227" t="s">
        <v>545</v>
      </c>
      <c r="W321" s="227" t="s">
        <v>545</v>
      </c>
      <c r="X321" s="228" t="s">
        <v>545</v>
      </c>
      <c r="Y321" s="259" t="s">
        <v>545</v>
      </c>
      <c r="Z321" s="203" t="str">
        <f t="shared" si="8"/>
        <v/>
      </c>
      <c r="AA321" s="71" t="str">
        <f t="shared" si="9"/>
        <v/>
      </c>
    </row>
    <row r="322" spans="1:27" s="43" customFormat="1">
      <c r="A322" s="23"/>
      <c r="H322" s="23"/>
      <c r="P322" s="165"/>
      <c r="Q322" s="165"/>
      <c r="R322" s="165"/>
      <c r="S322" s="165"/>
      <c r="T322" s="165"/>
      <c r="U322" s="165"/>
      <c r="V322" s="165"/>
      <c r="W322" s="165"/>
      <c r="X322" s="165"/>
      <c r="Y322" s="165"/>
    </row>
    <row r="323" spans="1:27" s="43" customFormat="1">
      <c r="A323" s="23"/>
      <c r="H323" s="23"/>
      <c r="P323" s="165"/>
      <c r="Q323" s="165"/>
      <c r="R323" s="165"/>
      <c r="S323" s="165"/>
      <c r="T323" s="165"/>
      <c r="U323" s="165"/>
      <c r="V323" s="165"/>
      <c r="W323" s="165"/>
      <c r="X323" s="165"/>
      <c r="Y323" s="165"/>
    </row>
    <row r="324" spans="1:27" s="43" customFormat="1" ht="19">
      <c r="A324" s="23"/>
      <c r="E324" s="264" t="s">
        <v>409</v>
      </c>
      <c r="F324" s="264"/>
      <c r="G324" s="264"/>
      <c r="H324" s="23"/>
      <c r="P324" s="165"/>
      <c r="Q324" s="165"/>
      <c r="R324" s="165"/>
      <c r="S324" s="165"/>
      <c r="T324" s="165"/>
      <c r="U324" s="165"/>
      <c r="V324" s="165"/>
      <c r="W324" s="165"/>
      <c r="X324" s="165"/>
      <c r="Y324" s="165"/>
    </row>
    <row r="325" spans="1:27" s="43" customFormat="1" ht="17">
      <c r="A325" s="23"/>
      <c r="E325" s="225" t="s">
        <v>399</v>
      </c>
      <c r="H325" s="23"/>
      <c r="P325" s="165"/>
      <c r="Q325" s="165"/>
      <c r="R325" s="165"/>
      <c r="S325" s="165"/>
      <c r="T325" s="165"/>
      <c r="U325" s="165"/>
      <c r="V325" s="165"/>
      <c r="W325" s="165"/>
      <c r="X325" s="165"/>
      <c r="Y325" s="165"/>
    </row>
    <row r="326" spans="1:27" ht="409.6">
      <c r="A326" s="23">
        <v>2206</v>
      </c>
      <c r="B326" s="23" t="s">
        <v>2324</v>
      </c>
      <c r="E326" s="76" t="s">
        <v>3798</v>
      </c>
      <c r="F326" s="3" t="s">
        <v>2325</v>
      </c>
      <c r="G326" s="3" t="s">
        <v>2326</v>
      </c>
      <c r="H326" s="21"/>
      <c r="I326" s="254" t="s">
        <v>3796</v>
      </c>
      <c r="J326" s="21"/>
      <c r="K326" s="21"/>
      <c r="L326" s="254" t="s">
        <v>3797</v>
      </c>
      <c r="M326" s="21"/>
      <c r="P326" s="226" t="s">
        <v>545</v>
      </c>
      <c r="Q326" s="227" t="s">
        <v>545</v>
      </c>
      <c r="R326" s="227" t="s">
        <v>545</v>
      </c>
      <c r="S326" s="228" t="s">
        <v>545</v>
      </c>
      <c r="T326" s="259" t="s">
        <v>545</v>
      </c>
      <c r="U326" s="226" t="s">
        <v>545</v>
      </c>
      <c r="V326" s="227" t="s">
        <v>545</v>
      </c>
      <c r="W326" s="227" t="s">
        <v>545</v>
      </c>
      <c r="X326" s="228" t="s">
        <v>545</v>
      </c>
      <c r="Y326" s="259" t="s">
        <v>545</v>
      </c>
      <c r="Z326" s="203" t="str">
        <f t="shared" si="8"/>
        <v/>
      </c>
      <c r="AA326" s="71" t="str">
        <f t="shared" si="9"/>
        <v/>
      </c>
    </row>
    <row r="327" spans="1:27" s="43" customFormat="1" ht="16">
      <c r="A327" s="23"/>
      <c r="G327" s="43" t="s">
        <v>545</v>
      </c>
      <c r="H327" s="23"/>
      <c r="P327" s="165"/>
      <c r="Q327" s="165"/>
      <c r="R327" s="165"/>
      <c r="S327" s="165"/>
      <c r="T327" s="165"/>
      <c r="U327" s="165"/>
      <c r="V327" s="165"/>
      <c r="W327" s="165"/>
      <c r="X327" s="165"/>
      <c r="Y327" s="165"/>
    </row>
    <row r="328" spans="1:27" s="43" customFormat="1" ht="16">
      <c r="A328" s="23"/>
      <c r="G328" s="43" t="s">
        <v>545</v>
      </c>
      <c r="H328" s="23"/>
      <c r="P328" s="165"/>
      <c r="Q328" s="165"/>
      <c r="R328" s="165"/>
      <c r="S328" s="165"/>
      <c r="T328" s="165"/>
      <c r="U328" s="165"/>
      <c r="V328" s="165"/>
      <c r="W328" s="165"/>
      <c r="X328" s="165"/>
      <c r="Y328" s="165"/>
    </row>
    <row r="329" spans="1:27" s="43" customFormat="1" ht="17">
      <c r="A329" s="23"/>
      <c r="E329" s="225" t="s">
        <v>1951</v>
      </c>
      <c r="G329" s="43" t="s">
        <v>545</v>
      </c>
      <c r="H329" s="23"/>
      <c r="P329" s="165"/>
      <c r="Q329" s="165"/>
      <c r="R329" s="165"/>
      <c r="S329" s="165"/>
      <c r="T329" s="165"/>
      <c r="U329" s="165"/>
      <c r="V329" s="165"/>
      <c r="W329" s="165"/>
      <c r="X329" s="165"/>
      <c r="Y329" s="165"/>
    </row>
    <row r="330" spans="1:27" ht="208">
      <c r="A330" s="23">
        <v>2207</v>
      </c>
      <c r="E330" s="255" t="s">
        <v>3799</v>
      </c>
      <c r="F330" s="3" t="s">
        <v>2327</v>
      </c>
      <c r="G330" s="3" t="s">
        <v>2328</v>
      </c>
      <c r="H330" s="21"/>
      <c r="I330" s="21"/>
      <c r="J330" s="21"/>
      <c r="K330" s="21"/>
      <c r="L330" s="21"/>
      <c r="M330" s="21"/>
      <c r="P330" s="226" t="s">
        <v>545</v>
      </c>
      <c r="Q330" s="227" t="s">
        <v>545</v>
      </c>
      <c r="R330" s="227" t="s">
        <v>545</v>
      </c>
      <c r="S330" s="228" t="s">
        <v>545</v>
      </c>
      <c r="T330" s="259" t="s">
        <v>545</v>
      </c>
      <c r="U330" s="226" t="s">
        <v>545</v>
      </c>
      <c r="V330" s="227" t="s">
        <v>545</v>
      </c>
      <c r="W330" s="227" t="s">
        <v>545</v>
      </c>
      <c r="X330" s="228" t="s">
        <v>545</v>
      </c>
      <c r="Y330" s="259" t="s">
        <v>545</v>
      </c>
      <c r="Z330" s="203" t="str">
        <f t="shared" ref="Z330:Z391" si="10">IF(U330&lt;&gt;"",U330,IF(P330&lt;&gt;"",P330,IF(N330&lt;&gt;"",N330,"")))</f>
        <v/>
      </c>
      <c r="AA330" s="71" t="str">
        <f t="shared" ref="AA330:AA391" si="11">IF(X330&lt;&gt;"",X330,IF(S330&lt;&gt;"",S330,IF(O330&lt;&gt;"",O330,"")))</f>
        <v/>
      </c>
    </row>
    <row r="331" spans="1:27" ht="395">
      <c r="A331" s="23">
        <v>2208</v>
      </c>
      <c r="B331" s="23" t="s">
        <v>2329</v>
      </c>
      <c r="E331" s="76" t="s">
        <v>3800</v>
      </c>
      <c r="F331" s="3" t="s">
        <v>2330</v>
      </c>
      <c r="G331" s="3" t="s">
        <v>2331</v>
      </c>
      <c r="H331" s="21"/>
      <c r="I331" s="254" t="s">
        <v>3547</v>
      </c>
      <c r="J331" s="21"/>
      <c r="K331" s="21"/>
      <c r="L331" s="21"/>
      <c r="M331" s="21"/>
      <c r="P331" s="226" t="s">
        <v>545</v>
      </c>
      <c r="Q331" s="227" t="s">
        <v>545</v>
      </c>
      <c r="R331" s="227" t="s">
        <v>545</v>
      </c>
      <c r="S331" s="228" t="s">
        <v>545</v>
      </c>
      <c r="T331" s="259" t="s">
        <v>545</v>
      </c>
      <c r="U331" s="226" t="s">
        <v>545</v>
      </c>
      <c r="V331" s="227" t="s">
        <v>545</v>
      </c>
      <c r="W331" s="227" t="s">
        <v>545</v>
      </c>
      <c r="X331" s="228" t="s">
        <v>545</v>
      </c>
      <c r="Y331" s="259" t="s">
        <v>545</v>
      </c>
      <c r="Z331" s="203" t="str">
        <f t="shared" si="10"/>
        <v/>
      </c>
      <c r="AA331" s="71" t="str">
        <f t="shared" si="11"/>
        <v/>
      </c>
    </row>
    <row r="332" spans="1:27" s="43" customFormat="1" ht="16">
      <c r="A332" s="23"/>
      <c r="G332" s="43" t="s">
        <v>545</v>
      </c>
      <c r="H332" s="23"/>
      <c r="P332" s="165"/>
      <c r="Q332" s="165"/>
      <c r="R332" s="165"/>
      <c r="S332" s="165"/>
      <c r="T332" s="165"/>
      <c r="U332" s="165"/>
      <c r="V332" s="165"/>
      <c r="W332" s="165"/>
      <c r="X332" s="165"/>
      <c r="Y332" s="165"/>
    </row>
    <row r="333" spans="1:27" s="43" customFormat="1" ht="16">
      <c r="A333" s="23"/>
      <c r="G333" s="43" t="s">
        <v>545</v>
      </c>
      <c r="H333" s="23"/>
      <c r="P333" s="165"/>
      <c r="Q333" s="165"/>
      <c r="R333" s="165"/>
      <c r="S333" s="165"/>
      <c r="T333" s="165"/>
      <c r="U333" s="165"/>
      <c r="V333" s="165"/>
      <c r="W333" s="165"/>
      <c r="X333" s="165"/>
      <c r="Y333" s="165"/>
    </row>
    <row r="334" spans="1:27" s="43" customFormat="1" ht="17">
      <c r="A334" s="23"/>
      <c r="E334" s="225" t="s">
        <v>858</v>
      </c>
      <c r="G334" s="43" t="s">
        <v>545</v>
      </c>
      <c r="H334" s="23"/>
      <c r="P334" s="165"/>
      <c r="Q334" s="165"/>
      <c r="R334" s="165"/>
      <c r="S334" s="165"/>
      <c r="T334" s="165"/>
      <c r="U334" s="165"/>
      <c r="V334" s="165"/>
      <c r="W334" s="165"/>
      <c r="X334" s="165"/>
      <c r="Y334" s="165"/>
    </row>
    <row r="335" spans="1:27" ht="409.6">
      <c r="A335" s="23">
        <v>2209</v>
      </c>
      <c r="B335" s="23" t="s">
        <v>2332</v>
      </c>
      <c r="E335" s="76" t="s">
        <v>3803</v>
      </c>
      <c r="F335" s="3" t="s">
        <v>2333</v>
      </c>
      <c r="G335" s="3" t="s">
        <v>2334</v>
      </c>
      <c r="H335" s="21"/>
      <c r="I335" s="254" t="s">
        <v>3801</v>
      </c>
      <c r="J335" s="21"/>
      <c r="K335" s="21"/>
      <c r="L335" s="254" t="s">
        <v>3802</v>
      </c>
      <c r="M335" s="21"/>
      <c r="P335" s="226" t="s">
        <v>545</v>
      </c>
      <c r="Q335" s="227" t="s">
        <v>545</v>
      </c>
      <c r="R335" s="227" t="s">
        <v>545</v>
      </c>
      <c r="S335" s="228" t="s">
        <v>545</v>
      </c>
      <c r="T335" s="259" t="s">
        <v>545</v>
      </c>
      <c r="U335" s="226" t="s">
        <v>545</v>
      </c>
      <c r="V335" s="227" t="s">
        <v>545</v>
      </c>
      <c r="W335" s="227" t="s">
        <v>545</v>
      </c>
      <c r="X335" s="228" t="s">
        <v>545</v>
      </c>
      <c r="Y335" s="259" t="s">
        <v>545</v>
      </c>
      <c r="Z335" s="203" t="str">
        <f t="shared" si="10"/>
        <v/>
      </c>
      <c r="AA335" s="71" t="str">
        <f t="shared" si="11"/>
        <v/>
      </c>
    </row>
    <row r="336" spans="1:27" s="43" customFormat="1" ht="16">
      <c r="A336" s="23"/>
      <c r="G336" s="43" t="s">
        <v>545</v>
      </c>
      <c r="H336" s="23"/>
      <c r="P336" s="165"/>
      <c r="Q336" s="165"/>
      <c r="R336" s="165"/>
      <c r="S336" s="165"/>
      <c r="T336" s="165"/>
      <c r="U336" s="165"/>
      <c r="V336" s="165"/>
      <c r="W336" s="165"/>
      <c r="X336" s="165"/>
      <c r="Y336" s="165"/>
    </row>
    <row r="337" spans="1:27" s="43" customFormat="1" ht="16">
      <c r="A337" s="23"/>
      <c r="G337" s="43" t="s">
        <v>545</v>
      </c>
      <c r="H337" s="23"/>
      <c r="P337" s="165"/>
      <c r="Q337" s="165"/>
      <c r="R337" s="165"/>
      <c r="S337" s="165"/>
      <c r="T337" s="165"/>
      <c r="U337" s="165"/>
      <c r="V337" s="165"/>
      <c r="W337" s="165"/>
      <c r="X337" s="165"/>
      <c r="Y337" s="165"/>
    </row>
    <row r="338" spans="1:27" s="43" customFormat="1" ht="17">
      <c r="A338" s="23"/>
      <c r="E338" s="225" t="s">
        <v>2190</v>
      </c>
      <c r="G338" s="43" t="s">
        <v>545</v>
      </c>
      <c r="H338" s="23"/>
      <c r="P338" s="165"/>
      <c r="Q338" s="165"/>
      <c r="R338" s="165"/>
      <c r="S338" s="165"/>
      <c r="T338" s="165"/>
      <c r="U338" s="165"/>
      <c r="V338" s="165"/>
      <c r="W338" s="165"/>
      <c r="X338" s="165"/>
      <c r="Y338" s="165"/>
    </row>
    <row r="339" spans="1:27" ht="409.6">
      <c r="A339" s="23">
        <v>2210</v>
      </c>
      <c r="B339" s="23" t="s">
        <v>2335</v>
      </c>
      <c r="E339" s="76" t="s">
        <v>3805</v>
      </c>
      <c r="F339" s="3" t="s">
        <v>2336</v>
      </c>
      <c r="G339" s="3" t="s">
        <v>2337</v>
      </c>
      <c r="H339" s="21"/>
      <c r="I339" s="254" t="s">
        <v>3804</v>
      </c>
      <c r="J339" s="21"/>
      <c r="K339" s="21"/>
      <c r="L339" s="21"/>
      <c r="M339" s="21"/>
      <c r="P339" s="226" t="s">
        <v>545</v>
      </c>
      <c r="Q339" s="227" t="s">
        <v>545</v>
      </c>
      <c r="R339" s="227" t="s">
        <v>545</v>
      </c>
      <c r="S339" s="228" t="s">
        <v>545</v>
      </c>
      <c r="T339" s="259" t="s">
        <v>545</v>
      </c>
      <c r="U339" s="226" t="s">
        <v>545</v>
      </c>
      <c r="V339" s="227" t="s">
        <v>545</v>
      </c>
      <c r="W339" s="227" t="s">
        <v>545</v>
      </c>
      <c r="X339" s="228" t="s">
        <v>545</v>
      </c>
      <c r="Y339" s="259" t="s">
        <v>545</v>
      </c>
      <c r="Z339" s="203" t="str">
        <f t="shared" si="10"/>
        <v/>
      </c>
      <c r="AA339" s="71" t="str">
        <f t="shared" si="11"/>
        <v/>
      </c>
    </row>
    <row r="340" spans="1:27" ht="128">
      <c r="A340" s="23">
        <v>2211</v>
      </c>
      <c r="E340" s="255" t="s">
        <v>3806</v>
      </c>
      <c r="F340" s="3" t="s">
        <v>2338</v>
      </c>
      <c r="G340" s="3" t="s">
        <v>2339</v>
      </c>
      <c r="H340" s="21"/>
      <c r="I340" s="21"/>
      <c r="J340" s="21"/>
      <c r="K340" s="21"/>
      <c r="L340" s="21"/>
      <c r="M340" s="21"/>
      <c r="P340" s="226" t="s">
        <v>545</v>
      </c>
      <c r="Q340" s="227" t="s">
        <v>545</v>
      </c>
      <c r="R340" s="227" t="s">
        <v>545</v>
      </c>
      <c r="S340" s="228" t="s">
        <v>545</v>
      </c>
      <c r="T340" s="259" t="s">
        <v>545</v>
      </c>
      <c r="U340" s="226" t="s">
        <v>545</v>
      </c>
      <c r="V340" s="227" t="s">
        <v>545</v>
      </c>
      <c r="W340" s="227" t="s">
        <v>545</v>
      </c>
      <c r="X340" s="228" t="s">
        <v>545</v>
      </c>
      <c r="Y340" s="259" t="s">
        <v>545</v>
      </c>
      <c r="Z340" s="203" t="str">
        <f t="shared" si="10"/>
        <v/>
      </c>
      <c r="AA340" s="71" t="str">
        <f t="shared" si="11"/>
        <v/>
      </c>
    </row>
    <row r="341" spans="1:27" ht="409.6">
      <c r="A341" s="23">
        <v>2212</v>
      </c>
      <c r="B341" s="23" t="s">
        <v>2340</v>
      </c>
      <c r="E341" s="76" t="s">
        <v>3808</v>
      </c>
      <c r="F341" s="3" t="s">
        <v>2341</v>
      </c>
      <c r="G341" s="3" t="s">
        <v>2342</v>
      </c>
      <c r="H341" s="21"/>
      <c r="I341" s="254" t="s">
        <v>3807</v>
      </c>
      <c r="J341" s="21"/>
      <c r="K341" s="21"/>
      <c r="L341" s="21"/>
      <c r="M341" s="21"/>
      <c r="P341" s="226" t="s">
        <v>545</v>
      </c>
      <c r="Q341" s="227" t="s">
        <v>545</v>
      </c>
      <c r="R341" s="227" t="s">
        <v>545</v>
      </c>
      <c r="S341" s="228" t="s">
        <v>545</v>
      </c>
      <c r="T341" s="259" t="s">
        <v>545</v>
      </c>
      <c r="U341" s="226" t="s">
        <v>545</v>
      </c>
      <c r="V341" s="227" t="s">
        <v>545</v>
      </c>
      <c r="W341" s="227" t="s">
        <v>545</v>
      </c>
      <c r="X341" s="228" t="s">
        <v>545</v>
      </c>
      <c r="Y341" s="259" t="s">
        <v>545</v>
      </c>
      <c r="Z341" s="203" t="str">
        <f t="shared" si="10"/>
        <v/>
      </c>
      <c r="AA341" s="71" t="str">
        <f t="shared" si="11"/>
        <v/>
      </c>
    </row>
    <row r="342" spans="1:27" s="43" customFormat="1">
      <c r="A342" s="23"/>
      <c r="H342" s="23"/>
      <c r="P342" s="165"/>
      <c r="Q342" s="165"/>
      <c r="R342" s="165"/>
      <c r="S342" s="165"/>
      <c r="T342" s="165"/>
      <c r="U342" s="165"/>
      <c r="V342" s="165"/>
      <c r="W342" s="165"/>
      <c r="X342" s="165"/>
      <c r="Y342" s="165"/>
    </row>
    <row r="343" spans="1:27" s="43" customFormat="1">
      <c r="A343" s="23"/>
      <c r="H343" s="23"/>
      <c r="P343" s="165"/>
      <c r="Q343" s="165"/>
      <c r="R343" s="165"/>
      <c r="S343" s="165"/>
      <c r="T343" s="165"/>
      <c r="U343" s="165"/>
      <c r="V343" s="165"/>
      <c r="W343" s="165"/>
      <c r="X343" s="165"/>
      <c r="Y343" s="165"/>
    </row>
    <row r="344" spans="1:27" s="43" customFormat="1" ht="17">
      <c r="A344" s="23"/>
      <c r="E344" s="225" t="s">
        <v>409</v>
      </c>
      <c r="H344" s="23"/>
      <c r="P344" s="165"/>
      <c r="Q344" s="165"/>
      <c r="R344" s="165"/>
      <c r="S344" s="165"/>
      <c r="T344" s="165"/>
      <c r="U344" s="165"/>
      <c r="V344" s="165"/>
      <c r="W344" s="165"/>
      <c r="X344" s="165"/>
      <c r="Y344" s="165"/>
    </row>
    <row r="345" spans="1:27" ht="64">
      <c r="A345" s="23">
        <v>2213</v>
      </c>
      <c r="E345" s="255" t="s">
        <v>3473</v>
      </c>
      <c r="F345" s="3" t="s">
        <v>2343</v>
      </c>
      <c r="G345" s="3" t="s">
        <v>1868</v>
      </c>
      <c r="H345" s="21"/>
      <c r="I345" s="21"/>
      <c r="J345" s="21"/>
      <c r="K345" s="21"/>
      <c r="L345" s="21"/>
      <c r="M345" s="21"/>
      <c r="P345" s="226" t="s">
        <v>545</v>
      </c>
      <c r="Q345" s="227" t="s">
        <v>545</v>
      </c>
      <c r="R345" s="227" t="s">
        <v>545</v>
      </c>
      <c r="S345" s="228" t="s">
        <v>545</v>
      </c>
      <c r="T345" s="259" t="s">
        <v>545</v>
      </c>
      <c r="U345" s="226" t="s">
        <v>545</v>
      </c>
      <c r="V345" s="227" t="s">
        <v>545</v>
      </c>
      <c r="W345" s="227" t="s">
        <v>545</v>
      </c>
      <c r="X345" s="228" t="s">
        <v>545</v>
      </c>
      <c r="Y345" s="259" t="s">
        <v>545</v>
      </c>
      <c r="Z345" s="203" t="str">
        <f t="shared" si="10"/>
        <v/>
      </c>
      <c r="AA345" s="71" t="str">
        <f t="shared" si="11"/>
        <v/>
      </c>
    </row>
    <row r="346" spans="1:27" s="43" customFormat="1">
      <c r="A346" s="23"/>
      <c r="H346" s="23"/>
      <c r="P346" s="165"/>
      <c r="Q346" s="165"/>
      <c r="R346" s="165"/>
      <c r="S346" s="165"/>
      <c r="T346" s="165"/>
      <c r="U346" s="165"/>
      <c r="V346" s="165"/>
      <c r="W346" s="165"/>
      <c r="X346" s="165"/>
      <c r="Y346" s="165"/>
    </row>
    <row r="347" spans="1:27" s="43" customFormat="1">
      <c r="A347" s="23"/>
      <c r="H347" s="23"/>
      <c r="P347" s="165"/>
      <c r="Q347" s="165"/>
      <c r="R347" s="165"/>
      <c r="S347" s="165"/>
      <c r="T347" s="165"/>
      <c r="U347" s="165"/>
      <c r="V347" s="165"/>
      <c r="W347" s="165"/>
      <c r="X347" s="165"/>
      <c r="Y347" s="165"/>
    </row>
    <row r="348" spans="1:27" s="43" customFormat="1" ht="37">
      <c r="A348" s="23"/>
      <c r="E348" s="265" t="s">
        <v>2344</v>
      </c>
      <c r="F348" s="265"/>
      <c r="G348" s="265"/>
      <c r="H348" s="23"/>
      <c r="P348" s="165"/>
      <c r="Q348" s="165"/>
      <c r="R348" s="165"/>
      <c r="S348" s="165"/>
      <c r="T348" s="165"/>
      <c r="U348" s="165"/>
      <c r="V348" s="165"/>
      <c r="W348" s="165"/>
      <c r="X348" s="165"/>
      <c r="Y348" s="165"/>
    </row>
    <row r="349" spans="1:27" s="43" customFormat="1" ht="19">
      <c r="A349" s="23"/>
      <c r="E349" s="264" t="s">
        <v>2345</v>
      </c>
      <c r="F349" s="264"/>
      <c r="G349" s="264"/>
      <c r="H349" s="23"/>
      <c r="P349" s="165"/>
      <c r="Q349" s="165"/>
      <c r="R349" s="165"/>
      <c r="S349" s="165"/>
      <c r="T349" s="165"/>
      <c r="U349" s="165"/>
      <c r="V349" s="165"/>
      <c r="W349" s="165"/>
      <c r="X349" s="165"/>
      <c r="Y349" s="165"/>
    </row>
    <row r="350" spans="1:27" ht="409.6">
      <c r="A350" s="23">
        <v>2214</v>
      </c>
      <c r="B350" s="23" t="s">
        <v>2346</v>
      </c>
      <c r="E350" s="76" t="s">
        <v>3811</v>
      </c>
      <c r="F350" s="3" t="s">
        <v>2347</v>
      </c>
      <c r="G350" s="3" t="s">
        <v>2348</v>
      </c>
      <c r="H350" s="21"/>
      <c r="I350" s="254" t="s">
        <v>3809</v>
      </c>
      <c r="J350" s="21"/>
      <c r="K350" s="254" t="s">
        <v>3810</v>
      </c>
      <c r="L350" s="21"/>
      <c r="M350" s="21"/>
      <c r="P350" s="226" t="s">
        <v>545</v>
      </c>
      <c r="Q350" s="227" t="s">
        <v>4458</v>
      </c>
      <c r="R350" s="227" t="s">
        <v>545</v>
      </c>
      <c r="S350" s="228">
        <v>3</v>
      </c>
      <c r="T350" s="259" t="s">
        <v>545</v>
      </c>
      <c r="U350" s="226" t="s">
        <v>545</v>
      </c>
      <c r="V350" s="227" t="s">
        <v>545</v>
      </c>
      <c r="W350" s="227" t="s">
        <v>545</v>
      </c>
      <c r="X350" s="228" t="s">
        <v>545</v>
      </c>
      <c r="Y350" s="259" t="s">
        <v>545</v>
      </c>
      <c r="Z350" s="203" t="str">
        <f t="shared" si="10"/>
        <v/>
      </c>
      <c r="AA350" s="71">
        <f t="shared" si="11"/>
        <v>3</v>
      </c>
    </row>
    <row r="351" spans="1:27" ht="409.6">
      <c r="A351" s="23">
        <v>2215</v>
      </c>
      <c r="B351" s="23" t="s">
        <v>2346</v>
      </c>
      <c r="E351" s="76" t="s">
        <v>3812</v>
      </c>
      <c r="F351" s="3" t="s">
        <v>2349</v>
      </c>
      <c r="G351" s="3" t="s">
        <v>2348</v>
      </c>
      <c r="H351" s="21"/>
      <c r="I351" s="254" t="s">
        <v>3809</v>
      </c>
      <c r="J351" s="21"/>
      <c r="K351" s="254" t="s">
        <v>3810</v>
      </c>
      <c r="L351" s="21"/>
      <c r="M351" s="21"/>
      <c r="P351" s="226" t="s">
        <v>545</v>
      </c>
      <c r="Q351" s="227" t="s">
        <v>4458</v>
      </c>
      <c r="R351" s="227" t="s">
        <v>545</v>
      </c>
      <c r="S351" s="228">
        <v>3</v>
      </c>
      <c r="T351" s="259" t="s">
        <v>545</v>
      </c>
      <c r="U351" s="226" t="s">
        <v>545</v>
      </c>
      <c r="V351" s="227" t="s">
        <v>545</v>
      </c>
      <c r="W351" s="227" t="s">
        <v>545</v>
      </c>
      <c r="X351" s="228" t="s">
        <v>545</v>
      </c>
      <c r="Y351" s="259" t="s">
        <v>545</v>
      </c>
      <c r="Z351" s="203" t="str">
        <f t="shared" si="10"/>
        <v/>
      </c>
      <c r="AA351" s="71">
        <f t="shared" si="11"/>
        <v>3</v>
      </c>
    </row>
    <row r="352" spans="1:27" ht="409.6">
      <c r="A352" s="23">
        <v>2216</v>
      </c>
      <c r="B352" s="23" t="s">
        <v>2350</v>
      </c>
      <c r="E352" s="76" t="s">
        <v>3815</v>
      </c>
      <c r="F352" s="3" t="s">
        <v>2351</v>
      </c>
      <c r="G352" s="3" t="s">
        <v>2348</v>
      </c>
      <c r="H352" s="21"/>
      <c r="I352" s="254" t="s">
        <v>3813</v>
      </c>
      <c r="J352" s="21"/>
      <c r="K352" s="254" t="s">
        <v>3814</v>
      </c>
      <c r="L352" s="21"/>
      <c r="M352" s="21"/>
      <c r="P352" s="226" t="s">
        <v>545</v>
      </c>
      <c r="Q352" s="227" t="s">
        <v>4458</v>
      </c>
      <c r="R352" s="227" t="s">
        <v>545</v>
      </c>
      <c r="S352" s="228">
        <v>3</v>
      </c>
      <c r="T352" s="259" t="s">
        <v>545</v>
      </c>
      <c r="U352" s="226" t="s">
        <v>545</v>
      </c>
      <c r="V352" s="227" t="s">
        <v>545</v>
      </c>
      <c r="W352" s="227" t="s">
        <v>545</v>
      </c>
      <c r="X352" s="228" t="s">
        <v>545</v>
      </c>
      <c r="Y352" s="259" t="s">
        <v>545</v>
      </c>
      <c r="Z352" s="203" t="str">
        <f t="shared" si="10"/>
        <v/>
      </c>
      <c r="AA352" s="71">
        <f t="shared" si="11"/>
        <v>3</v>
      </c>
    </row>
    <row r="353" spans="1:27" ht="409.6">
      <c r="A353" s="23">
        <v>2217</v>
      </c>
      <c r="B353" s="23" t="s">
        <v>2352</v>
      </c>
      <c r="E353" s="76" t="s">
        <v>3820</v>
      </c>
      <c r="F353" s="3" t="s">
        <v>2353</v>
      </c>
      <c r="G353" s="3" t="s">
        <v>2348</v>
      </c>
      <c r="H353" s="254" t="s">
        <v>3816</v>
      </c>
      <c r="I353" s="254" t="s">
        <v>3817</v>
      </c>
      <c r="J353" s="21"/>
      <c r="K353" s="254" t="s">
        <v>3818</v>
      </c>
      <c r="L353" s="254" t="s">
        <v>3819</v>
      </c>
      <c r="M353" s="21"/>
      <c r="P353" s="226" t="s">
        <v>545</v>
      </c>
      <c r="Q353" s="227" t="s">
        <v>4458</v>
      </c>
      <c r="R353" s="227" t="s">
        <v>4462</v>
      </c>
      <c r="S353" s="228">
        <v>3</v>
      </c>
      <c r="T353" s="259" t="s">
        <v>545</v>
      </c>
      <c r="U353" s="226" t="s">
        <v>545</v>
      </c>
      <c r="V353" s="227" t="s">
        <v>545</v>
      </c>
      <c r="W353" s="227" t="s">
        <v>545</v>
      </c>
      <c r="X353" s="228" t="s">
        <v>545</v>
      </c>
      <c r="Y353" s="259" t="s">
        <v>545</v>
      </c>
      <c r="Z353" s="203" t="str">
        <f t="shared" si="10"/>
        <v/>
      </c>
      <c r="AA353" s="71">
        <f t="shared" si="11"/>
        <v>3</v>
      </c>
    </row>
    <row r="354" spans="1:27" ht="192">
      <c r="A354" s="23">
        <v>2218</v>
      </c>
      <c r="B354" s="23" t="s">
        <v>545</v>
      </c>
      <c r="E354" s="255" t="s">
        <v>3821</v>
      </c>
      <c r="F354" s="3" t="s">
        <v>2354</v>
      </c>
      <c r="G354" s="3" t="s">
        <v>2348</v>
      </c>
      <c r="H354" s="21"/>
      <c r="I354" s="21"/>
      <c r="J354" s="21"/>
      <c r="K354" s="21"/>
      <c r="L354" s="21"/>
      <c r="M354" s="21"/>
      <c r="P354" s="226" t="s">
        <v>545</v>
      </c>
      <c r="Q354" s="227" t="s">
        <v>4458</v>
      </c>
      <c r="R354" s="227" t="s">
        <v>545</v>
      </c>
      <c r="S354" s="228">
        <v>3</v>
      </c>
      <c r="T354" s="259" t="s">
        <v>545</v>
      </c>
      <c r="U354" s="226" t="s">
        <v>545</v>
      </c>
      <c r="V354" s="227" t="s">
        <v>545</v>
      </c>
      <c r="W354" s="227" t="s">
        <v>545</v>
      </c>
      <c r="X354" s="228" t="s">
        <v>545</v>
      </c>
      <c r="Y354" s="259" t="s">
        <v>545</v>
      </c>
      <c r="Z354" s="203" t="str">
        <f t="shared" si="10"/>
        <v/>
      </c>
      <c r="AA354" s="71">
        <f t="shared" si="11"/>
        <v>3</v>
      </c>
    </row>
    <row r="355" spans="1:27" ht="192">
      <c r="A355" s="23">
        <v>2219</v>
      </c>
      <c r="B355" s="23" t="s">
        <v>545</v>
      </c>
      <c r="E355" s="255" t="s">
        <v>3822</v>
      </c>
      <c r="F355" s="3" t="s">
        <v>2355</v>
      </c>
      <c r="G355" s="3" t="s">
        <v>2348</v>
      </c>
      <c r="H355" s="21"/>
      <c r="I355" s="21"/>
      <c r="J355" s="21"/>
      <c r="K355" s="21"/>
      <c r="L355" s="21"/>
      <c r="M355" s="21"/>
      <c r="P355" s="226" t="s">
        <v>545</v>
      </c>
      <c r="Q355" s="227" t="s">
        <v>4458</v>
      </c>
      <c r="R355" s="227" t="s">
        <v>545</v>
      </c>
      <c r="S355" s="228">
        <v>3</v>
      </c>
      <c r="T355" s="259" t="s">
        <v>545</v>
      </c>
      <c r="U355" s="226" t="s">
        <v>545</v>
      </c>
      <c r="V355" s="227" t="s">
        <v>545</v>
      </c>
      <c r="W355" s="227" t="s">
        <v>545</v>
      </c>
      <c r="X355" s="228" t="s">
        <v>545</v>
      </c>
      <c r="Y355" s="259" t="s">
        <v>545</v>
      </c>
      <c r="Z355" s="203" t="str">
        <f t="shared" si="10"/>
        <v/>
      </c>
      <c r="AA355" s="71">
        <f t="shared" si="11"/>
        <v>3</v>
      </c>
    </row>
    <row r="356" spans="1:27" ht="192">
      <c r="A356" s="23">
        <v>2220</v>
      </c>
      <c r="B356" s="23" t="s">
        <v>545</v>
      </c>
      <c r="E356" s="255" t="s">
        <v>3823</v>
      </c>
      <c r="F356" s="3" t="s">
        <v>2356</v>
      </c>
      <c r="G356" s="3" t="s">
        <v>2348</v>
      </c>
      <c r="H356" s="21"/>
      <c r="I356" s="21"/>
      <c r="J356" s="21"/>
      <c r="K356" s="21"/>
      <c r="L356" s="21"/>
      <c r="M356" s="21"/>
      <c r="P356" s="226" t="s">
        <v>545</v>
      </c>
      <c r="Q356" s="227" t="s">
        <v>4458</v>
      </c>
      <c r="R356" s="227" t="s">
        <v>545</v>
      </c>
      <c r="S356" s="228">
        <v>3</v>
      </c>
      <c r="T356" s="259" t="s">
        <v>545</v>
      </c>
      <c r="U356" s="226" t="s">
        <v>545</v>
      </c>
      <c r="V356" s="227" t="s">
        <v>545</v>
      </c>
      <c r="W356" s="227" t="s">
        <v>545</v>
      </c>
      <c r="X356" s="228" t="s">
        <v>545</v>
      </c>
      <c r="Y356" s="259" t="s">
        <v>545</v>
      </c>
      <c r="Z356" s="203" t="str">
        <f t="shared" si="10"/>
        <v/>
      </c>
      <c r="AA356" s="71">
        <f t="shared" si="11"/>
        <v>3</v>
      </c>
    </row>
    <row r="357" spans="1:27" ht="192">
      <c r="A357" s="23">
        <v>2221</v>
      </c>
      <c r="B357" s="23" t="s">
        <v>545</v>
      </c>
      <c r="E357" s="255" t="s">
        <v>3824</v>
      </c>
      <c r="F357" s="3" t="s">
        <v>2357</v>
      </c>
      <c r="G357" s="3" t="s">
        <v>2348</v>
      </c>
      <c r="H357" s="21"/>
      <c r="I357" s="21"/>
      <c r="J357" s="21"/>
      <c r="K357" s="21"/>
      <c r="L357" s="21"/>
      <c r="M357" s="21"/>
      <c r="P357" s="226" t="s">
        <v>545</v>
      </c>
      <c r="Q357" s="227" t="s">
        <v>4458</v>
      </c>
      <c r="R357" s="227" t="s">
        <v>545</v>
      </c>
      <c r="S357" s="228">
        <v>2</v>
      </c>
      <c r="T357" s="259" t="s">
        <v>545</v>
      </c>
      <c r="U357" s="226" t="s">
        <v>545</v>
      </c>
      <c r="V357" s="227" t="s">
        <v>545</v>
      </c>
      <c r="W357" s="227" t="s">
        <v>545</v>
      </c>
      <c r="X357" s="228" t="s">
        <v>545</v>
      </c>
      <c r="Y357" s="259" t="s">
        <v>545</v>
      </c>
      <c r="Z357" s="203" t="str">
        <f t="shared" si="10"/>
        <v/>
      </c>
      <c r="AA357" s="71">
        <f t="shared" si="11"/>
        <v>2</v>
      </c>
    </row>
    <row r="358" spans="1:27" ht="192">
      <c r="A358" s="23">
        <v>2222</v>
      </c>
      <c r="B358" s="23" t="s">
        <v>545</v>
      </c>
      <c r="E358" s="255" t="s">
        <v>3825</v>
      </c>
      <c r="F358" s="3" t="s">
        <v>2358</v>
      </c>
      <c r="G358" s="3" t="s">
        <v>2348</v>
      </c>
      <c r="H358" s="21"/>
      <c r="I358" s="21"/>
      <c r="J358" s="21"/>
      <c r="K358" s="21"/>
      <c r="L358" s="21"/>
      <c r="M358" s="21"/>
      <c r="P358" s="226" t="s">
        <v>545</v>
      </c>
      <c r="Q358" s="227" t="s">
        <v>4458</v>
      </c>
      <c r="R358" s="227" t="s">
        <v>545</v>
      </c>
      <c r="S358" s="228">
        <v>3</v>
      </c>
      <c r="T358" s="259" t="s">
        <v>545</v>
      </c>
      <c r="U358" s="226" t="s">
        <v>545</v>
      </c>
      <c r="V358" s="227" t="s">
        <v>545</v>
      </c>
      <c r="W358" s="227" t="s">
        <v>545</v>
      </c>
      <c r="X358" s="228" t="s">
        <v>545</v>
      </c>
      <c r="Y358" s="259" t="s">
        <v>545</v>
      </c>
      <c r="Z358" s="203" t="str">
        <f t="shared" si="10"/>
        <v/>
      </c>
      <c r="AA358" s="71">
        <f t="shared" si="11"/>
        <v>3</v>
      </c>
    </row>
    <row r="359" spans="1:27" ht="409.6">
      <c r="A359" s="23">
        <v>2223</v>
      </c>
      <c r="B359" s="23" t="s">
        <v>2359</v>
      </c>
      <c r="E359" s="76" t="s">
        <v>3828</v>
      </c>
      <c r="F359" s="3" t="s">
        <v>2360</v>
      </c>
      <c r="G359" s="3" t="s">
        <v>2348</v>
      </c>
      <c r="H359" s="21"/>
      <c r="I359" s="254" t="s">
        <v>3826</v>
      </c>
      <c r="J359" s="21"/>
      <c r="K359" s="254" t="s">
        <v>3827</v>
      </c>
      <c r="L359" s="21"/>
      <c r="M359" s="21"/>
      <c r="P359" s="226" t="s">
        <v>545</v>
      </c>
      <c r="Q359" s="227" t="s">
        <v>4458</v>
      </c>
      <c r="R359" s="227" t="s">
        <v>545</v>
      </c>
      <c r="S359" s="228">
        <v>3</v>
      </c>
      <c r="T359" s="259" t="s">
        <v>545</v>
      </c>
      <c r="U359" s="226" t="s">
        <v>545</v>
      </c>
      <c r="V359" s="227" t="s">
        <v>545</v>
      </c>
      <c r="W359" s="227" t="s">
        <v>545</v>
      </c>
      <c r="X359" s="228" t="s">
        <v>545</v>
      </c>
      <c r="Y359" s="259" t="s">
        <v>545</v>
      </c>
      <c r="Z359" s="203" t="str">
        <f t="shared" si="10"/>
        <v/>
      </c>
      <c r="AA359" s="71">
        <f t="shared" si="11"/>
        <v>3</v>
      </c>
    </row>
    <row r="360" spans="1:27" ht="192">
      <c r="A360" s="23">
        <v>2224</v>
      </c>
      <c r="B360" s="23" t="s">
        <v>545</v>
      </c>
      <c r="E360" s="255" t="s">
        <v>3829</v>
      </c>
      <c r="F360" s="3" t="s">
        <v>2361</v>
      </c>
      <c r="G360" s="3" t="s">
        <v>2348</v>
      </c>
      <c r="H360" s="21"/>
      <c r="I360" s="21"/>
      <c r="J360" s="21"/>
      <c r="K360" s="21"/>
      <c r="L360" s="21"/>
      <c r="M360" s="21"/>
      <c r="P360" s="226" t="s">
        <v>545</v>
      </c>
      <c r="Q360" s="227" t="s">
        <v>4458</v>
      </c>
      <c r="R360" s="227" t="s">
        <v>545</v>
      </c>
      <c r="S360" s="228">
        <v>2</v>
      </c>
      <c r="T360" s="259" t="s">
        <v>545</v>
      </c>
      <c r="U360" s="226" t="s">
        <v>545</v>
      </c>
      <c r="V360" s="227" t="s">
        <v>545</v>
      </c>
      <c r="W360" s="227" t="s">
        <v>545</v>
      </c>
      <c r="X360" s="228" t="s">
        <v>545</v>
      </c>
      <c r="Y360" s="259" t="s">
        <v>545</v>
      </c>
      <c r="Z360" s="203" t="str">
        <f t="shared" si="10"/>
        <v/>
      </c>
      <c r="AA360" s="71">
        <f t="shared" si="11"/>
        <v>2</v>
      </c>
    </row>
    <row r="361" spans="1:27" ht="192">
      <c r="A361" s="23">
        <v>2225</v>
      </c>
      <c r="B361" s="23" t="s">
        <v>545</v>
      </c>
      <c r="E361" s="255" t="s">
        <v>3830</v>
      </c>
      <c r="F361" s="3" t="s">
        <v>2362</v>
      </c>
      <c r="G361" s="3" t="s">
        <v>2348</v>
      </c>
      <c r="H361" s="21"/>
      <c r="I361" s="21"/>
      <c r="J361" s="21"/>
      <c r="K361" s="21"/>
      <c r="L361" s="21"/>
      <c r="M361" s="21"/>
      <c r="P361" s="226" t="s">
        <v>545</v>
      </c>
      <c r="Q361" s="227" t="s">
        <v>4458</v>
      </c>
      <c r="R361" s="227" t="s">
        <v>545</v>
      </c>
      <c r="S361" s="228">
        <v>2</v>
      </c>
      <c r="T361" s="259" t="s">
        <v>545</v>
      </c>
      <c r="U361" s="226" t="s">
        <v>545</v>
      </c>
      <c r="V361" s="227" t="s">
        <v>545</v>
      </c>
      <c r="W361" s="227" t="s">
        <v>545</v>
      </c>
      <c r="X361" s="228" t="s">
        <v>545</v>
      </c>
      <c r="Y361" s="259" t="s">
        <v>545</v>
      </c>
      <c r="Z361" s="203" t="str">
        <f t="shared" si="10"/>
        <v/>
      </c>
      <c r="AA361" s="71">
        <f t="shared" si="11"/>
        <v>2</v>
      </c>
    </row>
    <row r="362" spans="1:27" ht="409.6">
      <c r="A362" s="23">
        <v>2226</v>
      </c>
      <c r="B362" s="23" t="s">
        <v>2350</v>
      </c>
      <c r="E362" s="76" t="s">
        <v>3831</v>
      </c>
      <c r="F362" s="3" t="s">
        <v>2363</v>
      </c>
      <c r="G362" s="3" t="s">
        <v>2348</v>
      </c>
      <c r="H362" s="21"/>
      <c r="I362" s="254" t="s">
        <v>3813</v>
      </c>
      <c r="J362" s="21"/>
      <c r="K362" s="254" t="s">
        <v>3814</v>
      </c>
      <c r="L362" s="21"/>
      <c r="M362" s="21"/>
      <c r="P362" s="226" t="s">
        <v>545</v>
      </c>
      <c r="Q362" s="227" t="s">
        <v>4458</v>
      </c>
      <c r="R362" s="227" t="s">
        <v>545</v>
      </c>
      <c r="S362" s="228">
        <v>2</v>
      </c>
      <c r="T362" s="259" t="s">
        <v>545</v>
      </c>
      <c r="U362" s="226" t="s">
        <v>545</v>
      </c>
      <c r="V362" s="227" t="s">
        <v>545</v>
      </c>
      <c r="W362" s="227" t="s">
        <v>545</v>
      </c>
      <c r="X362" s="228" t="s">
        <v>545</v>
      </c>
      <c r="Y362" s="259" t="s">
        <v>545</v>
      </c>
      <c r="Z362" s="203" t="str">
        <f t="shared" si="10"/>
        <v/>
      </c>
      <c r="AA362" s="71">
        <f t="shared" si="11"/>
        <v>2</v>
      </c>
    </row>
    <row r="363" spans="1:27" ht="192">
      <c r="A363" s="23">
        <v>2227</v>
      </c>
      <c r="B363" s="23" t="s">
        <v>545</v>
      </c>
      <c r="E363" s="255" t="s">
        <v>3832</v>
      </c>
      <c r="F363" s="3" t="s">
        <v>1226</v>
      </c>
      <c r="G363" s="3" t="s">
        <v>2348</v>
      </c>
      <c r="H363" s="21"/>
      <c r="I363" s="21"/>
      <c r="J363" s="21"/>
      <c r="K363" s="21"/>
      <c r="L363" s="21"/>
      <c r="M363" s="21"/>
      <c r="P363" s="226" t="s">
        <v>545</v>
      </c>
      <c r="Q363" s="227" t="s">
        <v>545</v>
      </c>
      <c r="R363" s="227" t="s">
        <v>545</v>
      </c>
      <c r="S363" s="228" t="s">
        <v>545</v>
      </c>
      <c r="T363" s="259" t="s">
        <v>545</v>
      </c>
      <c r="U363" s="226" t="s">
        <v>545</v>
      </c>
      <c r="V363" s="227" t="s">
        <v>545</v>
      </c>
      <c r="W363" s="227" t="s">
        <v>545</v>
      </c>
      <c r="X363" s="228" t="s">
        <v>545</v>
      </c>
      <c r="Y363" s="259" t="s">
        <v>545</v>
      </c>
      <c r="Z363" s="203" t="str">
        <f t="shared" si="10"/>
        <v/>
      </c>
      <c r="AA363" s="71" t="str">
        <f t="shared" si="11"/>
        <v/>
      </c>
    </row>
    <row r="364" spans="1:27" ht="192">
      <c r="A364" s="23">
        <v>2228</v>
      </c>
      <c r="B364" s="23" t="s">
        <v>545</v>
      </c>
      <c r="E364" s="255" t="s">
        <v>3833</v>
      </c>
      <c r="F364" s="3" t="s">
        <v>2364</v>
      </c>
      <c r="G364" s="3" t="s">
        <v>2348</v>
      </c>
      <c r="H364" s="21"/>
      <c r="I364" s="21"/>
      <c r="J364" s="21"/>
      <c r="K364" s="21"/>
      <c r="L364" s="21"/>
      <c r="M364" s="21"/>
      <c r="P364" s="226" t="s">
        <v>545</v>
      </c>
      <c r="Q364" s="227" t="s">
        <v>545</v>
      </c>
      <c r="R364" s="227" t="s">
        <v>545</v>
      </c>
      <c r="S364" s="228" t="s">
        <v>545</v>
      </c>
      <c r="T364" s="259" t="s">
        <v>545</v>
      </c>
      <c r="U364" s="226" t="s">
        <v>545</v>
      </c>
      <c r="V364" s="227" t="s">
        <v>545</v>
      </c>
      <c r="W364" s="227" t="s">
        <v>545</v>
      </c>
      <c r="X364" s="228" t="s">
        <v>545</v>
      </c>
      <c r="Y364" s="259" t="s">
        <v>545</v>
      </c>
      <c r="Z364" s="203" t="str">
        <f t="shared" si="10"/>
        <v/>
      </c>
      <c r="AA364" s="71" t="str">
        <f t="shared" si="11"/>
        <v/>
      </c>
    </row>
    <row r="365" spans="1:27" ht="409.6">
      <c r="A365" s="23">
        <v>2229</v>
      </c>
      <c r="B365" s="23" t="s">
        <v>2365</v>
      </c>
      <c r="E365" s="76" t="s">
        <v>3836</v>
      </c>
      <c r="F365" s="3" t="s">
        <v>2366</v>
      </c>
      <c r="G365" s="3" t="s">
        <v>2348</v>
      </c>
      <c r="H365" s="21"/>
      <c r="I365" s="254" t="s">
        <v>3834</v>
      </c>
      <c r="J365" s="21"/>
      <c r="K365" s="21"/>
      <c r="L365" s="254" t="s">
        <v>3835</v>
      </c>
      <c r="M365" s="21"/>
      <c r="P365" s="226" t="s">
        <v>545</v>
      </c>
      <c r="Q365" s="227" t="s">
        <v>545</v>
      </c>
      <c r="R365" s="227" t="s">
        <v>545</v>
      </c>
      <c r="S365" s="228" t="s">
        <v>545</v>
      </c>
      <c r="T365" s="259" t="s">
        <v>545</v>
      </c>
      <c r="U365" s="226" t="s">
        <v>545</v>
      </c>
      <c r="V365" s="227" t="s">
        <v>545</v>
      </c>
      <c r="W365" s="227" t="s">
        <v>545</v>
      </c>
      <c r="X365" s="228" t="s">
        <v>545</v>
      </c>
      <c r="Y365" s="259" t="s">
        <v>545</v>
      </c>
      <c r="Z365" s="203" t="str">
        <f t="shared" si="10"/>
        <v/>
      </c>
      <c r="AA365" s="71" t="str">
        <f t="shared" si="11"/>
        <v/>
      </c>
    </row>
    <row r="366" spans="1:27" ht="409.6">
      <c r="A366" s="23">
        <v>2230</v>
      </c>
      <c r="B366" s="23" t="s">
        <v>2367</v>
      </c>
      <c r="E366" s="76" t="s">
        <v>3838</v>
      </c>
      <c r="F366" s="3" t="s">
        <v>2368</v>
      </c>
      <c r="G366" s="3" t="s">
        <v>2348</v>
      </c>
      <c r="H366" s="254" t="s">
        <v>3544</v>
      </c>
      <c r="I366" s="254" t="s">
        <v>3837</v>
      </c>
      <c r="J366" s="21"/>
      <c r="K366" s="254" t="s">
        <v>3827</v>
      </c>
      <c r="L366" s="21"/>
      <c r="M366" s="21"/>
      <c r="P366" s="226" t="s">
        <v>545</v>
      </c>
      <c r="Q366" s="227" t="s">
        <v>4458</v>
      </c>
      <c r="R366" s="227" t="s">
        <v>545</v>
      </c>
      <c r="S366" s="228">
        <v>3</v>
      </c>
      <c r="T366" s="259" t="s">
        <v>545</v>
      </c>
      <c r="U366" s="226" t="s">
        <v>545</v>
      </c>
      <c r="V366" s="227" t="s">
        <v>545</v>
      </c>
      <c r="W366" s="227" t="s">
        <v>545</v>
      </c>
      <c r="X366" s="228" t="s">
        <v>545</v>
      </c>
      <c r="Y366" s="259" t="s">
        <v>545</v>
      </c>
      <c r="Z366" s="203" t="str">
        <f t="shared" si="10"/>
        <v/>
      </c>
      <c r="AA366" s="71">
        <f t="shared" si="11"/>
        <v>3</v>
      </c>
    </row>
    <row r="367" spans="1:27" ht="409.6">
      <c r="A367" s="23">
        <v>2231</v>
      </c>
      <c r="B367" s="23" t="s">
        <v>2369</v>
      </c>
      <c r="E367" s="76" t="s">
        <v>3840</v>
      </c>
      <c r="F367" s="3" t="s">
        <v>2370</v>
      </c>
      <c r="G367" s="3" t="s">
        <v>2348</v>
      </c>
      <c r="H367" s="21"/>
      <c r="I367" s="254" t="s">
        <v>3839</v>
      </c>
      <c r="J367" s="21"/>
      <c r="K367" s="254" t="s">
        <v>3827</v>
      </c>
      <c r="L367" s="21"/>
      <c r="M367" s="21"/>
      <c r="P367" s="226" t="s">
        <v>545</v>
      </c>
      <c r="Q367" s="227" t="s">
        <v>545</v>
      </c>
      <c r="R367" s="227" t="s">
        <v>545</v>
      </c>
      <c r="S367" s="228" t="s">
        <v>545</v>
      </c>
      <c r="T367" s="259" t="s">
        <v>545</v>
      </c>
      <c r="U367" s="226" t="s">
        <v>545</v>
      </c>
      <c r="V367" s="227" t="s">
        <v>545</v>
      </c>
      <c r="W367" s="227" t="s">
        <v>545</v>
      </c>
      <c r="X367" s="228" t="s">
        <v>545</v>
      </c>
      <c r="Y367" s="259" t="s">
        <v>545</v>
      </c>
      <c r="Z367" s="203" t="str">
        <f t="shared" si="10"/>
        <v/>
      </c>
      <c r="AA367" s="71" t="str">
        <f t="shared" si="11"/>
        <v/>
      </c>
    </row>
    <row r="368" spans="1:27" ht="192">
      <c r="A368" s="23">
        <v>2232</v>
      </c>
      <c r="B368" s="23" t="s">
        <v>545</v>
      </c>
      <c r="E368" s="255" t="s">
        <v>3841</v>
      </c>
      <c r="F368" s="3" t="s">
        <v>2371</v>
      </c>
      <c r="G368" s="3" t="s">
        <v>2348</v>
      </c>
      <c r="H368" s="21"/>
      <c r="I368" s="21"/>
      <c r="J368" s="21"/>
      <c r="K368" s="21"/>
      <c r="L368" s="21"/>
      <c r="M368" s="21"/>
      <c r="P368" s="226" t="s">
        <v>545</v>
      </c>
      <c r="Q368" s="227" t="s">
        <v>545</v>
      </c>
      <c r="R368" s="227" t="s">
        <v>545</v>
      </c>
      <c r="S368" s="228" t="s">
        <v>545</v>
      </c>
      <c r="T368" s="259" t="s">
        <v>545</v>
      </c>
      <c r="U368" s="226" t="s">
        <v>545</v>
      </c>
      <c r="V368" s="227" t="s">
        <v>545</v>
      </c>
      <c r="W368" s="227" t="s">
        <v>545</v>
      </c>
      <c r="X368" s="228" t="s">
        <v>545</v>
      </c>
      <c r="Y368" s="259" t="s">
        <v>545</v>
      </c>
      <c r="Z368" s="203" t="str">
        <f t="shared" si="10"/>
        <v/>
      </c>
      <c r="AA368" s="71" t="str">
        <f t="shared" si="11"/>
        <v/>
      </c>
    </row>
    <row r="369" spans="1:27" s="43" customFormat="1" ht="16">
      <c r="A369" s="23" t="s">
        <v>545</v>
      </c>
      <c r="H369" s="23"/>
      <c r="P369" s="165"/>
      <c r="Q369" s="165"/>
      <c r="R369" s="165"/>
      <c r="S369" s="165"/>
      <c r="T369" s="165"/>
      <c r="U369" s="165"/>
      <c r="V369" s="165"/>
      <c r="W369" s="165"/>
      <c r="X369" s="165"/>
      <c r="Y369" s="165"/>
    </row>
    <row r="370" spans="1:27" s="43" customFormat="1" ht="16">
      <c r="A370" s="23" t="s">
        <v>545</v>
      </c>
      <c r="H370" s="23"/>
      <c r="P370" s="165"/>
      <c r="Q370" s="165"/>
      <c r="R370" s="165"/>
      <c r="S370" s="165"/>
      <c r="T370" s="165"/>
      <c r="U370" s="165"/>
      <c r="V370" s="165"/>
      <c r="W370" s="165"/>
      <c r="X370" s="165"/>
      <c r="Y370" s="165"/>
    </row>
    <row r="371" spans="1:27" s="43" customFormat="1" ht="19">
      <c r="A371" s="23" t="s">
        <v>545</v>
      </c>
      <c r="E371" s="264" t="s">
        <v>2372</v>
      </c>
      <c r="F371" s="264"/>
      <c r="G371" s="264"/>
      <c r="H371" s="23"/>
      <c r="P371" s="165"/>
      <c r="Q371" s="165"/>
      <c r="R371" s="165"/>
      <c r="S371" s="165"/>
      <c r="T371" s="165"/>
      <c r="U371" s="165"/>
      <c r="V371" s="165"/>
      <c r="W371" s="165"/>
      <c r="X371" s="165"/>
      <c r="Y371" s="165"/>
    </row>
    <row r="372" spans="1:27" ht="192">
      <c r="A372" s="23">
        <v>2233</v>
      </c>
      <c r="E372" s="255" t="s">
        <v>3842</v>
      </c>
      <c r="F372" s="3" t="s">
        <v>2373</v>
      </c>
      <c r="G372" s="3" t="s">
        <v>2348</v>
      </c>
      <c r="H372" s="21"/>
      <c r="I372" s="21"/>
      <c r="J372" s="21"/>
      <c r="K372" s="21"/>
      <c r="L372" s="21"/>
      <c r="M372" s="21"/>
      <c r="P372" s="226" t="s">
        <v>545</v>
      </c>
      <c r="Q372" s="227" t="s">
        <v>545</v>
      </c>
      <c r="R372" s="227" t="s">
        <v>545</v>
      </c>
      <c r="S372" s="228" t="s">
        <v>545</v>
      </c>
      <c r="T372" s="259" t="s">
        <v>545</v>
      </c>
      <c r="U372" s="226" t="s">
        <v>545</v>
      </c>
      <c r="V372" s="227" t="s">
        <v>545</v>
      </c>
      <c r="W372" s="227" t="s">
        <v>545</v>
      </c>
      <c r="X372" s="228" t="s">
        <v>545</v>
      </c>
      <c r="Y372" s="259" t="s">
        <v>545</v>
      </c>
      <c r="Z372" s="203" t="str">
        <f t="shared" si="10"/>
        <v/>
      </c>
      <c r="AA372" s="71" t="str">
        <f t="shared" si="11"/>
        <v/>
      </c>
    </row>
    <row r="373" spans="1:27" s="43" customFormat="1" ht="16">
      <c r="A373" s="23" t="s">
        <v>545</v>
      </c>
      <c r="H373" s="23"/>
      <c r="P373" s="165"/>
      <c r="Q373" s="165"/>
      <c r="R373" s="165"/>
      <c r="S373" s="165"/>
      <c r="T373" s="165"/>
      <c r="U373" s="165"/>
      <c r="V373" s="165"/>
      <c r="W373" s="165"/>
      <c r="X373" s="165"/>
      <c r="Y373" s="165"/>
    </row>
    <row r="374" spans="1:27" s="43" customFormat="1" ht="16">
      <c r="A374" s="23" t="s">
        <v>545</v>
      </c>
      <c r="H374" s="23"/>
      <c r="P374" s="165"/>
      <c r="Q374" s="165"/>
      <c r="R374" s="165"/>
      <c r="S374" s="165"/>
      <c r="T374" s="165"/>
      <c r="U374" s="165"/>
      <c r="V374" s="165"/>
      <c r="W374" s="165"/>
      <c r="X374" s="165"/>
      <c r="Y374" s="165"/>
    </row>
    <row r="375" spans="1:27" s="43" customFormat="1" ht="19">
      <c r="A375" s="23" t="s">
        <v>545</v>
      </c>
      <c r="E375" s="264" t="s">
        <v>2374</v>
      </c>
      <c r="F375" s="264"/>
      <c r="G375" s="264"/>
      <c r="H375" s="23"/>
      <c r="P375" s="165"/>
      <c r="Q375" s="165"/>
      <c r="R375" s="165"/>
      <c r="S375" s="165"/>
      <c r="T375" s="165"/>
      <c r="U375" s="165"/>
      <c r="V375" s="165"/>
      <c r="W375" s="165"/>
      <c r="X375" s="165"/>
      <c r="Y375" s="165"/>
    </row>
    <row r="376" spans="1:27" ht="192">
      <c r="A376" s="23">
        <v>2234</v>
      </c>
      <c r="B376" s="23" t="s">
        <v>545</v>
      </c>
      <c r="E376" s="255" t="s">
        <v>3843</v>
      </c>
      <c r="F376" s="3" t="s">
        <v>2375</v>
      </c>
      <c r="G376" s="3" t="s">
        <v>2348</v>
      </c>
      <c r="H376" s="21"/>
      <c r="I376" s="21"/>
      <c r="J376" s="21"/>
      <c r="K376" s="21"/>
      <c r="L376" s="21"/>
      <c r="M376" s="21"/>
      <c r="P376" s="226" t="s">
        <v>545</v>
      </c>
      <c r="Q376" s="227" t="s">
        <v>545</v>
      </c>
      <c r="R376" s="227" t="s">
        <v>545</v>
      </c>
      <c r="S376" s="228" t="s">
        <v>545</v>
      </c>
      <c r="T376" s="259" t="s">
        <v>545</v>
      </c>
      <c r="U376" s="226" t="s">
        <v>545</v>
      </c>
      <c r="V376" s="227" t="s">
        <v>545</v>
      </c>
      <c r="W376" s="227" t="s">
        <v>545</v>
      </c>
      <c r="X376" s="228" t="s">
        <v>545</v>
      </c>
      <c r="Y376" s="259" t="s">
        <v>545</v>
      </c>
      <c r="Z376" s="203" t="str">
        <f t="shared" si="10"/>
        <v/>
      </c>
      <c r="AA376" s="71" t="str">
        <f t="shared" si="11"/>
        <v/>
      </c>
    </row>
    <row r="377" spans="1:27" ht="192">
      <c r="A377" s="23">
        <v>2235</v>
      </c>
      <c r="B377" s="23" t="s">
        <v>2376</v>
      </c>
      <c r="E377" s="76" t="s">
        <v>3844</v>
      </c>
      <c r="F377" s="3" t="s">
        <v>2377</v>
      </c>
      <c r="G377" s="3" t="s">
        <v>2348</v>
      </c>
      <c r="H377" s="21"/>
      <c r="I377" s="21"/>
      <c r="J377" s="21"/>
      <c r="K377" s="254" t="s">
        <v>3810</v>
      </c>
      <c r="L377" s="21"/>
      <c r="M377" s="21"/>
      <c r="P377" s="226" t="s">
        <v>545</v>
      </c>
      <c r="Q377" s="227" t="s">
        <v>545</v>
      </c>
      <c r="R377" s="227" t="s">
        <v>545</v>
      </c>
      <c r="S377" s="228" t="s">
        <v>545</v>
      </c>
      <c r="T377" s="259" t="s">
        <v>545</v>
      </c>
      <c r="U377" s="226" t="s">
        <v>545</v>
      </c>
      <c r="V377" s="227" t="s">
        <v>545</v>
      </c>
      <c r="W377" s="227" t="s">
        <v>545</v>
      </c>
      <c r="X377" s="228" t="s">
        <v>545</v>
      </c>
      <c r="Y377" s="259" t="s">
        <v>545</v>
      </c>
      <c r="Z377" s="203" t="str">
        <f t="shared" si="10"/>
        <v/>
      </c>
      <c r="AA377" s="71" t="str">
        <f t="shared" si="11"/>
        <v/>
      </c>
    </row>
    <row r="378" spans="1:27" ht="409.6">
      <c r="A378" s="23">
        <v>2236</v>
      </c>
      <c r="B378" s="23" t="s">
        <v>2378</v>
      </c>
      <c r="E378" s="76" t="s">
        <v>3846</v>
      </c>
      <c r="F378" s="3" t="s">
        <v>2379</v>
      </c>
      <c r="G378" s="3" t="s">
        <v>2348</v>
      </c>
      <c r="H378" s="21"/>
      <c r="I378" s="254" t="s">
        <v>3845</v>
      </c>
      <c r="J378" s="21"/>
      <c r="K378" s="21"/>
      <c r="L378" s="21"/>
      <c r="M378" s="21"/>
      <c r="P378" s="226" t="s">
        <v>545</v>
      </c>
      <c r="Q378" s="227" t="s">
        <v>545</v>
      </c>
      <c r="R378" s="227" t="s">
        <v>545</v>
      </c>
      <c r="S378" s="228" t="s">
        <v>545</v>
      </c>
      <c r="T378" s="259" t="s">
        <v>545</v>
      </c>
      <c r="U378" s="226" t="s">
        <v>545</v>
      </c>
      <c r="V378" s="227" t="s">
        <v>545</v>
      </c>
      <c r="W378" s="227" t="s">
        <v>545</v>
      </c>
      <c r="X378" s="228" t="s">
        <v>545</v>
      </c>
      <c r="Y378" s="259" t="s">
        <v>545</v>
      </c>
      <c r="Z378" s="203" t="str">
        <f t="shared" si="10"/>
        <v/>
      </c>
      <c r="AA378" s="71" t="str">
        <f t="shared" si="11"/>
        <v/>
      </c>
    </row>
    <row r="379" spans="1:27" s="43" customFormat="1" ht="16">
      <c r="A379" s="23" t="s">
        <v>545</v>
      </c>
      <c r="H379" s="23"/>
      <c r="P379" s="165"/>
      <c r="Q379" s="165"/>
      <c r="R379" s="165"/>
      <c r="S379" s="165"/>
      <c r="T379" s="165"/>
      <c r="U379" s="165"/>
      <c r="V379" s="165"/>
      <c r="W379" s="165"/>
      <c r="X379" s="165"/>
      <c r="Y379" s="165"/>
    </row>
    <row r="380" spans="1:27" s="43" customFormat="1" ht="16">
      <c r="A380" s="23" t="s">
        <v>545</v>
      </c>
      <c r="H380" s="23"/>
      <c r="P380" s="165"/>
      <c r="Q380" s="165"/>
      <c r="R380" s="165"/>
      <c r="S380" s="165"/>
      <c r="T380" s="165"/>
      <c r="U380" s="165"/>
      <c r="V380" s="165"/>
      <c r="W380" s="165"/>
      <c r="X380" s="165"/>
      <c r="Y380" s="165"/>
    </row>
    <row r="381" spans="1:27" s="43" customFormat="1" ht="37">
      <c r="A381" s="23" t="s">
        <v>545</v>
      </c>
      <c r="E381" s="265" t="s">
        <v>2380</v>
      </c>
      <c r="F381" s="265"/>
      <c r="G381" s="265"/>
      <c r="H381" s="23"/>
      <c r="P381" s="165"/>
      <c r="Q381" s="165"/>
      <c r="R381" s="165"/>
      <c r="S381" s="165"/>
      <c r="T381" s="165"/>
      <c r="U381" s="165"/>
      <c r="V381" s="165"/>
      <c r="W381" s="165"/>
      <c r="X381" s="165"/>
      <c r="Y381" s="165"/>
    </row>
    <row r="382" spans="1:27" s="43" customFormat="1" ht="19">
      <c r="A382" s="23" t="s">
        <v>545</v>
      </c>
      <c r="E382" s="264" t="s">
        <v>407</v>
      </c>
      <c r="F382" s="264"/>
      <c r="G382" s="264"/>
      <c r="H382" s="23"/>
      <c r="P382" s="165"/>
      <c r="Q382" s="165"/>
      <c r="R382" s="165"/>
      <c r="S382" s="165"/>
      <c r="T382" s="165"/>
      <c r="U382" s="165"/>
      <c r="V382" s="165"/>
      <c r="W382" s="165"/>
      <c r="X382" s="165"/>
      <c r="Y382" s="165"/>
    </row>
    <row r="383" spans="1:27" s="43" customFormat="1" ht="48">
      <c r="A383" s="23" t="s">
        <v>545</v>
      </c>
      <c r="E383" s="225" t="s">
        <v>420</v>
      </c>
      <c r="F383" s="3" t="s">
        <v>421</v>
      </c>
      <c r="H383" s="23"/>
      <c r="P383" s="165"/>
      <c r="Q383" s="165"/>
      <c r="R383" s="165"/>
      <c r="S383" s="165"/>
      <c r="T383" s="165"/>
      <c r="U383" s="165"/>
      <c r="V383" s="165"/>
      <c r="W383" s="165"/>
      <c r="X383" s="165"/>
      <c r="Y383" s="165"/>
    </row>
    <row r="384" spans="1:27" ht="409.6">
      <c r="A384" s="23">
        <v>2237</v>
      </c>
      <c r="B384" s="23" t="s">
        <v>2381</v>
      </c>
      <c r="C384" s="23">
        <v>244</v>
      </c>
      <c r="D384" s="22" t="s">
        <v>545</v>
      </c>
      <c r="E384" s="76" t="s">
        <v>3848</v>
      </c>
      <c r="F384" s="3" t="s">
        <v>2382</v>
      </c>
      <c r="G384" s="3" t="s">
        <v>2383</v>
      </c>
      <c r="H384" s="21"/>
      <c r="I384" s="254" t="s">
        <v>3847</v>
      </c>
      <c r="J384" s="21"/>
      <c r="K384" s="21"/>
      <c r="L384" s="21"/>
      <c r="M384" s="21"/>
      <c r="P384" s="226" t="s">
        <v>545</v>
      </c>
      <c r="Q384" s="227" t="s">
        <v>545</v>
      </c>
      <c r="R384" s="227" t="s">
        <v>545</v>
      </c>
      <c r="S384" s="228" t="s">
        <v>545</v>
      </c>
      <c r="T384" s="259" t="s">
        <v>545</v>
      </c>
      <c r="U384" s="226" t="s">
        <v>545</v>
      </c>
      <c r="V384" s="227" t="s">
        <v>545</v>
      </c>
      <c r="W384" s="227" t="s">
        <v>545</v>
      </c>
      <c r="X384" s="228" t="s">
        <v>545</v>
      </c>
      <c r="Y384" s="259" t="s">
        <v>545</v>
      </c>
      <c r="Z384" s="203" t="str">
        <f t="shared" si="10"/>
        <v/>
      </c>
      <c r="AA384" s="71" t="str">
        <f t="shared" si="11"/>
        <v/>
      </c>
    </row>
    <row r="385" spans="1:27" ht="409.6">
      <c r="A385" s="23">
        <v>2238</v>
      </c>
      <c r="B385" s="23" t="s">
        <v>2384</v>
      </c>
      <c r="C385" s="23">
        <v>246</v>
      </c>
      <c r="D385" s="22" t="s">
        <v>10</v>
      </c>
      <c r="E385" s="3" t="s">
        <v>430</v>
      </c>
      <c r="F385" s="3" t="s">
        <v>431</v>
      </c>
      <c r="G385" s="3" t="s">
        <v>2385</v>
      </c>
      <c r="H385" s="21"/>
      <c r="I385" s="254" t="s">
        <v>3849</v>
      </c>
      <c r="J385" s="21"/>
      <c r="K385" s="21"/>
      <c r="L385" s="21"/>
      <c r="M385" s="21"/>
      <c r="N385" s="256">
        <v>4</v>
      </c>
      <c r="O385" s="256">
        <v>2</v>
      </c>
      <c r="P385" s="226" t="s">
        <v>545</v>
      </c>
      <c r="Q385" s="227" t="s">
        <v>545</v>
      </c>
      <c r="R385" s="227" t="s">
        <v>545</v>
      </c>
      <c r="S385" s="228" t="s">
        <v>545</v>
      </c>
      <c r="T385" s="259" t="s">
        <v>545</v>
      </c>
      <c r="U385" s="226" t="s">
        <v>545</v>
      </c>
      <c r="V385" s="227" t="s">
        <v>545</v>
      </c>
      <c r="W385" s="227" t="s">
        <v>545</v>
      </c>
      <c r="X385" s="228" t="s">
        <v>545</v>
      </c>
      <c r="Y385" s="259" t="s">
        <v>545</v>
      </c>
      <c r="Z385" s="203">
        <f t="shared" si="10"/>
        <v>4</v>
      </c>
      <c r="AA385" s="71">
        <f t="shared" si="11"/>
        <v>2</v>
      </c>
    </row>
    <row r="386" spans="1:27" ht="409.6">
      <c r="A386" s="23">
        <v>2239</v>
      </c>
      <c r="B386" s="23" t="s">
        <v>2386</v>
      </c>
      <c r="C386" s="23">
        <v>245</v>
      </c>
      <c r="D386" s="22" t="s">
        <v>10</v>
      </c>
      <c r="E386" s="3" t="s">
        <v>426</v>
      </c>
      <c r="F386" s="3" t="s">
        <v>427</v>
      </c>
      <c r="G386" s="3" t="s">
        <v>2387</v>
      </c>
      <c r="H386" s="21"/>
      <c r="I386" s="254" t="s">
        <v>3850</v>
      </c>
      <c r="J386" s="21"/>
      <c r="K386" s="21"/>
      <c r="L386" s="21"/>
      <c r="M386" s="21"/>
      <c r="N386" s="256">
        <v>4</v>
      </c>
      <c r="O386" s="256">
        <v>3</v>
      </c>
      <c r="P386" s="226" t="s">
        <v>545</v>
      </c>
      <c r="Q386" s="227" t="s">
        <v>545</v>
      </c>
      <c r="R386" s="227" t="s">
        <v>545</v>
      </c>
      <c r="S386" s="228" t="s">
        <v>545</v>
      </c>
      <c r="T386" s="259" t="s">
        <v>545</v>
      </c>
      <c r="U386" s="226" t="s">
        <v>545</v>
      </c>
      <c r="V386" s="227" t="s">
        <v>545</v>
      </c>
      <c r="W386" s="227" t="s">
        <v>545</v>
      </c>
      <c r="X386" s="228" t="s">
        <v>545</v>
      </c>
      <c r="Y386" s="259" t="s">
        <v>545</v>
      </c>
      <c r="Z386" s="203">
        <f t="shared" si="10"/>
        <v>4</v>
      </c>
      <c r="AA386" s="71">
        <f t="shared" si="11"/>
        <v>3</v>
      </c>
    </row>
    <row r="387" spans="1:27" ht="224">
      <c r="A387" s="23">
        <v>2240</v>
      </c>
      <c r="B387" s="23" t="s">
        <v>2388</v>
      </c>
      <c r="C387" s="23">
        <v>249</v>
      </c>
      <c r="D387" s="22" t="s">
        <v>10</v>
      </c>
      <c r="E387" s="3" t="s">
        <v>442</v>
      </c>
      <c r="F387" s="3" t="s">
        <v>443</v>
      </c>
      <c r="G387" s="3" t="s">
        <v>2389</v>
      </c>
      <c r="H387" s="21"/>
      <c r="I387" s="254" t="s">
        <v>3851</v>
      </c>
      <c r="J387" s="21"/>
      <c r="K387" s="21"/>
      <c r="L387" s="21"/>
      <c r="M387" s="21"/>
      <c r="N387" s="256">
        <v>3</v>
      </c>
      <c r="O387" s="256">
        <v>2</v>
      </c>
      <c r="P387" s="226" t="s">
        <v>545</v>
      </c>
      <c r="Q387" s="227" t="s">
        <v>545</v>
      </c>
      <c r="R387" s="227" t="s">
        <v>545</v>
      </c>
      <c r="S387" s="228" t="s">
        <v>545</v>
      </c>
      <c r="T387" s="259" t="s">
        <v>545</v>
      </c>
      <c r="U387" s="226" t="s">
        <v>545</v>
      </c>
      <c r="V387" s="227" t="s">
        <v>545</v>
      </c>
      <c r="W387" s="227" t="s">
        <v>545</v>
      </c>
      <c r="X387" s="228" t="s">
        <v>545</v>
      </c>
      <c r="Y387" s="259" t="s">
        <v>545</v>
      </c>
      <c r="Z387" s="203">
        <f t="shared" si="10"/>
        <v>3</v>
      </c>
      <c r="AA387" s="71">
        <f t="shared" si="11"/>
        <v>2</v>
      </c>
    </row>
    <row r="388" spans="1:27" ht="409.6">
      <c r="A388" s="23">
        <v>2241</v>
      </c>
      <c r="B388" s="23" t="s">
        <v>2390</v>
      </c>
      <c r="C388" s="23">
        <v>247</v>
      </c>
      <c r="D388" s="22" t="s">
        <v>545</v>
      </c>
      <c r="E388" s="76" t="s">
        <v>3853</v>
      </c>
      <c r="F388" s="3" t="s">
        <v>435</v>
      </c>
      <c r="G388" s="3" t="s">
        <v>2391</v>
      </c>
      <c r="H388" s="21"/>
      <c r="I388" s="254" t="s">
        <v>3852</v>
      </c>
      <c r="J388" s="21"/>
      <c r="K388" s="21"/>
      <c r="L388" s="21"/>
      <c r="M388" s="21"/>
      <c r="P388" s="226" t="s">
        <v>545</v>
      </c>
      <c r="Q388" s="227" t="s">
        <v>545</v>
      </c>
      <c r="R388" s="227" t="s">
        <v>545</v>
      </c>
      <c r="S388" s="228" t="s">
        <v>545</v>
      </c>
      <c r="T388" s="259" t="s">
        <v>545</v>
      </c>
      <c r="U388" s="226" t="s">
        <v>545</v>
      </c>
      <c r="V388" s="227" t="s">
        <v>545</v>
      </c>
      <c r="W388" s="227" t="s">
        <v>545</v>
      </c>
      <c r="X388" s="228" t="s">
        <v>545</v>
      </c>
      <c r="Y388" s="259" t="s">
        <v>545</v>
      </c>
      <c r="Z388" s="203" t="str">
        <f t="shared" si="10"/>
        <v/>
      </c>
      <c r="AA388" s="71" t="str">
        <f t="shared" si="11"/>
        <v/>
      </c>
    </row>
    <row r="389" spans="1:27" ht="112">
      <c r="A389" s="23">
        <v>2242</v>
      </c>
      <c r="C389" s="23" t="s">
        <v>2392</v>
      </c>
      <c r="D389" s="22" t="s">
        <v>545</v>
      </c>
      <c r="E389" s="255" t="s">
        <v>3854</v>
      </c>
      <c r="F389" s="3" t="s">
        <v>2393</v>
      </c>
      <c r="G389" s="3" t="s">
        <v>2394</v>
      </c>
      <c r="H389" s="21"/>
      <c r="I389" s="21"/>
      <c r="J389" s="21"/>
      <c r="K389" s="21"/>
      <c r="L389" s="21"/>
      <c r="M389" s="21"/>
      <c r="P389" s="226" t="s">
        <v>545</v>
      </c>
      <c r="Q389" s="227" t="s">
        <v>545</v>
      </c>
      <c r="R389" s="227" t="s">
        <v>545</v>
      </c>
      <c r="S389" s="228" t="s">
        <v>545</v>
      </c>
      <c r="T389" s="259" t="s">
        <v>545</v>
      </c>
      <c r="U389" s="226" t="s">
        <v>545</v>
      </c>
      <c r="V389" s="227" t="s">
        <v>545</v>
      </c>
      <c r="W389" s="227" t="s">
        <v>545</v>
      </c>
      <c r="X389" s="228" t="s">
        <v>545</v>
      </c>
      <c r="Y389" s="259" t="s">
        <v>545</v>
      </c>
      <c r="Z389" s="203" t="str">
        <f t="shared" si="10"/>
        <v/>
      </c>
      <c r="AA389" s="71" t="str">
        <f t="shared" si="11"/>
        <v/>
      </c>
    </row>
    <row r="390" spans="1:27" ht="160">
      <c r="A390" s="23">
        <v>2243</v>
      </c>
      <c r="B390" s="23" t="s">
        <v>2395</v>
      </c>
      <c r="C390" s="23">
        <v>250</v>
      </c>
      <c r="D390" s="22" t="s">
        <v>10</v>
      </c>
      <c r="E390" s="3" t="s">
        <v>446</v>
      </c>
      <c r="F390" s="3" t="s">
        <v>447</v>
      </c>
      <c r="G390" s="3" t="s">
        <v>2396</v>
      </c>
      <c r="H390" s="21"/>
      <c r="I390" s="254" t="s">
        <v>3855</v>
      </c>
      <c r="J390" s="21"/>
      <c r="K390" s="21"/>
      <c r="L390" s="21"/>
      <c r="M390" s="21"/>
      <c r="N390" s="256">
        <v>2</v>
      </c>
      <c r="O390" s="256">
        <v>2</v>
      </c>
      <c r="P390" s="226" t="s">
        <v>545</v>
      </c>
      <c r="Q390" s="227" t="s">
        <v>545</v>
      </c>
      <c r="R390" s="227" t="s">
        <v>545</v>
      </c>
      <c r="S390" s="228" t="s">
        <v>545</v>
      </c>
      <c r="T390" s="259" t="s">
        <v>545</v>
      </c>
      <c r="U390" s="226" t="s">
        <v>545</v>
      </c>
      <c r="V390" s="227" t="s">
        <v>545</v>
      </c>
      <c r="W390" s="227" t="s">
        <v>545</v>
      </c>
      <c r="X390" s="228" t="s">
        <v>545</v>
      </c>
      <c r="Y390" s="259" t="s">
        <v>545</v>
      </c>
      <c r="Z390" s="203">
        <f t="shared" si="10"/>
        <v>2</v>
      </c>
      <c r="AA390" s="71">
        <f t="shared" si="11"/>
        <v>2</v>
      </c>
    </row>
    <row r="391" spans="1:27" ht="128">
      <c r="A391" s="23">
        <v>2244</v>
      </c>
      <c r="C391" s="23" t="s">
        <v>2392</v>
      </c>
      <c r="D391" s="22" t="s">
        <v>545</v>
      </c>
      <c r="E391" s="255" t="s">
        <v>3856</v>
      </c>
      <c r="F391" s="3" t="s">
        <v>2397</v>
      </c>
      <c r="G391" s="3" t="s">
        <v>2398</v>
      </c>
      <c r="H391" s="21"/>
      <c r="I391" s="21"/>
      <c r="J391" s="21"/>
      <c r="K391" s="21"/>
      <c r="L391" s="21"/>
      <c r="M391" s="21"/>
      <c r="P391" s="226" t="s">
        <v>545</v>
      </c>
      <c r="Q391" s="227" t="s">
        <v>545</v>
      </c>
      <c r="R391" s="227" t="s">
        <v>545</v>
      </c>
      <c r="S391" s="228" t="s">
        <v>545</v>
      </c>
      <c r="T391" s="259" t="s">
        <v>545</v>
      </c>
      <c r="U391" s="226" t="s">
        <v>545</v>
      </c>
      <c r="V391" s="227" t="s">
        <v>545</v>
      </c>
      <c r="W391" s="227" t="s">
        <v>545</v>
      </c>
      <c r="X391" s="228" t="s">
        <v>545</v>
      </c>
      <c r="Y391" s="259" t="s">
        <v>545</v>
      </c>
      <c r="Z391" s="203" t="str">
        <f t="shared" si="10"/>
        <v/>
      </c>
      <c r="AA391" s="71" t="str">
        <f t="shared" si="11"/>
        <v/>
      </c>
    </row>
    <row r="392" spans="1:27" ht="288">
      <c r="A392" s="23">
        <v>2245</v>
      </c>
      <c r="B392" s="23" t="s">
        <v>2399</v>
      </c>
      <c r="C392" s="23">
        <v>257</v>
      </c>
      <c r="D392" s="22" t="s">
        <v>10</v>
      </c>
      <c r="E392" s="3" t="s">
        <v>473</v>
      </c>
      <c r="F392" s="3" t="s">
        <v>474</v>
      </c>
      <c r="G392" s="3" t="s">
        <v>2400</v>
      </c>
      <c r="H392" s="21"/>
      <c r="I392" s="254" t="s">
        <v>3857</v>
      </c>
      <c r="J392" s="21"/>
      <c r="K392" s="21"/>
      <c r="L392" s="21"/>
      <c r="M392" s="21"/>
      <c r="N392" s="256">
        <v>3</v>
      </c>
      <c r="O392" s="256">
        <v>2</v>
      </c>
      <c r="P392" s="226" t="s">
        <v>545</v>
      </c>
      <c r="Q392" s="227" t="s">
        <v>545</v>
      </c>
      <c r="R392" s="227" t="s">
        <v>545</v>
      </c>
      <c r="S392" s="228" t="s">
        <v>545</v>
      </c>
      <c r="T392" s="259" t="s">
        <v>545</v>
      </c>
      <c r="U392" s="226" t="s">
        <v>545</v>
      </c>
      <c r="V392" s="227" t="s">
        <v>545</v>
      </c>
      <c r="W392" s="227" t="s">
        <v>545</v>
      </c>
      <c r="X392" s="228" t="s">
        <v>545</v>
      </c>
      <c r="Y392" s="259" t="s">
        <v>545</v>
      </c>
      <c r="Z392" s="203">
        <f t="shared" ref="Z392:Z455" si="12">IF(U392&lt;&gt;"",U392,IF(P392&lt;&gt;"",P392,IF(N392&lt;&gt;"",N392,"")))</f>
        <v>3</v>
      </c>
      <c r="AA392" s="71">
        <f t="shared" ref="AA392:AA455" si="13">IF(X392&lt;&gt;"",X392,IF(S392&lt;&gt;"",S392,IF(O392&lt;&gt;"",O392,"")))</f>
        <v>2</v>
      </c>
    </row>
    <row r="393" spans="1:27" ht="409.6">
      <c r="A393" s="23">
        <v>2246</v>
      </c>
      <c r="B393" s="23" t="s">
        <v>2401</v>
      </c>
      <c r="C393" s="23">
        <v>390</v>
      </c>
      <c r="D393" s="22" t="s">
        <v>10</v>
      </c>
      <c r="E393" s="3" t="s">
        <v>971</v>
      </c>
      <c r="F393" s="3" t="s">
        <v>2402</v>
      </c>
      <c r="G393" s="3" t="s">
        <v>2403</v>
      </c>
      <c r="H393" s="21"/>
      <c r="I393" s="254" t="s">
        <v>3858</v>
      </c>
      <c r="J393" s="21"/>
      <c r="K393" s="21"/>
      <c r="L393" s="21"/>
      <c r="M393" s="21"/>
      <c r="N393" s="256">
        <v>5</v>
      </c>
      <c r="O393" s="256">
        <v>3</v>
      </c>
      <c r="P393" s="226" t="s">
        <v>545</v>
      </c>
      <c r="Q393" s="227" t="s">
        <v>545</v>
      </c>
      <c r="R393" s="227" t="s">
        <v>545</v>
      </c>
      <c r="S393" s="228" t="s">
        <v>545</v>
      </c>
      <c r="T393" s="259" t="s">
        <v>545</v>
      </c>
      <c r="U393" s="226" t="s">
        <v>545</v>
      </c>
      <c r="V393" s="227" t="s">
        <v>545</v>
      </c>
      <c r="W393" s="227" t="s">
        <v>545</v>
      </c>
      <c r="X393" s="228" t="s">
        <v>545</v>
      </c>
      <c r="Y393" s="259" t="s">
        <v>545</v>
      </c>
      <c r="Z393" s="203">
        <f t="shared" si="12"/>
        <v>5</v>
      </c>
      <c r="AA393" s="71">
        <f t="shared" si="13"/>
        <v>3</v>
      </c>
    </row>
    <row r="394" spans="1:27" ht="112">
      <c r="A394" s="23">
        <v>2247</v>
      </c>
      <c r="C394" s="23" t="s">
        <v>2392</v>
      </c>
      <c r="D394" s="22" t="s">
        <v>545</v>
      </c>
      <c r="E394" s="255" t="s">
        <v>3859</v>
      </c>
      <c r="F394" s="3" t="s">
        <v>2404</v>
      </c>
      <c r="G394" s="3" t="s">
        <v>2405</v>
      </c>
      <c r="H394" s="21"/>
      <c r="I394" s="21"/>
      <c r="J394" s="21"/>
      <c r="K394" s="21"/>
      <c r="L394" s="21"/>
      <c r="M394" s="21"/>
      <c r="P394" s="226" t="s">
        <v>545</v>
      </c>
      <c r="Q394" s="227" t="s">
        <v>545</v>
      </c>
      <c r="R394" s="227" t="s">
        <v>545</v>
      </c>
      <c r="S394" s="228" t="s">
        <v>545</v>
      </c>
      <c r="T394" s="259" t="s">
        <v>545</v>
      </c>
      <c r="U394" s="226" t="s">
        <v>545</v>
      </c>
      <c r="V394" s="227" t="s">
        <v>545</v>
      </c>
      <c r="W394" s="227" t="s">
        <v>545</v>
      </c>
      <c r="X394" s="228" t="s">
        <v>545</v>
      </c>
      <c r="Y394" s="259" t="s">
        <v>545</v>
      </c>
      <c r="Z394" s="203" t="str">
        <f t="shared" si="12"/>
        <v/>
      </c>
      <c r="AA394" s="71" t="str">
        <f t="shared" si="13"/>
        <v/>
      </c>
    </row>
    <row r="395" spans="1:27" ht="409.6">
      <c r="A395" s="23">
        <v>2248</v>
      </c>
      <c r="B395" s="23" t="s">
        <v>2406</v>
      </c>
      <c r="C395" s="23">
        <v>394</v>
      </c>
      <c r="D395" s="22" t="s">
        <v>10</v>
      </c>
      <c r="E395" s="3" t="s">
        <v>987</v>
      </c>
      <c r="F395" s="3" t="s">
        <v>988</v>
      </c>
      <c r="G395" s="3" t="s">
        <v>2407</v>
      </c>
      <c r="H395" s="21"/>
      <c r="I395" s="254" t="s">
        <v>3860</v>
      </c>
      <c r="J395" s="21"/>
      <c r="K395" s="21"/>
      <c r="L395" s="21"/>
      <c r="M395" s="21"/>
      <c r="N395" s="256">
        <v>4</v>
      </c>
      <c r="O395" s="256">
        <v>2</v>
      </c>
      <c r="P395" s="226" t="s">
        <v>545</v>
      </c>
      <c r="Q395" s="227" t="s">
        <v>545</v>
      </c>
      <c r="R395" s="227" t="s">
        <v>545</v>
      </c>
      <c r="S395" s="228" t="s">
        <v>545</v>
      </c>
      <c r="T395" s="259" t="s">
        <v>545</v>
      </c>
      <c r="U395" s="226" t="s">
        <v>545</v>
      </c>
      <c r="V395" s="227" t="s">
        <v>545</v>
      </c>
      <c r="W395" s="227" t="s">
        <v>545</v>
      </c>
      <c r="X395" s="228" t="s">
        <v>545</v>
      </c>
      <c r="Y395" s="259" t="s">
        <v>545</v>
      </c>
      <c r="Z395" s="203">
        <f t="shared" si="12"/>
        <v>4</v>
      </c>
      <c r="AA395" s="71">
        <f t="shared" si="13"/>
        <v>2</v>
      </c>
    </row>
    <row r="396" spans="1:27" ht="64">
      <c r="A396" s="23">
        <v>2249</v>
      </c>
      <c r="C396" s="23" t="s">
        <v>2392</v>
      </c>
      <c r="D396" s="22" t="s">
        <v>545</v>
      </c>
      <c r="E396" s="255" t="s">
        <v>3861</v>
      </c>
      <c r="F396" s="3" t="s">
        <v>2408</v>
      </c>
      <c r="G396" s="3" t="s">
        <v>2409</v>
      </c>
      <c r="H396" s="21"/>
      <c r="I396" s="21"/>
      <c r="J396" s="21"/>
      <c r="K396" s="21"/>
      <c r="L396" s="21"/>
      <c r="M396" s="21"/>
      <c r="P396" s="226" t="s">
        <v>545</v>
      </c>
      <c r="Q396" s="227" t="s">
        <v>545</v>
      </c>
      <c r="R396" s="227" t="s">
        <v>545</v>
      </c>
      <c r="S396" s="228" t="s">
        <v>545</v>
      </c>
      <c r="T396" s="259" t="s">
        <v>545</v>
      </c>
      <c r="U396" s="226" t="s">
        <v>545</v>
      </c>
      <c r="V396" s="227" t="s">
        <v>545</v>
      </c>
      <c r="W396" s="227" t="s">
        <v>545</v>
      </c>
      <c r="X396" s="228" t="s">
        <v>545</v>
      </c>
      <c r="Y396" s="259" t="s">
        <v>545</v>
      </c>
      <c r="Z396" s="203" t="str">
        <f t="shared" si="12"/>
        <v/>
      </c>
      <c r="AA396" s="71" t="str">
        <f t="shared" si="13"/>
        <v/>
      </c>
    </row>
    <row r="397" spans="1:27" ht="32">
      <c r="A397" s="23">
        <v>2250</v>
      </c>
      <c r="C397" s="23" t="s">
        <v>2392</v>
      </c>
      <c r="D397" s="22" t="s">
        <v>545</v>
      </c>
      <c r="E397" s="255" t="s">
        <v>3862</v>
      </c>
      <c r="F397" s="3" t="s">
        <v>2410</v>
      </c>
      <c r="G397" s="3" t="s">
        <v>2409</v>
      </c>
      <c r="H397" s="21"/>
      <c r="I397" s="21"/>
      <c r="J397" s="21"/>
      <c r="K397" s="21"/>
      <c r="L397" s="21"/>
      <c r="M397" s="21"/>
      <c r="P397" s="226" t="s">
        <v>545</v>
      </c>
      <c r="Q397" s="227" t="s">
        <v>545</v>
      </c>
      <c r="R397" s="227" t="s">
        <v>545</v>
      </c>
      <c r="S397" s="228" t="s">
        <v>545</v>
      </c>
      <c r="T397" s="259" t="s">
        <v>545</v>
      </c>
      <c r="U397" s="226" t="s">
        <v>545</v>
      </c>
      <c r="V397" s="227" t="s">
        <v>545</v>
      </c>
      <c r="W397" s="227" t="s">
        <v>545</v>
      </c>
      <c r="X397" s="228" t="s">
        <v>545</v>
      </c>
      <c r="Y397" s="259" t="s">
        <v>545</v>
      </c>
      <c r="Z397" s="203" t="str">
        <f t="shared" si="12"/>
        <v/>
      </c>
      <c r="AA397" s="71" t="str">
        <f t="shared" si="13"/>
        <v/>
      </c>
    </row>
    <row r="398" spans="1:27" s="43" customFormat="1" ht="16">
      <c r="A398" s="23" t="s">
        <v>545</v>
      </c>
      <c r="B398" s="23" t="s">
        <v>545</v>
      </c>
      <c r="G398" s="43" t="s">
        <v>545</v>
      </c>
      <c r="H398" s="23"/>
      <c r="P398" s="165"/>
      <c r="Q398" s="165"/>
      <c r="R398" s="165"/>
      <c r="S398" s="165"/>
      <c r="T398" s="165"/>
      <c r="U398" s="165"/>
      <c r="V398" s="165"/>
      <c r="W398" s="165"/>
      <c r="X398" s="165"/>
      <c r="Y398" s="165"/>
    </row>
    <row r="399" spans="1:27" s="43" customFormat="1" ht="16">
      <c r="A399" s="23" t="s">
        <v>545</v>
      </c>
      <c r="B399" s="23" t="s">
        <v>545</v>
      </c>
      <c r="G399" s="43" t="s">
        <v>545</v>
      </c>
      <c r="H399" s="23"/>
      <c r="P399" s="165"/>
      <c r="Q399" s="165"/>
      <c r="R399" s="165"/>
      <c r="S399" s="165"/>
      <c r="T399" s="165"/>
      <c r="U399" s="165"/>
      <c r="V399" s="165"/>
      <c r="W399" s="165"/>
      <c r="X399" s="165"/>
      <c r="Y399" s="165"/>
    </row>
    <row r="400" spans="1:27" s="43" customFormat="1" ht="17">
      <c r="A400" s="23" t="s">
        <v>545</v>
      </c>
      <c r="B400" s="23" t="s">
        <v>545</v>
      </c>
      <c r="E400" s="225" t="s">
        <v>450</v>
      </c>
      <c r="G400" s="43" t="s">
        <v>545</v>
      </c>
      <c r="H400" s="23"/>
      <c r="P400" s="165"/>
      <c r="Q400" s="165"/>
      <c r="R400" s="165"/>
      <c r="S400" s="165"/>
      <c r="T400" s="165"/>
      <c r="U400" s="165"/>
      <c r="V400" s="165"/>
      <c r="W400" s="165"/>
      <c r="X400" s="165"/>
      <c r="Y400" s="165"/>
    </row>
    <row r="401" spans="1:27" ht="96">
      <c r="A401" s="23">
        <v>2251</v>
      </c>
      <c r="B401" s="23" t="s">
        <v>2411</v>
      </c>
      <c r="C401" s="23">
        <v>251</v>
      </c>
      <c r="D401" s="22" t="s">
        <v>10</v>
      </c>
      <c r="E401" s="255" t="s">
        <v>3863</v>
      </c>
      <c r="F401" s="3" t="s">
        <v>452</v>
      </c>
      <c r="G401" s="3" t="s">
        <v>2412</v>
      </c>
      <c r="H401" s="21"/>
      <c r="I401" s="21"/>
      <c r="J401" s="21"/>
      <c r="K401" s="21"/>
      <c r="L401" s="21"/>
      <c r="M401" s="21"/>
      <c r="N401" s="256">
        <v>3</v>
      </c>
      <c r="O401" s="256">
        <v>0</v>
      </c>
      <c r="P401" s="226" t="s">
        <v>545</v>
      </c>
      <c r="Q401" s="227" t="s">
        <v>545</v>
      </c>
      <c r="R401" s="227" t="s">
        <v>545</v>
      </c>
      <c r="S401" s="228" t="s">
        <v>545</v>
      </c>
      <c r="T401" s="259" t="s">
        <v>545</v>
      </c>
      <c r="U401" s="226" t="s">
        <v>545</v>
      </c>
      <c r="V401" s="227" t="s">
        <v>545</v>
      </c>
      <c r="W401" s="227" t="s">
        <v>545</v>
      </c>
      <c r="X401" s="228" t="s">
        <v>545</v>
      </c>
      <c r="Y401" s="259" t="s">
        <v>545</v>
      </c>
      <c r="Z401" s="203">
        <f t="shared" si="12"/>
        <v>3</v>
      </c>
      <c r="AA401" s="71">
        <f t="shared" si="13"/>
        <v>0</v>
      </c>
    </row>
    <row r="402" spans="1:27" ht="365">
      <c r="A402" s="23">
        <v>2252</v>
      </c>
      <c r="B402" s="23" t="s">
        <v>2413</v>
      </c>
      <c r="C402" s="23">
        <v>252</v>
      </c>
      <c r="D402" s="22" t="s">
        <v>10</v>
      </c>
      <c r="E402" s="3" t="s">
        <v>454</v>
      </c>
      <c r="F402" s="3" t="s">
        <v>455</v>
      </c>
      <c r="G402" s="3" t="s">
        <v>2414</v>
      </c>
      <c r="H402" s="21"/>
      <c r="I402" s="254" t="s">
        <v>3864</v>
      </c>
      <c r="J402" s="21"/>
      <c r="K402" s="21"/>
      <c r="L402" s="21"/>
      <c r="M402" s="21"/>
      <c r="N402" s="256">
        <v>2</v>
      </c>
      <c r="O402" s="256">
        <v>1</v>
      </c>
      <c r="P402" s="226" t="s">
        <v>545</v>
      </c>
      <c r="Q402" s="227" t="s">
        <v>545</v>
      </c>
      <c r="R402" s="227" t="s">
        <v>545</v>
      </c>
      <c r="S402" s="228" t="s">
        <v>545</v>
      </c>
      <c r="T402" s="259" t="s">
        <v>545</v>
      </c>
      <c r="U402" s="226" t="s">
        <v>545</v>
      </c>
      <c r="V402" s="227" t="s">
        <v>545</v>
      </c>
      <c r="W402" s="227" t="s">
        <v>545</v>
      </c>
      <c r="X402" s="228" t="s">
        <v>545</v>
      </c>
      <c r="Y402" s="259" t="s">
        <v>545</v>
      </c>
      <c r="Z402" s="203">
        <f t="shared" si="12"/>
        <v>2</v>
      </c>
      <c r="AA402" s="71">
        <f t="shared" si="13"/>
        <v>1</v>
      </c>
    </row>
    <row r="403" spans="1:27" ht="192">
      <c r="A403" s="23">
        <v>2253</v>
      </c>
      <c r="B403" s="23" t="s">
        <v>2415</v>
      </c>
      <c r="C403" s="23">
        <v>254</v>
      </c>
      <c r="D403" s="22" t="s">
        <v>10</v>
      </c>
      <c r="E403" s="3" t="s">
        <v>461</v>
      </c>
      <c r="F403" s="3" t="s">
        <v>462</v>
      </c>
      <c r="G403" s="3" t="s">
        <v>2416</v>
      </c>
      <c r="H403" s="21"/>
      <c r="I403" s="254" t="s">
        <v>3865</v>
      </c>
      <c r="J403" s="21"/>
      <c r="K403" s="21"/>
      <c r="L403" s="21"/>
      <c r="M403" s="21"/>
      <c r="N403" s="256">
        <v>4</v>
      </c>
      <c r="O403" s="256">
        <v>4</v>
      </c>
      <c r="P403" s="226" t="s">
        <v>545</v>
      </c>
      <c r="Q403" s="227" t="s">
        <v>545</v>
      </c>
      <c r="R403" s="227" t="s">
        <v>545</v>
      </c>
      <c r="S403" s="228" t="s">
        <v>545</v>
      </c>
      <c r="T403" s="259" t="s">
        <v>545</v>
      </c>
      <c r="U403" s="226" t="s">
        <v>545</v>
      </c>
      <c r="V403" s="227" t="s">
        <v>545</v>
      </c>
      <c r="W403" s="227" t="s">
        <v>545</v>
      </c>
      <c r="X403" s="228" t="s">
        <v>545</v>
      </c>
      <c r="Y403" s="259" t="s">
        <v>545</v>
      </c>
      <c r="Z403" s="203">
        <f t="shared" si="12"/>
        <v>4</v>
      </c>
      <c r="AA403" s="71">
        <f t="shared" si="13"/>
        <v>4</v>
      </c>
    </row>
    <row r="404" spans="1:27" ht="112">
      <c r="A404" s="23">
        <v>2254</v>
      </c>
      <c r="C404" s="23" t="s">
        <v>2392</v>
      </c>
      <c r="D404" s="22" t="s">
        <v>545</v>
      </c>
      <c r="E404" s="255" t="s">
        <v>3866</v>
      </c>
      <c r="F404" s="3" t="s">
        <v>2417</v>
      </c>
      <c r="G404" s="3" t="s">
        <v>2418</v>
      </c>
      <c r="H404" s="21"/>
      <c r="I404" s="21"/>
      <c r="J404" s="21"/>
      <c r="K404" s="21"/>
      <c r="L404" s="21"/>
      <c r="M404" s="21"/>
      <c r="P404" s="226" t="s">
        <v>545</v>
      </c>
      <c r="Q404" s="227" t="s">
        <v>545</v>
      </c>
      <c r="R404" s="227" t="s">
        <v>545</v>
      </c>
      <c r="S404" s="228" t="s">
        <v>545</v>
      </c>
      <c r="T404" s="259" t="s">
        <v>545</v>
      </c>
      <c r="U404" s="226" t="s">
        <v>545</v>
      </c>
      <c r="V404" s="227" t="s">
        <v>545</v>
      </c>
      <c r="W404" s="227" t="s">
        <v>545</v>
      </c>
      <c r="X404" s="228" t="s">
        <v>545</v>
      </c>
      <c r="Y404" s="259" t="s">
        <v>545</v>
      </c>
      <c r="Z404" s="203" t="str">
        <f t="shared" si="12"/>
        <v/>
      </c>
      <c r="AA404" s="71" t="str">
        <f t="shared" si="13"/>
        <v/>
      </c>
    </row>
    <row r="405" spans="1:27" ht="304">
      <c r="A405" s="23">
        <v>2255</v>
      </c>
      <c r="B405" s="23" t="s">
        <v>2419</v>
      </c>
      <c r="C405" s="23">
        <v>256</v>
      </c>
      <c r="D405" s="22" t="s">
        <v>10</v>
      </c>
      <c r="E405" s="3" t="s">
        <v>469</v>
      </c>
      <c r="F405" s="3" t="s">
        <v>470</v>
      </c>
      <c r="G405" s="3" t="s">
        <v>2420</v>
      </c>
      <c r="H405" s="21"/>
      <c r="I405" s="254" t="s">
        <v>3867</v>
      </c>
      <c r="J405" s="21"/>
      <c r="K405" s="21"/>
      <c r="L405" s="21"/>
      <c r="M405" s="21"/>
      <c r="N405" s="256">
        <v>3</v>
      </c>
      <c r="O405" s="256">
        <v>2</v>
      </c>
      <c r="P405" s="226" t="s">
        <v>545</v>
      </c>
      <c r="Q405" s="227" t="s">
        <v>545</v>
      </c>
      <c r="R405" s="227" t="s">
        <v>545</v>
      </c>
      <c r="S405" s="228" t="s">
        <v>545</v>
      </c>
      <c r="T405" s="259" t="s">
        <v>545</v>
      </c>
      <c r="U405" s="226" t="s">
        <v>545</v>
      </c>
      <c r="V405" s="227" t="s">
        <v>545</v>
      </c>
      <c r="W405" s="227" t="s">
        <v>545</v>
      </c>
      <c r="X405" s="228" t="s">
        <v>545</v>
      </c>
      <c r="Y405" s="259" t="s">
        <v>545</v>
      </c>
      <c r="Z405" s="203">
        <f t="shared" si="12"/>
        <v>3</v>
      </c>
      <c r="AA405" s="71">
        <f t="shared" si="13"/>
        <v>2</v>
      </c>
    </row>
    <row r="406" spans="1:27" ht="224">
      <c r="A406" s="23">
        <v>2256</v>
      </c>
      <c r="B406" s="23" t="s">
        <v>2421</v>
      </c>
      <c r="C406" s="23">
        <v>262</v>
      </c>
      <c r="D406" s="22" t="s">
        <v>545</v>
      </c>
      <c r="E406" s="76" t="s">
        <v>3869</v>
      </c>
      <c r="F406" s="3" t="s">
        <v>494</v>
      </c>
      <c r="G406" s="3" t="s">
        <v>2422</v>
      </c>
      <c r="H406" s="21"/>
      <c r="I406" s="254" t="s">
        <v>3868</v>
      </c>
      <c r="J406" s="21"/>
      <c r="K406" s="21"/>
      <c r="L406" s="21"/>
      <c r="M406" s="21"/>
      <c r="P406" s="226" t="s">
        <v>545</v>
      </c>
      <c r="Q406" s="227" t="s">
        <v>545</v>
      </c>
      <c r="R406" s="227" t="s">
        <v>545</v>
      </c>
      <c r="S406" s="228" t="s">
        <v>545</v>
      </c>
      <c r="T406" s="259" t="s">
        <v>545</v>
      </c>
      <c r="U406" s="226" t="s">
        <v>545</v>
      </c>
      <c r="V406" s="227" t="s">
        <v>545</v>
      </c>
      <c r="W406" s="227" t="s">
        <v>545</v>
      </c>
      <c r="X406" s="228" t="s">
        <v>545</v>
      </c>
      <c r="Y406" s="259" t="s">
        <v>545</v>
      </c>
      <c r="Z406" s="203" t="str">
        <f t="shared" si="12"/>
        <v/>
      </c>
      <c r="AA406" s="71" t="str">
        <f t="shared" si="13"/>
        <v/>
      </c>
    </row>
    <row r="407" spans="1:27" ht="32">
      <c r="A407" s="23">
        <v>2257</v>
      </c>
      <c r="C407" s="23" t="s">
        <v>2392</v>
      </c>
      <c r="D407" s="22" t="s">
        <v>545</v>
      </c>
      <c r="E407" s="255" t="s">
        <v>3870</v>
      </c>
      <c r="F407" s="3" t="s">
        <v>2423</v>
      </c>
      <c r="G407" s="3" t="s">
        <v>2424</v>
      </c>
      <c r="H407" s="21"/>
      <c r="I407" s="21"/>
      <c r="J407" s="21"/>
      <c r="K407" s="21"/>
      <c r="L407" s="21"/>
      <c r="M407" s="21"/>
      <c r="P407" s="226" t="s">
        <v>545</v>
      </c>
      <c r="Q407" s="227" t="s">
        <v>545</v>
      </c>
      <c r="R407" s="227" t="s">
        <v>545</v>
      </c>
      <c r="S407" s="228" t="s">
        <v>545</v>
      </c>
      <c r="T407" s="259" t="s">
        <v>545</v>
      </c>
      <c r="U407" s="226" t="s">
        <v>545</v>
      </c>
      <c r="V407" s="227" t="s">
        <v>545</v>
      </c>
      <c r="W407" s="227" t="s">
        <v>545</v>
      </c>
      <c r="X407" s="228" t="s">
        <v>545</v>
      </c>
      <c r="Y407" s="259" t="s">
        <v>545</v>
      </c>
      <c r="Z407" s="203" t="str">
        <f t="shared" si="12"/>
        <v/>
      </c>
      <c r="AA407" s="71" t="str">
        <f t="shared" si="13"/>
        <v/>
      </c>
    </row>
    <row r="408" spans="1:27" s="43" customFormat="1" ht="16">
      <c r="A408" s="23" t="s">
        <v>545</v>
      </c>
      <c r="B408" s="23" t="s">
        <v>545</v>
      </c>
      <c r="H408" s="23"/>
      <c r="P408" s="165"/>
      <c r="Q408" s="165"/>
      <c r="R408" s="165"/>
      <c r="S408" s="165"/>
      <c r="T408" s="165"/>
      <c r="U408" s="165"/>
      <c r="V408" s="165"/>
      <c r="W408" s="165"/>
      <c r="X408" s="165"/>
      <c r="Y408" s="165"/>
    </row>
    <row r="409" spans="1:27" s="43" customFormat="1" ht="16">
      <c r="A409" s="23" t="s">
        <v>545</v>
      </c>
      <c r="B409" s="23" t="s">
        <v>545</v>
      </c>
      <c r="H409" s="23"/>
      <c r="P409" s="165"/>
      <c r="Q409" s="165"/>
      <c r="R409" s="165"/>
      <c r="S409" s="165"/>
      <c r="T409" s="165"/>
      <c r="U409" s="165"/>
      <c r="V409" s="165"/>
      <c r="W409" s="165"/>
      <c r="X409" s="165"/>
      <c r="Y409" s="165"/>
    </row>
    <row r="410" spans="1:27" s="43" customFormat="1" ht="19">
      <c r="A410" s="23" t="s">
        <v>545</v>
      </c>
      <c r="B410" s="23" t="s">
        <v>545</v>
      </c>
      <c r="E410" s="264" t="s">
        <v>588</v>
      </c>
      <c r="F410" s="264"/>
      <c r="G410" s="264"/>
      <c r="H410" s="23"/>
      <c r="P410" s="165"/>
      <c r="Q410" s="165"/>
      <c r="R410" s="165"/>
      <c r="S410" s="165"/>
      <c r="T410" s="165"/>
      <c r="U410" s="165"/>
      <c r="V410" s="165"/>
      <c r="W410" s="165"/>
      <c r="X410" s="165"/>
      <c r="Y410" s="165"/>
    </row>
    <row r="411" spans="1:27" s="43" customFormat="1" ht="17">
      <c r="A411" s="23" t="s">
        <v>545</v>
      </c>
      <c r="B411" s="23" t="s">
        <v>545</v>
      </c>
      <c r="E411" s="225" t="s">
        <v>2425</v>
      </c>
      <c r="H411" s="23"/>
      <c r="P411" s="165"/>
      <c r="Q411" s="165"/>
      <c r="R411" s="165"/>
      <c r="S411" s="165"/>
      <c r="T411" s="165"/>
      <c r="U411" s="165"/>
      <c r="V411" s="165"/>
      <c r="W411" s="165"/>
      <c r="X411" s="165"/>
      <c r="Y411" s="165"/>
    </row>
    <row r="412" spans="1:27" ht="409.6">
      <c r="A412" s="23">
        <v>2258</v>
      </c>
      <c r="B412" s="23" t="s">
        <v>2426</v>
      </c>
      <c r="C412" s="23">
        <v>290</v>
      </c>
      <c r="D412" s="22" t="s">
        <v>10</v>
      </c>
      <c r="E412" s="3" t="s">
        <v>589</v>
      </c>
      <c r="F412" s="3" t="s">
        <v>590</v>
      </c>
      <c r="G412" s="3" t="s">
        <v>2427</v>
      </c>
      <c r="H412" s="21"/>
      <c r="I412" s="254" t="s">
        <v>3871</v>
      </c>
      <c r="J412" s="21"/>
      <c r="K412" s="21"/>
      <c r="L412" s="21"/>
      <c r="M412" s="21"/>
      <c r="N412" s="256">
        <v>5</v>
      </c>
      <c r="O412" s="256">
        <v>2</v>
      </c>
      <c r="P412" s="226" t="s">
        <v>545</v>
      </c>
      <c r="Q412" s="227" t="s">
        <v>545</v>
      </c>
      <c r="R412" s="227" t="s">
        <v>545</v>
      </c>
      <c r="S412" s="228" t="s">
        <v>545</v>
      </c>
      <c r="T412" s="259" t="s">
        <v>545</v>
      </c>
      <c r="U412" s="226" t="s">
        <v>545</v>
      </c>
      <c r="V412" s="227" t="s">
        <v>545</v>
      </c>
      <c r="W412" s="227" t="s">
        <v>545</v>
      </c>
      <c r="X412" s="228" t="s">
        <v>545</v>
      </c>
      <c r="Y412" s="259" t="s">
        <v>545</v>
      </c>
      <c r="Z412" s="203">
        <f t="shared" si="12"/>
        <v>5</v>
      </c>
      <c r="AA412" s="71">
        <f t="shared" si="13"/>
        <v>2</v>
      </c>
    </row>
    <row r="413" spans="1:27" ht="350">
      <c r="A413" s="23">
        <v>2259</v>
      </c>
      <c r="B413" s="23" t="s">
        <v>2428</v>
      </c>
      <c r="C413" s="23">
        <v>292</v>
      </c>
      <c r="D413" s="22" t="s">
        <v>10</v>
      </c>
      <c r="E413" s="3" t="s">
        <v>469</v>
      </c>
      <c r="F413" s="3" t="s">
        <v>597</v>
      </c>
      <c r="G413" s="3" t="s">
        <v>2429</v>
      </c>
      <c r="H413" s="21"/>
      <c r="I413" s="254" t="s">
        <v>3872</v>
      </c>
      <c r="J413" s="21"/>
      <c r="K413" s="21"/>
      <c r="L413" s="21"/>
      <c r="M413" s="21"/>
      <c r="N413" s="256">
        <v>5</v>
      </c>
      <c r="O413" s="256">
        <v>2</v>
      </c>
      <c r="P413" s="226" t="s">
        <v>545</v>
      </c>
      <c r="Q413" s="227" t="s">
        <v>545</v>
      </c>
      <c r="R413" s="227" t="s">
        <v>545</v>
      </c>
      <c r="S413" s="228" t="s">
        <v>545</v>
      </c>
      <c r="T413" s="259" t="s">
        <v>545</v>
      </c>
      <c r="U413" s="226" t="s">
        <v>545</v>
      </c>
      <c r="V413" s="227" t="s">
        <v>545</v>
      </c>
      <c r="W413" s="227" t="s">
        <v>545</v>
      </c>
      <c r="X413" s="228" t="s">
        <v>545</v>
      </c>
      <c r="Y413" s="259" t="s">
        <v>545</v>
      </c>
      <c r="Z413" s="203">
        <f t="shared" si="12"/>
        <v>5</v>
      </c>
      <c r="AA413" s="71">
        <f t="shared" si="13"/>
        <v>2</v>
      </c>
    </row>
    <row r="414" spans="1:27" ht="112">
      <c r="A414" s="23">
        <v>2260</v>
      </c>
      <c r="B414" s="23" t="s">
        <v>2430</v>
      </c>
      <c r="C414" s="23">
        <v>293</v>
      </c>
      <c r="D414" s="22" t="s">
        <v>545</v>
      </c>
      <c r="E414" s="76" t="s">
        <v>3551</v>
      </c>
      <c r="F414" s="3" t="s">
        <v>600</v>
      </c>
      <c r="G414" s="3" t="s">
        <v>2431</v>
      </c>
      <c r="H414" s="21"/>
      <c r="I414" s="254" t="s">
        <v>3873</v>
      </c>
      <c r="J414" s="21"/>
      <c r="K414" s="21"/>
      <c r="L414" s="21"/>
      <c r="M414" s="21"/>
      <c r="P414" s="226" t="s">
        <v>545</v>
      </c>
      <c r="Q414" s="227" t="s">
        <v>545</v>
      </c>
      <c r="R414" s="227" t="s">
        <v>545</v>
      </c>
      <c r="S414" s="228" t="s">
        <v>545</v>
      </c>
      <c r="T414" s="259" t="s">
        <v>545</v>
      </c>
      <c r="U414" s="226" t="s">
        <v>545</v>
      </c>
      <c r="V414" s="227" t="s">
        <v>545</v>
      </c>
      <c r="W414" s="227" t="s">
        <v>545</v>
      </c>
      <c r="X414" s="228" t="s">
        <v>545</v>
      </c>
      <c r="Y414" s="259" t="s">
        <v>545</v>
      </c>
      <c r="Z414" s="203" t="str">
        <f t="shared" si="12"/>
        <v/>
      </c>
      <c r="AA414" s="71" t="str">
        <f t="shared" si="13"/>
        <v/>
      </c>
    </row>
    <row r="415" spans="1:27" ht="350">
      <c r="A415" s="23">
        <v>2261</v>
      </c>
      <c r="B415" s="23" t="s">
        <v>2432</v>
      </c>
      <c r="C415" s="23">
        <v>294</v>
      </c>
      <c r="D415" s="22" t="s">
        <v>10</v>
      </c>
      <c r="E415" s="3" t="s">
        <v>4</v>
      </c>
      <c r="F415" s="3" t="s">
        <v>603</v>
      </c>
      <c r="G415" s="3" t="s">
        <v>2433</v>
      </c>
      <c r="H415" s="21"/>
      <c r="I415" s="254" t="s">
        <v>3874</v>
      </c>
      <c r="J415" s="21"/>
      <c r="K415" s="21"/>
      <c r="L415" s="21"/>
      <c r="M415" s="21"/>
      <c r="N415" s="256">
        <v>3</v>
      </c>
      <c r="O415" s="256">
        <v>3</v>
      </c>
      <c r="P415" s="226" t="s">
        <v>545</v>
      </c>
      <c r="Q415" s="227" t="s">
        <v>545</v>
      </c>
      <c r="R415" s="227" t="s">
        <v>545</v>
      </c>
      <c r="S415" s="228" t="s">
        <v>545</v>
      </c>
      <c r="T415" s="259" t="s">
        <v>545</v>
      </c>
      <c r="U415" s="226" t="s">
        <v>545</v>
      </c>
      <c r="V415" s="227" t="s">
        <v>545</v>
      </c>
      <c r="W415" s="227" t="s">
        <v>545</v>
      </c>
      <c r="X415" s="228" t="s">
        <v>545</v>
      </c>
      <c r="Y415" s="259" t="s">
        <v>545</v>
      </c>
      <c r="Z415" s="203">
        <f t="shared" si="12"/>
        <v>3</v>
      </c>
      <c r="AA415" s="71">
        <f t="shared" si="13"/>
        <v>3</v>
      </c>
    </row>
    <row r="416" spans="1:27" ht="350">
      <c r="A416" s="23">
        <v>2262</v>
      </c>
      <c r="B416" s="23" t="s">
        <v>2434</v>
      </c>
      <c r="C416" s="23">
        <v>295</v>
      </c>
      <c r="D416" s="22" t="s">
        <v>10</v>
      </c>
      <c r="E416" s="3" t="s">
        <v>606</v>
      </c>
      <c r="F416" s="3" t="s">
        <v>607</v>
      </c>
      <c r="G416" s="3" t="s">
        <v>2435</v>
      </c>
      <c r="H416" s="21"/>
      <c r="I416" s="254" t="s">
        <v>3875</v>
      </c>
      <c r="J416" s="21"/>
      <c r="K416" s="21"/>
      <c r="L416" s="21"/>
      <c r="M416" s="21"/>
      <c r="N416" s="256">
        <v>3</v>
      </c>
      <c r="O416" s="256">
        <v>2</v>
      </c>
      <c r="P416" s="226" t="s">
        <v>545</v>
      </c>
      <c r="Q416" s="227" t="s">
        <v>545</v>
      </c>
      <c r="R416" s="227" t="s">
        <v>545</v>
      </c>
      <c r="S416" s="228" t="s">
        <v>545</v>
      </c>
      <c r="T416" s="259" t="s">
        <v>545</v>
      </c>
      <c r="U416" s="226" t="s">
        <v>545</v>
      </c>
      <c r="V416" s="227" t="s">
        <v>545</v>
      </c>
      <c r="W416" s="227" t="s">
        <v>545</v>
      </c>
      <c r="X416" s="228" t="s">
        <v>545</v>
      </c>
      <c r="Y416" s="259" t="s">
        <v>545</v>
      </c>
      <c r="Z416" s="203">
        <f t="shared" si="12"/>
        <v>3</v>
      </c>
      <c r="AA416" s="71">
        <f t="shared" si="13"/>
        <v>2</v>
      </c>
    </row>
    <row r="417" spans="1:27" ht="272">
      <c r="A417" s="23">
        <v>2263</v>
      </c>
      <c r="B417" s="23" t="s">
        <v>2436</v>
      </c>
      <c r="C417" s="23">
        <v>296</v>
      </c>
      <c r="D417" s="22" t="s">
        <v>10</v>
      </c>
      <c r="E417" s="3" t="s">
        <v>610</v>
      </c>
      <c r="F417" s="3" t="s">
        <v>611</v>
      </c>
      <c r="G417" s="3" t="s">
        <v>2437</v>
      </c>
      <c r="H417" s="21"/>
      <c r="I417" s="254" t="s">
        <v>3876</v>
      </c>
      <c r="J417" s="21"/>
      <c r="K417" s="21"/>
      <c r="L417" s="21"/>
      <c r="M417" s="21"/>
      <c r="N417" s="256">
        <v>4</v>
      </c>
      <c r="O417" s="256">
        <v>3</v>
      </c>
      <c r="P417" s="226" t="s">
        <v>545</v>
      </c>
      <c r="Q417" s="227" t="s">
        <v>545</v>
      </c>
      <c r="R417" s="227" t="s">
        <v>545</v>
      </c>
      <c r="S417" s="228" t="s">
        <v>545</v>
      </c>
      <c r="T417" s="259" t="s">
        <v>545</v>
      </c>
      <c r="U417" s="226" t="s">
        <v>545</v>
      </c>
      <c r="V417" s="227" t="s">
        <v>545</v>
      </c>
      <c r="W417" s="227" t="s">
        <v>545</v>
      </c>
      <c r="X417" s="228" t="s">
        <v>545</v>
      </c>
      <c r="Y417" s="259" t="s">
        <v>545</v>
      </c>
      <c r="Z417" s="203">
        <f t="shared" si="12"/>
        <v>4</v>
      </c>
      <c r="AA417" s="71">
        <f t="shared" si="13"/>
        <v>3</v>
      </c>
    </row>
    <row r="418" spans="1:27" ht="176">
      <c r="A418" s="23">
        <v>2264</v>
      </c>
      <c r="B418" s="23" t="s">
        <v>2438</v>
      </c>
      <c r="C418" s="23">
        <v>298</v>
      </c>
      <c r="D418" s="22" t="s">
        <v>10</v>
      </c>
      <c r="E418" s="3" t="s">
        <v>618</v>
      </c>
      <c r="F418" s="3" t="s">
        <v>619</v>
      </c>
      <c r="G418" s="3" t="s">
        <v>2439</v>
      </c>
      <c r="H418" s="21"/>
      <c r="I418" s="254" t="s">
        <v>3877</v>
      </c>
      <c r="J418" s="21"/>
      <c r="K418" s="21"/>
      <c r="L418" s="21"/>
      <c r="M418" s="21"/>
      <c r="N418" s="256">
        <v>3</v>
      </c>
      <c r="O418" s="256">
        <v>1</v>
      </c>
      <c r="P418" s="226" t="s">
        <v>545</v>
      </c>
      <c r="Q418" s="227" t="s">
        <v>545</v>
      </c>
      <c r="R418" s="227" t="s">
        <v>545</v>
      </c>
      <c r="S418" s="228" t="s">
        <v>545</v>
      </c>
      <c r="T418" s="259" t="s">
        <v>545</v>
      </c>
      <c r="U418" s="226" t="s">
        <v>545</v>
      </c>
      <c r="V418" s="227" t="s">
        <v>545</v>
      </c>
      <c r="W418" s="227" t="s">
        <v>545</v>
      </c>
      <c r="X418" s="228" t="s">
        <v>545</v>
      </c>
      <c r="Y418" s="259" t="s">
        <v>545</v>
      </c>
      <c r="Z418" s="203">
        <f t="shared" si="12"/>
        <v>3</v>
      </c>
      <c r="AA418" s="71">
        <f t="shared" si="13"/>
        <v>1</v>
      </c>
    </row>
    <row r="419" spans="1:27" ht="409.6">
      <c r="A419" s="23">
        <v>2265</v>
      </c>
      <c r="B419" s="23" t="s">
        <v>2440</v>
      </c>
      <c r="C419" s="23">
        <v>299</v>
      </c>
      <c r="D419" s="22" t="s">
        <v>10</v>
      </c>
      <c r="E419" s="3" t="s">
        <v>622</v>
      </c>
      <c r="F419" s="3" t="s">
        <v>623</v>
      </c>
      <c r="G419" s="3" t="s">
        <v>2441</v>
      </c>
      <c r="H419" s="21"/>
      <c r="I419" s="254" t="s">
        <v>3878</v>
      </c>
      <c r="J419" s="21"/>
      <c r="K419" s="21"/>
      <c r="L419" s="21"/>
      <c r="M419" s="21"/>
      <c r="N419" s="256">
        <v>5</v>
      </c>
      <c r="O419" s="256">
        <v>3</v>
      </c>
      <c r="P419" s="226" t="s">
        <v>545</v>
      </c>
      <c r="Q419" s="227" t="s">
        <v>545</v>
      </c>
      <c r="R419" s="227" t="s">
        <v>545</v>
      </c>
      <c r="S419" s="228" t="s">
        <v>545</v>
      </c>
      <c r="T419" s="259" t="s">
        <v>545</v>
      </c>
      <c r="U419" s="226" t="s">
        <v>545</v>
      </c>
      <c r="V419" s="227" t="s">
        <v>545</v>
      </c>
      <c r="W419" s="227" t="s">
        <v>545</v>
      </c>
      <c r="X419" s="228" t="s">
        <v>545</v>
      </c>
      <c r="Y419" s="259" t="s">
        <v>545</v>
      </c>
      <c r="Z419" s="203">
        <f t="shared" si="12"/>
        <v>5</v>
      </c>
      <c r="AA419" s="71">
        <f t="shared" si="13"/>
        <v>3</v>
      </c>
    </row>
    <row r="420" spans="1:27" ht="192">
      <c r="A420" s="23">
        <v>2266</v>
      </c>
      <c r="B420" s="23" t="s">
        <v>2442</v>
      </c>
      <c r="C420" s="23">
        <v>300</v>
      </c>
      <c r="D420" s="22" t="s">
        <v>10</v>
      </c>
      <c r="E420" s="3" t="s">
        <v>626</v>
      </c>
      <c r="F420" s="3" t="s">
        <v>2443</v>
      </c>
      <c r="G420" s="3" t="s">
        <v>2444</v>
      </c>
      <c r="H420" s="21"/>
      <c r="I420" s="254" t="s">
        <v>3879</v>
      </c>
      <c r="J420" s="21"/>
      <c r="K420" s="21"/>
      <c r="L420" s="21"/>
      <c r="M420" s="21"/>
      <c r="N420" s="256">
        <v>3</v>
      </c>
      <c r="O420" s="256">
        <v>2</v>
      </c>
      <c r="P420" s="226" t="s">
        <v>545</v>
      </c>
      <c r="Q420" s="227" t="s">
        <v>545</v>
      </c>
      <c r="R420" s="227" t="s">
        <v>545</v>
      </c>
      <c r="S420" s="228" t="s">
        <v>545</v>
      </c>
      <c r="T420" s="259" t="s">
        <v>545</v>
      </c>
      <c r="U420" s="226" t="s">
        <v>545</v>
      </c>
      <c r="V420" s="227" t="s">
        <v>545</v>
      </c>
      <c r="W420" s="227" t="s">
        <v>545</v>
      </c>
      <c r="X420" s="228" t="s">
        <v>545</v>
      </c>
      <c r="Y420" s="259" t="s">
        <v>545</v>
      </c>
      <c r="Z420" s="203">
        <f t="shared" si="12"/>
        <v>3</v>
      </c>
      <c r="AA420" s="71">
        <f t="shared" si="13"/>
        <v>2</v>
      </c>
    </row>
    <row r="421" spans="1:27" ht="144">
      <c r="A421" s="23">
        <v>2267</v>
      </c>
      <c r="B421" s="23" t="s">
        <v>2445</v>
      </c>
      <c r="C421" s="23">
        <v>303</v>
      </c>
      <c r="D421" s="22" t="s">
        <v>10</v>
      </c>
      <c r="E421" s="3" t="s">
        <v>637</v>
      </c>
      <c r="F421" s="3" t="s">
        <v>638</v>
      </c>
      <c r="G421" s="3" t="s">
        <v>2446</v>
      </c>
      <c r="H421" s="21"/>
      <c r="I421" s="254" t="s">
        <v>3880</v>
      </c>
      <c r="J421" s="21"/>
      <c r="K421" s="21"/>
      <c r="L421" s="21"/>
      <c r="M421" s="21"/>
      <c r="N421" s="256">
        <v>3</v>
      </c>
      <c r="O421" s="256">
        <v>3</v>
      </c>
      <c r="P421" s="226" t="s">
        <v>545</v>
      </c>
      <c r="Q421" s="227" t="s">
        <v>545</v>
      </c>
      <c r="R421" s="227" t="s">
        <v>545</v>
      </c>
      <c r="S421" s="228" t="s">
        <v>545</v>
      </c>
      <c r="T421" s="259" t="s">
        <v>545</v>
      </c>
      <c r="U421" s="226" t="s">
        <v>545</v>
      </c>
      <c r="V421" s="227" t="s">
        <v>545</v>
      </c>
      <c r="W421" s="227" t="s">
        <v>545</v>
      </c>
      <c r="X421" s="228" t="s">
        <v>545</v>
      </c>
      <c r="Y421" s="259" t="s">
        <v>545</v>
      </c>
      <c r="Z421" s="203">
        <f t="shared" si="12"/>
        <v>3</v>
      </c>
      <c r="AA421" s="71">
        <f t="shared" si="13"/>
        <v>3</v>
      </c>
    </row>
    <row r="422" spans="1:27" ht="128">
      <c r="A422" s="23">
        <v>2268</v>
      </c>
      <c r="B422" s="23" t="s">
        <v>2447</v>
      </c>
      <c r="C422" s="23">
        <v>304</v>
      </c>
      <c r="D422" s="22" t="s">
        <v>10</v>
      </c>
      <c r="E422" s="76" t="s">
        <v>3882</v>
      </c>
      <c r="F422" s="3" t="s">
        <v>642</v>
      </c>
      <c r="G422" s="3" t="s">
        <v>2448</v>
      </c>
      <c r="H422" s="21"/>
      <c r="I422" s="254" t="s">
        <v>3881</v>
      </c>
      <c r="J422" s="21"/>
      <c r="K422" s="21"/>
      <c r="L422" s="21"/>
      <c r="M422" s="21"/>
      <c r="N422" s="256"/>
      <c r="O422" s="256">
        <v>0</v>
      </c>
      <c r="P422" s="226" t="s">
        <v>545</v>
      </c>
      <c r="Q422" s="227" t="s">
        <v>545</v>
      </c>
      <c r="R422" s="227" t="s">
        <v>545</v>
      </c>
      <c r="S422" s="228" t="s">
        <v>545</v>
      </c>
      <c r="T422" s="259" t="s">
        <v>545</v>
      </c>
      <c r="U422" s="226" t="s">
        <v>545</v>
      </c>
      <c r="V422" s="227" t="s">
        <v>545</v>
      </c>
      <c r="W422" s="227" t="s">
        <v>545</v>
      </c>
      <c r="X422" s="228" t="s">
        <v>545</v>
      </c>
      <c r="Y422" s="259" t="s">
        <v>545</v>
      </c>
      <c r="Z422" s="203" t="str">
        <f t="shared" si="12"/>
        <v/>
      </c>
      <c r="AA422" s="71">
        <f t="shared" si="13"/>
        <v>0</v>
      </c>
    </row>
    <row r="423" spans="1:27" ht="224">
      <c r="A423" s="23">
        <v>2269</v>
      </c>
      <c r="B423" s="23" t="s">
        <v>2449</v>
      </c>
      <c r="C423" s="23">
        <v>310</v>
      </c>
      <c r="D423" s="22" t="s">
        <v>545</v>
      </c>
      <c r="E423" s="76" t="s">
        <v>3884</v>
      </c>
      <c r="F423" s="3" t="s">
        <v>663</v>
      </c>
      <c r="G423" s="3" t="s">
        <v>2450</v>
      </c>
      <c r="H423" s="21"/>
      <c r="I423" s="254" t="s">
        <v>3883</v>
      </c>
      <c r="J423" s="21"/>
      <c r="K423" s="21"/>
      <c r="L423" s="21"/>
      <c r="M423" s="21"/>
      <c r="P423" s="226" t="s">
        <v>545</v>
      </c>
      <c r="Q423" s="227" t="s">
        <v>545</v>
      </c>
      <c r="R423" s="227" t="s">
        <v>545</v>
      </c>
      <c r="S423" s="228" t="s">
        <v>545</v>
      </c>
      <c r="T423" s="259" t="s">
        <v>545</v>
      </c>
      <c r="U423" s="226" t="s">
        <v>545</v>
      </c>
      <c r="V423" s="227" t="s">
        <v>545</v>
      </c>
      <c r="W423" s="227" t="s">
        <v>545</v>
      </c>
      <c r="X423" s="228" t="s">
        <v>545</v>
      </c>
      <c r="Y423" s="259" t="s">
        <v>545</v>
      </c>
      <c r="Z423" s="203" t="str">
        <f t="shared" si="12"/>
        <v/>
      </c>
      <c r="AA423" s="71" t="str">
        <f t="shared" si="13"/>
        <v/>
      </c>
    </row>
    <row r="424" spans="1:27" ht="409.6">
      <c r="A424" s="23">
        <v>2270</v>
      </c>
      <c r="B424" s="23" t="s">
        <v>2451</v>
      </c>
      <c r="C424" s="23">
        <v>311</v>
      </c>
      <c r="D424" s="22" t="s">
        <v>10</v>
      </c>
      <c r="E424" s="3" t="s">
        <v>2452</v>
      </c>
      <c r="F424" s="3" t="s">
        <v>548</v>
      </c>
      <c r="G424" s="3" t="s">
        <v>2453</v>
      </c>
      <c r="H424" s="21"/>
      <c r="I424" s="254" t="s">
        <v>3885</v>
      </c>
      <c r="J424" s="21"/>
      <c r="K424" s="21"/>
      <c r="L424" s="21"/>
      <c r="M424" s="21"/>
      <c r="N424" s="256">
        <v>5</v>
      </c>
      <c r="O424" s="256">
        <v>4</v>
      </c>
      <c r="P424" s="226" t="s">
        <v>545</v>
      </c>
      <c r="Q424" s="227" t="s">
        <v>545</v>
      </c>
      <c r="R424" s="227" t="s">
        <v>545</v>
      </c>
      <c r="S424" s="228" t="s">
        <v>545</v>
      </c>
      <c r="T424" s="259" t="s">
        <v>545</v>
      </c>
      <c r="U424" s="226" t="s">
        <v>545</v>
      </c>
      <c r="V424" s="227" t="s">
        <v>545</v>
      </c>
      <c r="W424" s="227" t="s">
        <v>545</v>
      </c>
      <c r="X424" s="228" t="s">
        <v>545</v>
      </c>
      <c r="Y424" s="259" t="s">
        <v>545</v>
      </c>
      <c r="Z424" s="203">
        <f t="shared" si="12"/>
        <v>5</v>
      </c>
      <c r="AA424" s="71">
        <f t="shared" si="13"/>
        <v>4</v>
      </c>
    </row>
    <row r="425" spans="1:27" ht="288">
      <c r="A425" s="23">
        <v>2271</v>
      </c>
      <c r="B425" s="23" t="s">
        <v>2454</v>
      </c>
      <c r="C425" s="23">
        <v>312</v>
      </c>
      <c r="D425" s="22" t="s">
        <v>10</v>
      </c>
      <c r="E425" s="3" t="s">
        <v>667</v>
      </c>
      <c r="F425" s="3" t="s">
        <v>668</v>
      </c>
      <c r="G425" s="3" t="s">
        <v>2455</v>
      </c>
      <c r="H425" s="21"/>
      <c r="I425" s="254" t="s">
        <v>3886</v>
      </c>
      <c r="J425" s="21"/>
      <c r="K425" s="21"/>
      <c r="L425" s="21"/>
      <c r="M425" s="21"/>
      <c r="N425" s="256">
        <v>3</v>
      </c>
      <c r="O425" s="256">
        <v>3</v>
      </c>
      <c r="P425" s="226" t="s">
        <v>545</v>
      </c>
      <c r="Q425" s="227" t="s">
        <v>545</v>
      </c>
      <c r="R425" s="227" t="s">
        <v>545</v>
      </c>
      <c r="S425" s="228" t="s">
        <v>545</v>
      </c>
      <c r="T425" s="259" t="s">
        <v>545</v>
      </c>
      <c r="U425" s="226" t="s">
        <v>545</v>
      </c>
      <c r="V425" s="227" t="s">
        <v>545</v>
      </c>
      <c r="W425" s="227" t="s">
        <v>545</v>
      </c>
      <c r="X425" s="228" t="s">
        <v>545</v>
      </c>
      <c r="Y425" s="259" t="s">
        <v>545</v>
      </c>
      <c r="Z425" s="203">
        <f t="shared" si="12"/>
        <v>3</v>
      </c>
      <c r="AA425" s="71">
        <f t="shared" si="13"/>
        <v>3</v>
      </c>
    </row>
    <row r="426" spans="1:27" ht="224">
      <c r="A426" s="23">
        <v>2272</v>
      </c>
      <c r="B426" s="23" t="s">
        <v>2456</v>
      </c>
      <c r="C426" s="23">
        <v>313</v>
      </c>
      <c r="D426" s="22" t="s">
        <v>10</v>
      </c>
      <c r="E426" s="3" t="s">
        <v>671</v>
      </c>
      <c r="F426" s="3" t="s">
        <v>672</v>
      </c>
      <c r="G426" s="3" t="s">
        <v>2457</v>
      </c>
      <c r="H426" s="21"/>
      <c r="I426" s="254" t="s">
        <v>3887</v>
      </c>
      <c r="J426" s="21"/>
      <c r="K426" s="21"/>
      <c r="L426" s="21"/>
      <c r="M426" s="21"/>
      <c r="N426" s="256">
        <v>5</v>
      </c>
      <c r="O426" s="256">
        <v>4</v>
      </c>
      <c r="P426" s="226" t="s">
        <v>545</v>
      </c>
      <c r="Q426" s="227" t="s">
        <v>545</v>
      </c>
      <c r="R426" s="227" t="s">
        <v>545</v>
      </c>
      <c r="S426" s="228" t="s">
        <v>545</v>
      </c>
      <c r="T426" s="259" t="s">
        <v>545</v>
      </c>
      <c r="U426" s="226" t="s">
        <v>545</v>
      </c>
      <c r="V426" s="227" t="s">
        <v>545</v>
      </c>
      <c r="W426" s="227" t="s">
        <v>545</v>
      </c>
      <c r="X426" s="228" t="s">
        <v>545</v>
      </c>
      <c r="Y426" s="259" t="s">
        <v>545</v>
      </c>
      <c r="Z426" s="203">
        <f t="shared" si="12"/>
        <v>5</v>
      </c>
      <c r="AA426" s="71">
        <f t="shared" si="13"/>
        <v>4</v>
      </c>
    </row>
    <row r="427" spans="1:27" ht="112">
      <c r="A427" s="23">
        <v>2273</v>
      </c>
      <c r="B427" s="23" t="s">
        <v>2458</v>
      </c>
      <c r="C427" s="23">
        <v>314</v>
      </c>
      <c r="D427" s="22" t="s">
        <v>10</v>
      </c>
      <c r="E427" s="3" t="s">
        <v>2459</v>
      </c>
      <c r="F427" s="3" t="s">
        <v>676</v>
      </c>
      <c r="G427" s="3" t="s">
        <v>2460</v>
      </c>
      <c r="H427" s="21"/>
      <c r="I427" s="254" t="s">
        <v>3888</v>
      </c>
      <c r="J427" s="21"/>
      <c r="K427" s="21"/>
      <c r="L427" s="21"/>
      <c r="M427" s="21"/>
      <c r="N427" s="256">
        <v>5</v>
      </c>
      <c r="O427" s="256">
        <v>3</v>
      </c>
      <c r="P427" s="226" t="s">
        <v>545</v>
      </c>
      <c r="Q427" s="227" t="s">
        <v>545</v>
      </c>
      <c r="R427" s="227" t="s">
        <v>545</v>
      </c>
      <c r="S427" s="228" t="s">
        <v>545</v>
      </c>
      <c r="T427" s="259" t="s">
        <v>545</v>
      </c>
      <c r="U427" s="226" t="s">
        <v>545</v>
      </c>
      <c r="V427" s="227" t="s">
        <v>545</v>
      </c>
      <c r="W427" s="227" t="s">
        <v>545</v>
      </c>
      <c r="X427" s="228" t="s">
        <v>545</v>
      </c>
      <c r="Y427" s="259" t="s">
        <v>545</v>
      </c>
      <c r="Z427" s="203">
        <f t="shared" si="12"/>
        <v>5</v>
      </c>
      <c r="AA427" s="71">
        <f t="shared" si="13"/>
        <v>3</v>
      </c>
    </row>
    <row r="428" spans="1:27" ht="409.6">
      <c r="A428" s="23">
        <v>2274</v>
      </c>
      <c r="B428" s="23" t="s">
        <v>2461</v>
      </c>
      <c r="C428" s="23">
        <v>315</v>
      </c>
      <c r="D428" s="22" t="s">
        <v>10</v>
      </c>
      <c r="E428" s="3" t="s">
        <v>2462</v>
      </c>
      <c r="F428" s="3" t="s">
        <v>680</v>
      </c>
      <c r="G428" s="3" t="s">
        <v>2463</v>
      </c>
      <c r="H428" s="21"/>
      <c r="I428" s="254" t="s">
        <v>3889</v>
      </c>
      <c r="J428" s="21"/>
      <c r="K428" s="21"/>
      <c r="L428" s="21"/>
      <c r="M428" s="21"/>
      <c r="N428" s="256">
        <v>5</v>
      </c>
      <c r="O428" s="256">
        <v>4</v>
      </c>
      <c r="P428" s="226" t="s">
        <v>545</v>
      </c>
      <c r="Q428" s="227" t="s">
        <v>545</v>
      </c>
      <c r="R428" s="227" t="s">
        <v>545</v>
      </c>
      <c r="S428" s="228" t="s">
        <v>545</v>
      </c>
      <c r="T428" s="259" t="s">
        <v>545</v>
      </c>
      <c r="U428" s="226" t="s">
        <v>545</v>
      </c>
      <c r="V428" s="227" t="s">
        <v>545</v>
      </c>
      <c r="W428" s="227" t="s">
        <v>545</v>
      </c>
      <c r="X428" s="228" t="s">
        <v>545</v>
      </c>
      <c r="Y428" s="259" t="s">
        <v>545</v>
      </c>
      <c r="Z428" s="203">
        <f t="shared" si="12"/>
        <v>5</v>
      </c>
      <c r="AA428" s="71">
        <f t="shared" si="13"/>
        <v>4</v>
      </c>
    </row>
    <row r="429" spans="1:27" ht="350">
      <c r="A429" s="23">
        <v>2275</v>
      </c>
      <c r="B429" s="23" t="s">
        <v>2464</v>
      </c>
      <c r="C429" s="23">
        <v>316</v>
      </c>
      <c r="D429" s="22" t="s">
        <v>10</v>
      </c>
      <c r="E429" s="3" t="s">
        <v>683</v>
      </c>
      <c r="F429" s="3" t="s">
        <v>684</v>
      </c>
      <c r="G429" s="3" t="s">
        <v>2465</v>
      </c>
      <c r="H429" s="21"/>
      <c r="I429" s="254" t="s">
        <v>3890</v>
      </c>
      <c r="J429" s="21"/>
      <c r="K429" s="21"/>
      <c r="L429" s="21"/>
      <c r="M429" s="21"/>
      <c r="N429" s="256">
        <v>4</v>
      </c>
      <c r="O429" s="256">
        <v>2</v>
      </c>
      <c r="P429" s="226" t="s">
        <v>545</v>
      </c>
      <c r="Q429" s="227" t="s">
        <v>545</v>
      </c>
      <c r="R429" s="227" t="s">
        <v>545</v>
      </c>
      <c r="S429" s="228" t="s">
        <v>545</v>
      </c>
      <c r="T429" s="259" t="s">
        <v>545</v>
      </c>
      <c r="U429" s="226" t="s">
        <v>545</v>
      </c>
      <c r="V429" s="227" t="s">
        <v>545</v>
      </c>
      <c r="W429" s="227" t="s">
        <v>545</v>
      </c>
      <c r="X429" s="228" t="s">
        <v>545</v>
      </c>
      <c r="Y429" s="259" t="s">
        <v>545</v>
      </c>
      <c r="Z429" s="203">
        <f t="shared" si="12"/>
        <v>4</v>
      </c>
      <c r="AA429" s="71">
        <f t="shared" si="13"/>
        <v>2</v>
      </c>
    </row>
    <row r="430" spans="1:27" ht="96">
      <c r="A430" s="23">
        <v>2276</v>
      </c>
      <c r="B430" s="23" t="s">
        <v>2466</v>
      </c>
      <c r="C430" s="23">
        <v>317</v>
      </c>
      <c r="D430" s="22" t="s">
        <v>10</v>
      </c>
      <c r="E430" s="3" t="s">
        <v>687</v>
      </c>
      <c r="F430" s="3" t="s">
        <v>688</v>
      </c>
      <c r="G430" s="3" t="s">
        <v>2467</v>
      </c>
      <c r="H430" s="21"/>
      <c r="I430" s="254" t="s">
        <v>3891</v>
      </c>
      <c r="J430" s="21"/>
      <c r="K430" s="21"/>
      <c r="L430" s="21"/>
      <c r="M430" s="21"/>
      <c r="N430" s="256">
        <v>3</v>
      </c>
      <c r="O430" s="256">
        <v>2</v>
      </c>
      <c r="P430" s="226" t="s">
        <v>545</v>
      </c>
      <c r="Q430" s="227" t="s">
        <v>545</v>
      </c>
      <c r="R430" s="227" t="s">
        <v>545</v>
      </c>
      <c r="S430" s="228" t="s">
        <v>545</v>
      </c>
      <c r="T430" s="259" t="s">
        <v>545</v>
      </c>
      <c r="U430" s="226" t="s">
        <v>545</v>
      </c>
      <c r="V430" s="227" t="s">
        <v>545</v>
      </c>
      <c r="W430" s="227" t="s">
        <v>545</v>
      </c>
      <c r="X430" s="228" t="s">
        <v>545</v>
      </c>
      <c r="Y430" s="259" t="s">
        <v>545</v>
      </c>
      <c r="Z430" s="203">
        <f t="shared" si="12"/>
        <v>3</v>
      </c>
      <c r="AA430" s="71">
        <f t="shared" si="13"/>
        <v>2</v>
      </c>
    </row>
    <row r="431" spans="1:27" ht="380">
      <c r="A431" s="23">
        <v>2277</v>
      </c>
      <c r="B431" s="23" t="s">
        <v>2468</v>
      </c>
      <c r="C431" s="23">
        <v>318</v>
      </c>
      <c r="D431" s="22" t="s">
        <v>10</v>
      </c>
      <c r="E431" s="3" t="s">
        <v>691</v>
      </c>
      <c r="F431" s="3" t="s">
        <v>692</v>
      </c>
      <c r="G431" s="3" t="s">
        <v>2469</v>
      </c>
      <c r="H431" s="21"/>
      <c r="I431" s="254" t="s">
        <v>3892</v>
      </c>
      <c r="J431" s="21"/>
      <c r="K431" s="21"/>
      <c r="L431" s="21"/>
      <c r="M431" s="21"/>
      <c r="N431" s="256">
        <v>3</v>
      </c>
      <c r="O431" s="256">
        <v>3</v>
      </c>
      <c r="P431" s="226" t="s">
        <v>545</v>
      </c>
      <c r="Q431" s="227" t="s">
        <v>545</v>
      </c>
      <c r="R431" s="227" t="s">
        <v>545</v>
      </c>
      <c r="S431" s="228" t="s">
        <v>545</v>
      </c>
      <c r="T431" s="259" t="s">
        <v>545</v>
      </c>
      <c r="U431" s="226" t="s">
        <v>545</v>
      </c>
      <c r="V431" s="227" t="s">
        <v>545</v>
      </c>
      <c r="W431" s="227" t="s">
        <v>545</v>
      </c>
      <c r="X431" s="228" t="s">
        <v>545</v>
      </c>
      <c r="Y431" s="259" t="s">
        <v>545</v>
      </c>
      <c r="Z431" s="203">
        <f t="shared" si="12"/>
        <v>3</v>
      </c>
      <c r="AA431" s="71">
        <f t="shared" si="13"/>
        <v>3</v>
      </c>
    </row>
    <row r="432" spans="1:27" ht="32">
      <c r="A432" s="23">
        <v>2278</v>
      </c>
      <c r="C432" s="23" t="s">
        <v>2392</v>
      </c>
      <c r="D432" s="22" t="s">
        <v>545</v>
      </c>
      <c r="E432" s="255" t="s">
        <v>3893</v>
      </c>
      <c r="F432" s="3" t="s">
        <v>2470</v>
      </c>
      <c r="G432" s="3" t="s">
        <v>2424</v>
      </c>
      <c r="H432" s="21"/>
      <c r="I432" s="21"/>
      <c r="J432" s="21"/>
      <c r="K432" s="21"/>
      <c r="L432" s="21"/>
      <c r="M432" s="21"/>
      <c r="P432" s="226" t="s">
        <v>545</v>
      </c>
      <c r="Q432" s="227" t="s">
        <v>545</v>
      </c>
      <c r="R432" s="227" t="s">
        <v>545</v>
      </c>
      <c r="S432" s="228" t="s">
        <v>545</v>
      </c>
      <c r="T432" s="259" t="s">
        <v>545</v>
      </c>
      <c r="U432" s="226" t="s">
        <v>545</v>
      </c>
      <c r="V432" s="227" t="s">
        <v>545</v>
      </c>
      <c r="W432" s="227" t="s">
        <v>545</v>
      </c>
      <c r="X432" s="228" t="s">
        <v>545</v>
      </c>
      <c r="Y432" s="259" t="s">
        <v>545</v>
      </c>
      <c r="Z432" s="203" t="str">
        <f t="shared" si="12"/>
        <v/>
      </c>
      <c r="AA432" s="71" t="str">
        <f t="shared" si="13"/>
        <v/>
      </c>
    </row>
    <row r="433" spans="1:27" s="43" customFormat="1" ht="16">
      <c r="A433" s="23" t="s">
        <v>545</v>
      </c>
      <c r="B433" s="23" t="s">
        <v>545</v>
      </c>
      <c r="G433" s="43" t="s">
        <v>545</v>
      </c>
      <c r="H433" s="23"/>
      <c r="P433" s="165"/>
      <c r="Q433" s="165"/>
      <c r="R433" s="165"/>
      <c r="S433" s="165"/>
      <c r="T433" s="165"/>
      <c r="U433" s="165"/>
      <c r="V433" s="165"/>
      <c r="W433" s="165"/>
      <c r="X433" s="165"/>
      <c r="Y433" s="165"/>
    </row>
    <row r="434" spans="1:27" s="43" customFormat="1" ht="16">
      <c r="A434" s="23" t="s">
        <v>545</v>
      </c>
      <c r="B434" s="23" t="s">
        <v>545</v>
      </c>
      <c r="G434" s="43" t="s">
        <v>545</v>
      </c>
      <c r="H434" s="23"/>
      <c r="P434" s="165"/>
      <c r="Q434" s="165"/>
      <c r="R434" s="165"/>
      <c r="S434" s="165"/>
      <c r="T434" s="165"/>
      <c r="U434" s="165"/>
      <c r="V434" s="165"/>
      <c r="W434" s="165"/>
      <c r="X434" s="165"/>
      <c r="Y434" s="165"/>
    </row>
    <row r="435" spans="1:27" s="43" customFormat="1" ht="32">
      <c r="A435" s="23" t="s">
        <v>545</v>
      </c>
      <c r="B435" s="23" t="s">
        <v>545</v>
      </c>
      <c r="E435" s="225" t="s">
        <v>695</v>
      </c>
      <c r="F435" s="3" t="s">
        <v>696</v>
      </c>
      <c r="G435" s="43" t="s">
        <v>545</v>
      </c>
      <c r="H435" s="23"/>
      <c r="P435" s="165"/>
      <c r="Q435" s="165"/>
      <c r="R435" s="165"/>
      <c r="S435" s="165"/>
      <c r="T435" s="165"/>
      <c r="U435" s="165"/>
      <c r="V435" s="165"/>
      <c r="W435" s="165"/>
      <c r="X435" s="165"/>
      <c r="Y435" s="165"/>
    </row>
    <row r="436" spans="1:27" ht="112">
      <c r="A436" s="23">
        <v>2279</v>
      </c>
      <c r="C436" s="23" t="s">
        <v>2392</v>
      </c>
      <c r="D436" s="22" t="s">
        <v>545</v>
      </c>
      <c r="E436" s="255" t="s">
        <v>3894</v>
      </c>
      <c r="F436" s="3" t="s">
        <v>2471</v>
      </c>
      <c r="G436" s="3" t="s">
        <v>2472</v>
      </c>
      <c r="H436" s="21"/>
      <c r="I436" s="21"/>
      <c r="J436" s="21"/>
      <c r="K436" s="21"/>
      <c r="L436" s="21"/>
      <c r="M436" s="21"/>
      <c r="P436" s="226" t="s">
        <v>545</v>
      </c>
      <c r="Q436" s="227" t="s">
        <v>545</v>
      </c>
      <c r="R436" s="227" t="s">
        <v>545</v>
      </c>
      <c r="S436" s="228" t="s">
        <v>545</v>
      </c>
      <c r="T436" s="259" t="s">
        <v>545</v>
      </c>
      <c r="U436" s="226" t="s">
        <v>545</v>
      </c>
      <c r="V436" s="227" t="s">
        <v>545</v>
      </c>
      <c r="W436" s="227" t="s">
        <v>545</v>
      </c>
      <c r="X436" s="228" t="s">
        <v>545</v>
      </c>
      <c r="Y436" s="259" t="s">
        <v>545</v>
      </c>
      <c r="Z436" s="203" t="str">
        <f t="shared" si="12"/>
        <v/>
      </c>
      <c r="AA436" s="71" t="str">
        <f t="shared" si="13"/>
        <v/>
      </c>
    </row>
    <row r="437" spans="1:27" ht="409.6">
      <c r="A437" s="23">
        <v>2280</v>
      </c>
      <c r="B437" s="23" t="s">
        <v>2473</v>
      </c>
      <c r="C437" s="23">
        <v>319</v>
      </c>
      <c r="D437" s="22" t="s">
        <v>10</v>
      </c>
      <c r="E437" s="3" t="s">
        <v>697</v>
      </c>
      <c r="F437" s="3" t="s">
        <v>698</v>
      </c>
      <c r="G437" s="3" t="s">
        <v>2474</v>
      </c>
      <c r="H437" s="21"/>
      <c r="I437" s="254" t="s">
        <v>3895</v>
      </c>
      <c r="J437" s="21"/>
      <c r="K437" s="21"/>
      <c r="L437" s="21"/>
      <c r="M437" s="21"/>
      <c r="N437" s="256">
        <v>5</v>
      </c>
      <c r="O437" s="256">
        <v>3</v>
      </c>
      <c r="P437" s="226" t="s">
        <v>545</v>
      </c>
      <c r="Q437" s="227" t="s">
        <v>545</v>
      </c>
      <c r="R437" s="227" t="s">
        <v>545</v>
      </c>
      <c r="S437" s="228" t="s">
        <v>545</v>
      </c>
      <c r="T437" s="259" t="s">
        <v>545</v>
      </c>
      <c r="U437" s="226" t="s">
        <v>545</v>
      </c>
      <c r="V437" s="227" t="s">
        <v>545</v>
      </c>
      <c r="W437" s="227" t="s">
        <v>545</v>
      </c>
      <c r="X437" s="228" t="s">
        <v>545</v>
      </c>
      <c r="Y437" s="259" t="s">
        <v>545</v>
      </c>
      <c r="Z437" s="203">
        <f t="shared" si="12"/>
        <v>5</v>
      </c>
      <c r="AA437" s="71">
        <f t="shared" si="13"/>
        <v>3</v>
      </c>
    </row>
    <row r="438" spans="1:27" ht="80">
      <c r="A438" s="23">
        <v>2281</v>
      </c>
      <c r="B438" s="23" t="s">
        <v>2475</v>
      </c>
      <c r="C438" s="23">
        <v>320</v>
      </c>
      <c r="D438" s="22" t="s">
        <v>10</v>
      </c>
      <c r="E438" s="3" t="s">
        <v>701</v>
      </c>
      <c r="F438" s="3" t="s">
        <v>702</v>
      </c>
      <c r="G438" s="3" t="s">
        <v>2476</v>
      </c>
      <c r="H438" s="21"/>
      <c r="I438" s="254" t="s">
        <v>3896</v>
      </c>
      <c r="J438" s="21"/>
      <c r="K438" s="21"/>
      <c r="L438" s="21"/>
      <c r="M438" s="21"/>
      <c r="N438" s="256">
        <v>3</v>
      </c>
      <c r="O438" s="256">
        <v>2</v>
      </c>
      <c r="P438" s="226" t="s">
        <v>545</v>
      </c>
      <c r="Q438" s="227" t="s">
        <v>545</v>
      </c>
      <c r="R438" s="227" t="s">
        <v>545</v>
      </c>
      <c r="S438" s="228" t="s">
        <v>545</v>
      </c>
      <c r="T438" s="259" t="s">
        <v>545</v>
      </c>
      <c r="U438" s="226" t="s">
        <v>545</v>
      </c>
      <c r="V438" s="227" t="s">
        <v>545</v>
      </c>
      <c r="W438" s="227" t="s">
        <v>545</v>
      </c>
      <c r="X438" s="228" t="s">
        <v>545</v>
      </c>
      <c r="Y438" s="259" t="s">
        <v>545</v>
      </c>
      <c r="Z438" s="203">
        <f t="shared" si="12"/>
        <v>3</v>
      </c>
      <c r="AA438" s="71">
        <f t="shared" si="13"/>
        <v>2</v>
      </c>
    </row>
    <row r="439" spans="1:27" ht="409.6">
      <c r="A439" s="23">
        <v>2282</v>
      </c>
      <c r="B439" s="23" t="s">
        <v>2477</v>
      </c>
      <c r="C439" s="23">
        <v>321</v>
      </c>
      <c r="D439" s="22" t="s">
        <v>10</v>
      </c>
      <c r="E439" s="3" t="s">
        <v>705</v>
      </c>
      <c r="F439" s="3" t="s">
        <v>706</v>
      </c>
      <c r="G439" s="3" t="s">
        <v>2478</v>
      </c>
      <c r="H439" s="21"/>
      <c r="I439" s="254" t="s">
        <v>3897</v>
      </c>
      <c r="J439" s="21"/>
      <c r="K439" s="21"/>
      <c r="L439" s="21"/>
      <c r="M439" s="21"/>
      <c r="N439" s="256">
        <v>4</v>
      </c>
      <c r="O439" s="256">
        <v>2</v>
      </c>
      <c r="P439" s="226" t="s">
        <v>545</v>
      </c>
      <c r="Q439" s="227" t="s">
        <v>545</v>
      </c>
      <c r="R439" s="227" t="s">
        <v>545</v>
      </c>
      <c r="S439" s="228" t="s">
        <v>545</v>
      </c>
      <c r="T439" s="259" t="s">
        <v>545</v>
      </c>
      <c r="U439" s="226" t="s">
        <v>545</v>
      </c>
      <c r="V439" s="227" t="s">
        <v>545</v>
      </c>
      <c r="W439" s="227" t="s">
        <v>545</v>
      </c>
      <c r="X439" s="228" t="s">
        <v>545</v>
      </c>
      <c r="Y439" s="259" t="s">
        <v>545</v>
      </c>
      <c r="Z439" s="203">
        <f t="shared" si="12"/>
        <v>4</v>
      </c>
      <c r="AA439" s="71">
        <f t="shared" si="13"/>
        <v>2</v>
      </c>
    </row>
    <row r="440" spans="1:27" s="43" customFormat="1" ht="16">
      <c r="A440" s="23" t="s">
        <v>545</v>
      </c>
      <c r="B440" s="23" t="s">
        <v>545</v>
      </c>
      <c r="G440" s="43" t="s">
        <v>545</v>
      </c>
      <c r="H440" s="23"/>
      <c r="P440" s="165"/>
      <c r="Q440" s="165"/>
      <c r="R440" s="165"/>
      <c r="S440" s="165"/>
      <c r="T440" s="165"/>
      <c r="U440" s="165"/>
      <c r="V440" s="165"/>
      <c r="W440" s="165"/>
      <c r="X440" s="165"/>
      <c r="Y440" s="165"/>
    </row>
    <row r="441" spans="1:27" s="43" customFormat="1" ht="16">
      <c r="A441" s="23" t="s">
        <v>545</v>
      </c>
      <c r="B441" s="23" t="s">
        <v>545</v>
      </c>
      <c r="G441" s="43" t="s">
        <v>545</v>
      </c>
      <c r="H441" s="23"/>
      <c r="P441" s="165"/>
      <c r="Q441" s="165"/>
      <c r="R441" s="165"/>
      <c r="S441" s="165"/>
      <c r="T441" s="165"/>
      <c r="U441" s="165"/>
      <c r="V441" s="165"/>
      <c r="W441" s="165"/>
      <c r="X441" s="165"/>
      <c r="Y441" s="165"/>
    </row>
    <row r="442" spans="1:27" s="43" customFormat="1" ht="32">
      <c r="A442" s="23" t="s">
        <v>545</v>
      </c>
      <c r="B442" s="23" t="s">
        <v>545</v>
      </c>
      <c r="E442" s="225" t="s">
        <v>709</v>
      </c>
      <c r="F442" s="3" t="s">
        <v>710</v>
      </c>
      <c r="G442" s="43" t="s">
        <v>545</v>
      </c>
      <c r="H442" s="23"/>
      <c r="P442" s="165"/>
      <c r="Q442" s="165"/>
      <c r="R442" s="165"/>
      <c r="S442" s="165"/>
      <c r="T442" s="165"/>
      <c r="U442" s="165"/>
      <c r="V442" s="165"/>
      <c r="W442" s="165"/>
      <c r="X442" s="165"/>
      <c r="Y442" s="165"/>
    </row>
    <row r="443" spans="1:27" ht="176">
      <c r="A443" s="23">
        <v>2283</v>
      </c>
      <c r="B443" s="23" t="s">
        <v>2479</v>
      </c>
      <c r="C443" s="23">
        <v>322</v>
      </c>
      <c r="D443" s="22" t="s">
        <v>10</v>
      </c>
      <c r="E443" s="3" t="s">
        <v>711</v>
      </c>
      <c r="F443" s="3" t="s">
        <v>712</v>
      </c>
      <c r="G443" s="3" t="s">
        <v>2480</v>
      </c>
      <c r="H443" s="21"/>
      <c r="I443" s="254" t="s">
        <v>3898</v>
      </c>
      <c r="J443" s="21"/>
      <c r="K443" s="21"/>
      <c r="L443" s="21"/>
      <c r="M443" s="21"/>
      <c r="N443" s="256">
        <v>3</v>
      </c>
      <c r="O443" s="256">
        <v>2</v>
      </c>
      <c r="P443" s="226" t="s">
        <v>545</v>
      </c>
      <c r="Q443" s="227" t="s">
        <v>545</v>
      </c>
      <c r="R443" s="227" t="s">
        <v>545</v>
      </c>
      <c r="S443" s="228" t="s">
        <v>545</v>
      </c>
      <c r="T443" s="259" t="s">
        <v>545</v>
      </c>
      <c r="U443" s="226" t="s">
        <v>545</v>
      </c>
      <c r="V443" s="227" t="s">
        <v>545</v>
      </c>
      <c r="W443" s="227" t="s">
        <v>545</v>
      </c>
      <c r="X443" s="228" t="s">
        <v>545</v>
      </c>
      <c r="Y443" s="259" t="s">
        <v>545</v>
      </c>
      <c r="Z443" s="203">
        <f t="shared" si="12"/>
        <v>3</v>
      </c>
      <c r="AA443" s="71">
        <f t="shared" si="13"/>
        <v>2</v>
      </c>
    </row>
    <row r="444" spans="1:27" ht="304">
      <c r="A444" s="23">
        <v>2284</v>
      </c>
      <c r="B444" s="23" t="s">
        <v>2481</v>
      </c>
      <c r="C444" s="23">
        <v>323</v>
      </c>
      <c r="D444" s="22" t="s">
        <v>545</v>
      </c>
      <c r="E444" s="76" t="s">
        <v>3900</v>
      </c>
      <c r="F444" s="3" t="s">
        <v>716</v>
      </c>
      <c r="G444" s="3" t="s">
        <v>2482</v>
      </c>
      <c r="H444" s="21"/>
      <c r="I444" s="254" t="s">
        <v>3899</v>
      </c>
      <c r="J444" s="21"/>
      <c r="K444" s="21"/>
      <c r="L444" s="21"/>
      <c r="M444" s="21"/>
      <c r="P444" s="226" t="s">
        <v>545</v>
      </c>
      <c r="Q444" s="227" t="s">
        <v>545</v>
      </c>
      <c r="R444" s="227" t="s">
        <v>545</v>
      </c>
      <c r="S444" s="228" t="s">
        <v>545</v>
      </c>
      <c r="T444" s="259" t="s">
        <v>545</v>
      </c>
      <c r="U444" s="226" t="s">
        <v>545</v>
      </c>
      <c r="V444" s="227" t="s">
        <v>545</v>
      </c>
      <c r="W444" s="227" t="s">
        <v>545</v>
      </c>
      <c r="X444" s="228" t="s">
        <v>545</v>
      </c>
      <c r="Y444" s="259" t="s">
        <v>545</v>
      </c>
      <c r="Z444" s="203" t="str">
        <f t="shared" si="12"/>
        <v/>
      </c>
      <c r="AA444" s="71" t="str">
        <f t="shared" si="13"/>
        <v/>
      </c>
    </row>
    <row r="445" spans="1:27" ht="128">
      <c r="A445" s="23">
        <v>2285</v>
      </c>
      <c r="C445" s="23" t="s">
        <v>2392</v>
      </c>
      <c r="D445" s="22" t="s">
        <v>545</v>
      </c>
      <c r="E445" s="255" t="s">
        <v>3901</v>
      </c>
      <c r="F445" s="3" t="s">
        <v>2483</v>
      </c>
      <c r="G445" s="3" t="s">
        <v>2484</v>
      </c>
      <c r="H445" s="21"/>
      <c r="I445" s="21"/>
      <c r="J445" s="21"/>
      <c r="K445" s="21"/>
      <c r="L445" s="21"/>
      <c r="M445" s="21"/>
      <c r="P445" s="226" t="s">
        <v>545</v>
      </c>
      <c r="Q445" s="227" t="s">
        <v>545</v>
      </c>
      <c r="R445" s="227" t="s">
        <v>545</v>
      </c>
      <c r="S445" s="228" t="s">
        <v>545</v>
      </c>
      <c r="T445" s="259" t="s">
        <v>545</v>
      </c>
      <c r="U445" s="226" t="s">
        <v>545</v>
      </c>
      <c r="V445" s="227" t="s">
        <v>545</v>
      </c>
      <c r="W445" s="227" t="s">
        <v>545</v>
      </c>
      <c r="X445" s="228" t="s">
        <v>545</v>
      </c>
      <c r="Y445" s="259" t="s">
        <v>545</v>
      </c>
      <c r="Z445" s="203" t="str">
        <f t="shared" si="12"/>
        <v/>
      </c>
      <c r="AA445" s="71" t="str">
        <f t="shared" si="13"/>
        <v/>
      </c>
    </row>
    <row r="446" spans="1:27" ht="96">
      <c r="A446" s="23">
        <v>2286</v>
      </c>
      <c r="C446" s="23" t="s">
        <v>2392</v>
      </c>
      <c r="D446" s="22" t="s">
        <v>545</v>
      </c>
      <c r="E446" s="255" t="s">
        <v>3902</v>
      </c>
      <c r="F446" s="3" t="s">
        <v>2485</v>
      </c>
      <c r="G446" s="3" t="s">
        <v>2486</v>
      </c>
      <c r="H446" s="21"/>
      <c r="I446" s="21"/>
      <c r="J446" s="21"/>
      <c r="K446" s="21"/>
      <c r="L446" s="21"/>
      <c r="M446" s="21"/>
      <c r="P446" s="226" t="s">
        <v>545</v>
      </c>
      <c r="Q446" s="227" t="s">
        <v>545</v>
      </c>
      <c r="R446" s="227" t="s">
        <v>545</v>
      </c>
      <c r="S446" s="228" t="s">
        <v>545</v>
      </c>
      <c r="T446" s="259" t="s">
        <v>545</v>
      </c>
      <c r="U446" s="226" t="s">
        <v>545</v>
      </c>
      <c r="V446" s="227" t="s">
        <v>545</v>
      </c>
      <c r="W446" s="227" t="s">
        <v>545</v>
      </c>
      <c r="X446" s="228" t="s">
        <v>545</v>
      </c>
      <c r="Y446" s="259" t="s">
        <v>545</v>
      </c>
      <c r="Z446" s="203" t="str">
        <f t="shared" si="12"/>
        <v/>
      </c>
      <c r="AA446" s="71" t="str">
        <f t="shared" si="13"/>
        <v/>
      </c>
    </row>
    <row r="447" spans="1:27" ht="112">
      <c r="A447" s="23">
        <v>2287</v>
      </c>
      <c r="C447" s="23" t="s">
        <v>2392</v>
      </c>
      <c r="D447" s="22" t="s">
        <v>545</v>
      </c>
      <c r="E447" s="255" t="s">
        <v>3903</v>
      </c>
      <c r="F447" s="3" t="s">
        <v>2487</v>
      </c>
      <c r="G447" s="3" t="s">
        <v>2488</v>
      </c>
      <c r="H447" s="21"/>
      <c r="I447" s="21"/>
      <c r="J447" s="21"/>
      <c r="K447" s="21"/>
      <c r="L447" s="21"/>
      <c r="M447" s="21"/>
      <c r="P447" s="226" t="s">
        <v>545</v>
      </c>
      <c r="Q447" s="227" t="s">
        <v>545</v>
      </c>
      <c r="R447" s="227" t="s">
        <v>545</v>
      </c>
      <c r="S447" s="228" t="s">
        <v>545</v>
      </c>
      <c r="T447" s="259" t="s">
        <v>545</v>
      </c>
      <c r="U447" s="226" t="s">
        <v>545</v>
      </c>
      <c r="V447" s="227" t="s">
        <v>545</v>
      </c>
      <c r="W447" s="227" t="s">
        <v>545</v>
      </c>
      <c r="X447" s="228" t="s">
        <v>545</v>
      </c>
      <c r="Y447" s="259" t="s">
        <v>545</v>
      </c>
      <c r="Z447" s="203" t="str">
        <f t="shared" si="12"/>
        <v/>
      </c>
      <c r="AA447" s="71" t="str">
        <f t="shared" si="13"/>
        <v/>
      </c>
    </row>
    <row r="448" spans="1:27" ht="32">
      <c r="A448" s="23">
        <v>2288</v>
      </c>
      <c r="C448" s="23" t="s">
        <v>2392</v>
      </c>
      <c r="D448" s="22" t="s">
        <v>545</v>
      </c>
      <c r="E448" s="255" t="s">
        <v>3904</v>
      </c>
      <c r="F448" s="3" t="s">
        <v>2489</v>
      </c>
      <c r="G448" s="3" t="s">
        <v>2424</v>
      </c>
      <c r="H448" s="21"/>
      <c r="I448" s="21"/>
      <c r="J448" s="21"/>
      <c r="K448" s="21"/>
      <c r="L448" s="21"/>
      <c r="M448" s="21"/>
      <c r="P448" s="226" t="s">
        <v>545</v>
      </c>
      <c r="Q448" s="227" t="s">
        <v>545</v>
      </c>
      <c r="R448" s="227" t="s">
        <v>545</v>
      </c>
      <c r="S448" s="228" t="s">
        <v>545</v>
      </c>
      <c r="T448" s="259" t="s">
        <v>545</v>
      </c>
      <c r="U448" s="226" t="s">
        <v>545</v>
      </c>
      <c r="V448" s="227" t="s">
        <v>545</v>
      </c>
      <c r="W448" s="227" t="s">
        <v>545</v>
      </c>
      <c r="X448" s="228" t="s">
        <v>545</v>
      </c>
      <c r="Y448" s="259" t="s">
        <v>545</v>
      </c>
      <c r="Z448" s="203" t="str">
        <f t="shared" si="12"/>
        <v/>
      </c>
      <c r="AA448" s="71" t="str">
        <f t="shared" si="13"/>
        <v/>
      </c>
    </row>
    <row r="449" spans="1:27" s="43" customFormat="1" ht="16">
      <c r="A449" s="23" t="s">
        <v>545</v>
      </c>
      <c r="B449" s="23" t="s">
        <v>545</v>
      </c>
      <c r="H449" s="23"/>
      <c r="P449" s="165"/>
      <c r="Q449" s="165"/>
      <c r="R449" s="165"/>
      <c r="S449" s="165"/>
      <c r="T449" s="165"/>
      <c r="U449" s="165"/>
      <c r="V449" s="165"/>
      <c r="W449" s="165"/>
      <c r="X449" s="165"/>
      <c r="Y449" s="165"/>
    </row>
    <row r="450" spans="1:27" s="43" customFormat="1" ht="16">
      <c r="A450" s="23" t="s">
        <v>545</v>
      </c>
      <c r="B450" s="23" t="s">
        <v>545</v>
      </c>
      <c r="H450" s="23"/>
      <c r="P450" s="165"/>
      <c r="Q450" s="165"/>
      <c r="R450" s="165"/>
      <c r="S450" s="165"/>
      <c r="T450" s="165"/>
      <c r="U450" s="165"/>
      <c r="V450" s="165"/>
      <c r="W450" s="165"/>
      <c r="X450" s="165"/>
      <c r="Y450" s="165"/>
    </row>
    <row r="451" spans="1:27" s="43" customFormat="1" ht="17">
      <c r="A451" s="23" t="s">
        <v>545</v>
      </c>
      <c r="B451" s="23" t="s">
        <v>545</v>
      </c>
      <c r="E451" s="225" t="s">
        <v>719</v>
      </c>
      <c r="H451" s="23"/>
      <c r="P451" s="165"/>
      <c r="Q451" s="165"/>
      <c r="R451" s="165"/>
      <c r="S451" s="165"/>
      <c r="T451" s="165"/>
      <c r="U451" s="165"/>
      <c r="V451" s="165"/>
      <c r="W451" s="165"/>
      <c r="X451" s="165"/>
      <c r="Y451" s="165"/>
    </row>
    <row r="452" spans="1:27" ht="409.6">
      <c r="A452" s="23">
        <v>2289</v>
      </c>
      <c r="B452" s="23" t="s">
        <v>2490</v>
      </c>
      <c r="C452" s="23">
        <v>324</v>
      </c>
      <c r="D452" s="22" t="s">
        <v>10</v>
      </c>
      <c r="E452" s="3" t="s">
        <v>720</v>
      </c>
      <c r="F452" s="3" t="s">
        <v>721</v>
      </c>
      <c r="G452" s="3" t="s">
        <v>2491</v>
      </c>
      <c r="H452" s="21"/>
      <c r="I452" s="254" t="s">
        <v>3905</v>
      </c>
      <c r="J452" s="254" t="s">
        <v>3906</v>
      </c>
      <c r="K452" s="21"/>
      <c r="L452" s="21"/>
      <c r="M452" s="21"/>
      <c r="N452" s="256">
        <v>5</v>
      </c>
      <c r="O452" s="256">
        <v>4</v>
      </c>
      <c r="P452" s="226" t="s">
        <v>545</v>
      </c>
      <c r="Q452" s="227" t="s">
        <v>545</v>
      </c>
      <c r="R452" s="227" t="s">
        <v>545</v>
      </c>
      <c r="S452" s="228" t="s">
        <v>545</v>
      </c>
      <c r="T452" s="259" t="s">
        <v>545</v>
      </c>
      <c r="U452" s="226" t="s">
        <v>545</v>
      </c>
      <c r="V452" s="227" t="s">
        <v>545</v>
      </c>
      <c r="W452" s="227" t="s">
        <v>545</v>
      </c>
      <c r="X452" s="228" t="s">
        <v>545</v>
      </c>
      <c r="Y452" s="259" t="s">
        <v>545</v>
      </c>
      <c r="Z452" s="203">
        <f t="shared" si="12"/>
        <v>5</v>
      </c>
      <c r="AA452" s="71">
        <f t="shared" si="13"/>
        <v>4</v>
      </c>
    </row>
    <row r="453" spans="1:27" ht="160">
      <c r="A453" s="23">
        <v>2290</v>
      </c>
      <c r="B453" s="23" t="s">
        <v>2492</v>
      </c>
      <c r="C453" s="23">
        <v>325</v>
      </c>
      <c r="D453" s="22" t="s">
        <v>545</v>
      </c>
      <c r="E453" s="76" t="s">
        <v>3908</v>
      </c>
      <c r="F453" s="3" t="s">
        <v>726</v>
      </c>
      <c r="G453" s="3" t="s">
        <v>2493</v>
      </c>
      <c r="H453" s="21"/>
      <c r="I453" s="254" t="s">
        <v>3907</v>
      </c>
      <c r="J453" s="21"/>
      <c r="K453" s="21"/>
      <c r="L453" s="21"/>
      <c r="M453" s="21"/>
      <c r="P453" s="226" t="s">
        <v>545</v>
      </c>
      <c r="Q453" s="227" t="s">
        <v>545</v>
      </c>
      <c r="R453" s="227" t="s">
        <v>545</v>
      </c>
      <c r="S453" s="228" t="s">
        <v>545</v>
      </c>
      <c r="T453" s="259" t="s">
        <v>545</v>
      </c>
      <c r="U453" s="226" t="s">
        <v>545</v>
      </c>
      <c r="V453" s="227" t="s">
        <v>545</v>
      </c>
      <c r="W453" s="227" t="s">
        <v>545</v>
      </c>
      <c r="X453" s="228" t="s">
        <v>545</v>
      </c>
      <c r="Y453" s="259" t="s">
        <v>545</v>
      </c>
      <c r="Z453" s="203" t="str">
        <f t="shared" si="12"/>
        <v/>
      </c>
      <c r="AA453" s="71" t="str">
        <f t="shared" si="13"/>
        <v/>
      </c>
    </row>
    <row r="454" spans="1:27" ht="304">
      <c r="A454" s="23">
        <v>2291</v>
      </c>
      <c r="B454" s="23" t="s">
        <v>2494</v>
      </c>
      <c r="C454" s="23">
        <v>326</v>
      </c>
      <c r="D454" s="22" t="s">
        <v>545</v>
      </c>
      <c r="E454" s="76" t="s">
        <v>3910</v>
      </c>
      <c r="F454" s="3" t="s">
        <v>730</v>
      </c>
      <c r="G454" s="3" t="s">
        <v>2495</v>
      </c>
      <c r="H454" s="21"/>
      <c r="I454" s="254" t="s">
        <v>3909</v>
      </c>
      <c r="J454" s="21"/>
      <c r="K454" s="21"/>
      <c r="L454" s="21"/>
      <c r="M454" s="21"/>
      <c r="P454" s="226" t="s">
        <v>545</v>
      </c>
      <c r="Q454" s="227" t="s">
        <v>545</v>
      </c>
      <c r="R454" s="227" t="s">
        <v>545</v>
      </c>
      <c r="S454" s="228" t="s">
        <v>545</v>
      </c>
      <c r="T454" s="259" t="s">
        <v>545</v>
      </c>
      <c r="U454" s="226" t="s">
        <v>545</v>
      </c>
      <c r="V454" s="227" t="s">
        <v>545</v>
      </c>
      <c r="W454" s="227" t="s">
        <v>545</v>
      </c>
      <c r="X454" s="228" t="s">
        <v>545</v>
      </c>
      <c r="Y454" s="259" t="s">
        <v>545</v>
      </c>
      <c r="Z454" s="203" t="str">
        <f t="shared" si="12"/>
        <v/>
      </c>
      <c r="AA454" s="71" t="str">
        <f t="shared" si="13"/>
        <v/>
      </c>
    </row>
    <row r="455" spans="1:27" ht="128">
      <c r="A455" s="23">
        <v>2292</v>
      </c>
      <c r="B455" s="23" t="s">
        <v>2496</v>
      </c>
      <c r="C455" s="23">
        <v>327</v>
      </c>
      <c r="D455" s="22" t="s">
        <v>10</v>
      </c>
      <c r="E455" s="3" t="s">
        <v>733</v>
      </c>
      <c r="F455" s="3" t="s">
        <v>734</v>
      </c>
      <c r="G455" s="3" t="s">
        <v>2497</v>
      </c>
      <c r="H455" s="21"/>
      <c r="I455" s="254" t="s">
        <v>3911</v>
      </c>
      <c r="J455" s="21"/>
      <c r="K455" s="21"/>
      <c r="L455" s="21"/>
      <c r="M455" s="21"/>
      <c r="N455" s="256">
        <v>5</v>
      </c>
      <c r="O455" s="256">
        <v>3</v>
      </c>
      <c r="P455" s="226" t="s">
        <v>545</v>
      </c>
      <c r="Q455" s="227" t="s">
        <v>545</v>
      </c>
      <c r="R455" s="227" t="s">
        <v>545</v>
      </c>
      <c r="S455" s="228" t="s">
        <v>545</v>
      </c>
      <c r="T455" s="259" t="s">
        <v>545</v>
      </c>
      <c r="U455" s="226" t="s">
        <v>545</v>
      </c>
      <c r="V455" s="227" t="s">
        <v>545</v>
      </c>
      <c r="W455" s="227" t="s">
        <v>545</v>
      </c>
      <c r="X455" s="228" t="s">
        <v>545</v>
      </c>
      <c r="Y455" s="259" t="s">
        <v>545</v>
      </c>
      <c r="Z455" s="203">
        <f t="shared" si="12"/>
        <v>5</v>
      </c>
      <c r="AA455" s="71">
        <f t="shared" si="13"/>
        <v>3</v>
      </c>
    </row>
    <row r="456" spans="1:27" ht="176">
      <c r="A456" s="23">
        <v>2293</v>
      </c>
      <c r="B456" s="23" t="s">
        <v>2498</v>
      </c>
      <c r="C456" s="23">
        <v>328</v>
      </c>
      <c r="D456" s="22" t="s">
        <v>10</v>
      </c>
      <c r="E456" s="3" t="s">
        <v>737</v>
      </c>
      <c r="F456" s="3" t="s">
        <v>738</v>
      </c>
      <c r="G456" s="3" t="s">
        <v>2499</v>
      </c>
      <c r="H456" s="21"/>
      <c r="I456" s="254" t="s">
        <v>3912</v>
      </c>
      <c r="J456" s="254" t="s">
        <v>3913</v>
      </c>
      <c r="K456" s="21"/>
      <c r="L456" s="21"/>
      <c r="M456" s="21"/>
      <c r="N456" s="256">
        <v>5</v>
      </c>
      <c r="O456" s="256">
        <v>4</v>
      </c>
      <c r="P456" s="226" t="s">
        <v>545</v>
      </c>
      <c r="Q456" s="227" t="s">
        <v>545</v>
      </c>
      <c r="R456" s="227" t="s">
        <v>545</v>
      </c>
      <c r="S456" s="228" t="s">
        <v>545</v>
      </c>
      <c r="T456" s="259" t="s">
        <v>545</v>
      </c>
      <c r="U456" s="226" t="s">
        <v>545</v>
      </c>
      <c r="V456" s="227" t="s">
        <v>545</v>
      </c>
      <c r="W456" s="227" t="s">
        <v>545</v>
      </c>
      <c r="X456" s="228" t="s">
        <v>545</v>
      </c>
      <c r="Y456" s="259" t="s">
        <v>545</v>
      </c>
      <c r="Z456" s="203">
        <f t="shared" ref="Z456:Z516" si="14">IF(U456&lt;&gt;"",U456,IF(P456&lt;&gt;"",P456,IF(N456&lt;&gt;"",N456,"")))</f>
        <v>5</v>
      </c>
      <c r="AA456" s="71">
        <f t="shared" ref="AA456:AA516" si="15">IF(X456&lt;&gt;"",X456,IF(S456&lt;&gt;"",S456,IF(O456&lt;&gt;"",O456,"")))</f>
        <v>4</v>
      </c>
    </row>
    <row r="457" spans="1:27" ht="409.6">
      <c r="A457" s="23">
        <v>2294</v>
      </c>
      <c r="B457" s="23" t="s">
        <v>2500</v>
      </c>
      <c r="C457" s="23">
        <v>329</v>
      </c>
      <c r="D457" s="22" t="s">
        <v>10</v>
      </c>
      <c r="E457" s="3" t="s">
        <v>741</v>
      </c>
      <c r="F457" s="3" t="s">
        <v>742</v>
      </c>
      <c r="G457" s="3" t="s">
        <v>2501</v>
      </c>
      <c r="H457" s="21"/>
      <c r="I457" s="254" t="s">
        <v>3914</v>
      </c>
      <c r="J457" s="21"/>
      <c r="K457" s="21"/>
      <c r="L457" s="21"/>
      <c r="M457" s="21"/>
      <c r="N457" s="256">
        <v>4</v>
      </c>
      <c r="O457" s="256">
        <v>3</v>
      </c>
      <c r="P457" s="226" t="s">
        <v>545</v>
      </c>
      <c r="Q457" s="227" t="s">
        <v>545</v>
      </c>
      <c r="R457" s="227" t="s">
        <v>545</v>
      </c>
      <c r="S457" s="228" t="s">
        <v>545</v>
      </c>
      <c r="T457" s="259" t="s">
        <v>545</v>
      </c>
      <c r="U457" s="226" t="s">
        <v>545</v>
      </c>
      <c r="V457" s="227" t="s">
        <v>545</v>
      </c>
      <c r="W457" s="227" t="s">
        <v>545</v>
      </c>
      <c r="X457" s="228" t="s">
        <v>545</v>
      </c>
      <c r="Y457" s="259" t="s">
        <v>545</v>
      </c>
      <c r="Z457" s="203">
        <f t="shared" si="14"/>
        <v>4</v>
      </c>
      <c r="AA457" s="71">
        <f t="shared" si="15"/>
        <v>3</v>
      </c>
    </row>
    <row r="458" spans="1:27" ht="240">
      <c r="A458" s="23">
        <v>2295</v>
      </c>
      <c r="B458" s="23" t="s">
        <v>2502</v>
      </c>
      <c r="C458" s="23">
        <v>330</v>
      </c>
      <c r="D458" s="22" t="s">
        <v>545</v>
      </c>
      <c r="E458" s="76" t="s">
        <v>3916</v>
      </c>
      <c r="F458" s="3" t="s">
        <v>746</v>
      </c>
      <c r="G458" s="3" t="s">
        <v>2503</v>
      </c>
      <c r="H458" s="21"/>
      <c r="I458" s="254" t="s">
        <v>3915</v>
      </c>
      <c r="J458" s="21"/>
      <c r="K458" s="21"/>
      <c r="L458" s="21"/>
      <c r="M458" s="21"/>
      <c r="P458" s="226" t="s">
        <v>545</v>
      </c>
      <c r="Q458" s="227" t="s">
        <v>545</v>
      </c>
      <c r="R458" s="227" t="s">
        <v>545</v>
      </c>
      <c r="S458" s="228" t="s">
        <v>545</v>
      </c>
      <c r="T458" s="259" t="s">
        <v>545</v>
      </c>
      <c r="U458" s="226" t="s">
        <v>545</v>
      </c>
      <c r="V458" s="227" t="s">
        <v>545</v>
      </c>
      <c r="W458" s="227" t="s">
        <v>545</v>
      </c>
      <c r="X458" s="228" t="s">
        <v>545</v>
      </c>
      <c r="Y458" s="259" t="s">
        <v>545</v>
      </c>
      <c r="Z458" s="203" t="str">
        <f t="shared" si="14"/>
        <v/>
      </c>
      <c r="AA458" s="71" t="str">
        <f t="shared" si="15"/>
        <v/>
      </c>
    </row>
    <row r="459" spans="1:27" ht="350">
      <c r="A459" s="23">
        <v>2296</v>
      </c>
      <c r="B459" s="23" t="s">
        <v>2504</v>
      </c>
      <c r="C459" s="23">
        <v>331</v>
      </c>
      <c r="D459" s="22" t="s">
        <v>10</v>
      </c>
      <c r="E459" s="3" t="s">
        <v>749</v>
      </c>
      <c r="F459" s="3" t="s">
        <v>750</v>
      </c>
      <c r="G459" s="3" t="s">
        <v>2505</v>
      </c>
      <c r="H459" s="21"/>
      <c r="I459" s="254" t="s">
        <v>3917</v>
      </c>
      <c r="J459" s="21"/>
      <c r="K459" s="21"/>
      <c r="L459" s="21"/>
      <c r="M459" s="21"/>
      <c r="N459" s="256">
        <v>4</v>
      </c>
      <c r="O459" s="256">
        <v>3</v>
      </c>
      <c r="P459" s="226" t="s">
        <v>545</v>
      </c>
      <c r="Q459" s="227" t="s">
        <v>545</v>
      </c>
      <c r="R459" s="227" t="s">
        <v>545</v>
      </c>
      <c r="S459" s="228" t="s">
        <v>545</v>
      </c>
      <c r="T459" s="259" t="s">
        <v>545</v>
      </c>
      <c r="U459" s="226" t="s">
        <v>545</v>
      </c>
      <c r="V459" s="227" t="s">
        <v>545</v>
      </c>
      <c r="W459" s="227" t="s">
        <v>545</v>
      </c>
      <c r="X459" s="228" t="s">
        <v>545</v>
      </c>
      <c r="Y459" s="259" t="s">
        <v>545</v>
      </c>
      <c r="Z459" s="203">
        <f t="shared" si="14"/>
        <v>4</v>
      </c>
      <c r="AA459" s="71">
        <f t="shared" si="15"/>
        <v>3</v>
      </c>
    </row>
    <row r="460" spans="1:27" ht="192">
      <c r="A460" s="23">
        <v>2297</v>
      </c>
      <c r="B460" s="23" t="s">
        <v>2506</v>
      </c>
      <c r="C460" s="23">
        <v>332</v>
      </c>
      <c r="D460" s="22" t="s">
        <v>10</v>
      </c>
      <c r="E460" s="3" t="s">
        <v>753</v>
      </c>
      <c r="F460" s="3" t="s">
        <v>754</v>
      </c>
      <c r="G460" s="3" t="s">
        <v>2507</v>
      </c>
      <c r="H460" s="21"/>
      <c r="I460" s="254" t="s">
        <v>3918</v>
      </c>
      <c r="J460" s="21"/>
      <c r="K460" s="21"/>
      <c r="L460" s="21"/>
      <c r="M460" s="21"/>
      <c r="N460" s="256">
        <v>5</v>
      </c>
      <c r="O460" s="256">
        <v>1</v>
      </c>
      <c r="P460" s="226" t="s">
        <v>545</v>
      </c>
      <c r="Q460" s="227" t="s">
        <v>545</v>
      </c>
      <c r="R460" s="227" t="s">
        <v>545</v>
      </c>
      <c r="S460" s="228" t="s">
        <v>545</v>
      </c>
      <c r="T460" s="259" t="s">
        <v>545</v>
      </c>
      <c r="U460" s="226" t="s">
        <v>545</v>
      </c>
      <c r="V460" s="227" t="s">
        <v>545</v>
      </c>
      <c r="W460" s="227" t="s">
        <v>545</v>
      </c>
      <c r="X460" s="228" t="s">
        <v>545</v>
      </c>
      <c r="Y460" s="259" t="s">
        <v>545</v>
      </c>
      <c r="Z460" s="203">
        <f t="shared" si="14"/>
        <v>5</v>
      </c>
      <c r="AA460" s="71">
        <f t="shared" si="15"/>
        <v>1</v>
      </c>
    </row>
    <row r="461" spans="1:27" ht="240">
      <c r="A461" s="23">
        <v>2298</v>
      </c>
      <c r="B461" s="23" t="s">
        <v>2508</v>
      </c>
      <c r="C461" s="23">
        <v>333</v>
      </c>
      <c r="D461" s="22" t="s">
        <v>10</v>
      </c>
      <c r="E461" s="3" t="s">
        <v>756</v>
      </c>
      <c r="F461" s="3" t="s">
        <v>757</v>
      </c>
      <c r="G461" s="3" t="s">
        <v>2509</v>
      </c>
      <c r="H461" s="21"/>
      <c r="I461" s="254" t="s">
        <v>3919</v>
      </c>
      <c r="J461" s="21"/>
      <c r="K461" s="21"/>
      <c r="L461" s="21"/>
      <c r="M461" s="21"/>
      <c r="N461" s="256">
        <v>5</v>
      </c>
      <c r="O461" s="256">
        <v>3</v>
      </c>
      <c r="P461" s="226" t="s">
        <v>545</v>
      </c>
      <c r="Q461" s="227" t="s">
        <v>545</v>
      </c>
      <c r="R461" s="227" t="s">
        <v>545</v>
      </c>
      <c r="S461" s="228" t="s">
        <v>545</v>
      </c>
      <c r="T461" s="259" t="s">
        <v>545</v>
      </c>
      <c r="U461" s="226" t="s">
        <v>545</v>
      </c>
      <c r="V461" s="227" t="s">
        <v>545</v>
      </c>
      <c r="W461" s="227" t="s">
        <v>545</v>
      </c>
      <c r="X461" s="228" t="s">
        <v>545</v>
      </c>
      <c r="Y461" s="259" t="s">
        <v>545</v>
      </c>
      <c r="Z461" s="203">
        <f t="shared" si="14"/>
        <v>5</v>
      </c>
      <c r="AA461" s="71">
        <f t="shared" si="15"/>
        <v>3</v>
      </c>
    </row>
    <row r="462" spans="1:27" ht="32">
      <c r="A462" s="23">
        <v>2299</v>
      </c>
      <c r="C462" s="23" t="s">
        <v>2392</v>
      </c>
      <c r="D462" s="22" t="s">
        <v>545</v>
      </c>
      <c r="E462" s="255" t="s">
        <v>3920</v>
      </c>
      <c r="F462" s="3" t="s">
        <v>2510</v>
      </c>
      <c r="G462" s="3" t="s">
        <v>2409</v>
      </c>
      <c r="H462" s="21"/>
      <c r="I462" s="21"/>
      <c r="J462" s="21"/>
      <c r="K462" s="21"/>
      <c r="L462" s="21"/>
      <c r="M462" s="21"/>
      <c r="P462" s="226" t="s">
        <v>545</v>
      </c>
      <c r="Q462" s="227" t="s">
        <v>545</v>
      </c>
      <c r="R462" s="227" t="s">
        <v>545</v>
      </c>
      <c r="S462" s="228" t="s">
        <v>545</v>
      </c>
      <c r="T462" s="259" t="s">
        <v>545</v>
      </c>
      <c r="U462" s="226" t="s">
        <v>545</v>
      </c>
      <c r="V462" s="227" t="s">
        <v>545</v>
      </c>
      <c r="W462" s="227" t="s">
        <v>545</v>
      </c>
      <c r="X462" s="228" t="s">
        <v>545</v>
      </c>
      <c r="Y462" s="259" t="s">
        <v>545</v>
      </c>
      <c r="Z462" s="203" t="str">
        <f t="shared" si="14"/>
        <v/>
      </c>
      <c r="AA462" s="71" t="str">
        <f t="shared" si="15"/>
        <v/>
      </c>
    </row>
    <row r="463" spans="1:27" s="43" customFormat="1" ht="16">
      <c r="A463" s="23" t="s">
        <v>545</v>
      </c>
      <c r="B463" s="23" t="s">
        <v>545</v>
      </c>
      <c r="H463" s="23"/>
      <c r="P463" s="165"/>
      <c r="Q463" s="165"/>
      <c r="R463" s="165"/>
      <c r="S463" s="165"/>
      <c r="T463" s="165"/>
      <c r="U463" s="165"/>
      <c r="V463" s="165"/>
      <c r="W463" s="165"/>
      <c r="X463" s="165"/>
      <c r="Y463" s="165"/>
    </row>
    <row r="464" spans="1:27" s="43" customFormat="1" ht="16">
      <c r="A464" s="23" t="s">
        <v>545</v>
      </c>
      <c r="B464" s="23" t="s">
        <v>545</v>
      </c>
      <c r="H464" s="23"/>
      <c r="P464" s="165"/>
      <c r="Q464" s="165"/>
      <c r="R464" s="165"/>
      <c r="S464" s="165"/>
      <c r="T464" s="165"/>
      <c r="U464" s="165"/>
      <c r="V464" s="165"/>
      <c r="W464" s="165"/>
      <c r="X464" s="165"/>
      <c r="Y464" s="165"/>
    </row>
    <row r="465" spans="1:27" s="43" customFormat="1" ht="19">
      <c r="A465" s="23" t="s">
        <v>545</v>
      </c>
      <c r="B465" s="23" t="s">
        <v>545</v>
      </c>
      <c r="E465" s="264" t="s">
        <v>411</v>
      </c>
      <c r="F465" s="264"/>
      <c r="G465" s="264"/>
      <c r="H465" s="23"/>
      <c r="P465" s="165"/>
      <c r="Q465" s="165"/>
      <c r="R465" s="165"/>
      <c r="S465" s="165"/>
      <c r="T465" s="165"/>
      <c r="U465" s="165"/>
      <c r="V465" s="165"/>
      <c r="W465" s="165"/>
      <c r="X465" s="165"/>
      <c r="Y465" s="165"/>
    </row>
    <row r="466" spans="1:27" s="43" customFormat="1" ht="32">
      <c r="A466" s="23" t="s">
        <v>545</v>
      </c>
      <c r="B466" s="23" t="s">
        <v>545</v>
      </c>
      <c r="E466" s="225" t="s">
        <v>2511</v>
      </c>
      <c r="F466" s="3" t="s">
        <v>2512</v>
      </c>
      <c r="H466" s="23"/>
      <c r="P466" s="165"/>
      <c r="Q466" s="165"/>
      <c r="R466" s="165"/>
      <c r="S466" s="165"/>
      <c r="T466" s="165"/>
      <c r="U466" s="165"/>
      <c r="V466" s="165"/>
      <c r="W466" s="165"/>
      <c r="X466" s="165"/>
      <c r="Y466" s="165"/>
    </row>
    <row r="467" spans="1:27" ht="192">
      <c r="A467" s="23">
        <v>2300</v>
      </c>
      <c r="B467" s="23" t="s">
        <v>2513</v>
      </c>
      <c r="C467" s="23">
        <v>334</v>
      </c>
      <c r="D467" s="22" t="s">
        <v>545</v>
      </c>
      <c r="E467" s="76" t="s">
        <v>3922</v>
      </c>
      <c r="F467" s="3" t="s">
        <v>760</v>
      </c>
      <c r="G467" s="3" t="s">
        <v>2514</v>
      </c>
      <c r="H467" s="21"/>
      <c r="I467" s="254" t="s">
        <v>3921</v>
      </c>
      <c r="J467" s="21"/>
      <c r="K467" s="21"/>
      <c r="L467" s="21"/>
      <c r="M467" s="21"/>
      <c r="P467" s="226" t="s">
        <v>545</v>
      </c>
      <c r="Q467" s="227" t="s">
        <v>545</v>
      </c>
      <c r="R467" s="227" t="s">
        <v>545</v>
      </c>
      <c r="S467" s="228" t="s">
        <v>545</v>
      </c>
      <c r="T467" s="259" t="s">
        <v>545</v>
      </c>
      <c r="U467" s="226" t="s">
        <v>545</v>
      </c>
      <c r="V467" s="227" t="s">
        <v>545</v>
      </c>
      <c r="W467" s="227" t="s">
        <v>545</v>
      </c>
      <c r="X467" s="228" t="s">
        <v>545</v>
      </c>
      <c r="Y467" s="259" t="s">
        <v>545</v>
      </c>
      <c r="Z467" s="203" t="str">
        <f t="shared" si="14"/>
        <v/>
      </c>
      <c r="AA467" s="71" t="str">
        <f t="shared" si="15"/>
        <v/>
      </c>
    </row>
    <row r="468" spans="1:27" ht="365">
      <c r="A468" s="23">
        <v>2301</v>
      </c>
      <c r="B468" s="23" t="s">
        <v>2515</v>
      </c>
      <c r="C468" s="23">
        <v>335</v>
      </c>
      <c r="D468" s="22" t="s">
        <v>10</v>
      </c>
      <c r="E468" s="3" t="s">
        <v>763</v>
      </c>
      <c r="F468" s="3" t="s">
        <v>764</v>
      </c>
      <c r="G468" s="3" t="s">
        <v>2516</v>
      </c>
      <c r="H468" s="21"/>
      <c r="I468" s="254" t="s">
        <v>3923</v>
      </c>
      <c r="J468" s="21"/>
      <c r="K468" s="21"/>
      <c r="L468" s="21"/>
      <c r="M468" s="21"/>
      <c r="N468" s="256">
        <v>4</v>
      </c>
      <c r="O468" s="256">
        <v>2</v>
      </c>
      <c r="P468" s="226" t="s">
        <v>545</v>
      </c>
      <c r="Q468" s="227" t="s">
        <v>545</v>
      </c>
      <c r="R468" s="227" t="s">
        <v>545</v>
      </c>
      <c r="S468" s="228" t="s">
        <v>545</v>
      </c>
      <c r="T468" s="259" t="s">
        <v>545</v>
      </c>
      <c r="U468" s="226" t="s">
        <v>545</v>
      </c>
      <c r="V468" s="227" t="s">
        <v>545</v>
      </c>
      <c r="W468" s="227" t="s">
        <v>545</v>
      </c>
      <c r="X468" s="228" t="s">
        <v>545</v>
      </c>
      <c r="Y468" s="259" t="s">
        <v>545</v>
      </c>
      <c r="Z468" s="203">
        <f t="shared" si="14"/>
        <v>4</v>
      </c>
      <c r="AA468" s="71">
        <f t="shared" si="15"/>
        <v>2</v>
      </c>
    </row>
    <row r="469" spans="1:27" ht="160">
      <c r="A469" s="23">
        <v>2302</v>
      </c>
      <c r="B469" s="23" t="s">
        <v>2517</v>
      </c>
      <c r="C469" s="23">
        <v>340</v>
      </c>
      <c r="D469" s="22" t="s">
        <v>545</v>
      </c>
      <c r="E469" s="76" t="s">
        <v>3925</v>
      </c>
      <c r="F469" s="3" t="s">
        <v>786</v>
      </c>
      <c r="G469" s="3" t="s">
        <v>2518</v>
      </c>
      <c r="H469" s="21"/>
      <c r="I469" s="254" t="s">
        <v>3924</v>
      </c>
      <c r="J469" s="21"/>
      <c r="K469" s="21"/>
      <c r="L469" s="21"/>
      <c r="M469" s="21"/>
      <c r="P469" s="226" t="s">
        <v>545</v>
      </c>
      <c r="Q469" s="227" t="s">
        <v>545</v>
      </c>
      <c r="R469" s="227" t="s">
        <v>545</v>
      </c>
      <c r="S469" s="228" t="s">
        <v>545</v>
      </c>
      <c r="T469" s="259" t="s">
        <v>545</v>
      </c>
      <c r="U469" s="226" t="s">
        <v>545</v>
      </c>
      <c r="V469" s="227" t="s">
        <v>545</v>
      </c>
      <c r="W469" s="227" t="s">
        <v>545</v>
      </c>
      <c r="X469" s="228" t="s">
        <v>545</v>
      </c>
      <c r="Y469" s="259" t="s">
        <v>545</v>
      </c>
      <c r="Z469" s="203" t="str">
        <f t="shared" si="14"/>
        <v/>
      </c>
      <c r="AA469" s="71" t="str">
        <f t="shared" si="15"/>
        <v/>
      </c>
    </row>
    <row r="470" spans="1:27" ht="409.6">
      <c r="A470" s="23">
        <v>2303</v>
      </c>
      <c r="B470" s="23" t="s">
        <v>2519</v>
      </c>
      <c r="C470" s="23">
        <v>341</v>
      </c>
      <c r="D470" s="22" t="s">
        <v>545</v>
      </c>
      <c r="E470" s="76" t="s">
        <v>3927</v>
      </c>
      <c r="F470" s="3" t="s">
        <v>790</v>
      </c>
      <c r="G470" s="3" t="s">
        <v>2520</v>
      </c>
      <c r="H470" s="21"/>
      <c r="I470" s="254" t="s">
        <v>3926</v>
      </c>
      <c r="J470" s="21"/>
      <c r="K470" s="21"/>
      <c r="L470" s="21"/>
      <c r="M470" s="21"/>
      <c r="P470" s="226" t="s">
        <v>545</v>
      </c>
      <c r="Q470" s="227" t="s">
        <v>545</v>
      </c>
      <c r="R470" s="227" t="s">
        <v>545</v>
      </c>
      <c r="S470" s="228" t="s">
        <v>545</v>
      </c>
      <c r="T470" s="259" t="s">
        <v>545</v>
      </c>
      <c r="U470" s="226" t="s">
        <v>545</v>
      </c>
      <c r="V470" s="227" t="s">
        <v>545</v>
      </c>
      <c r="W470" s="227" t="s">
        <v>545</v>
      </c>
      <c r="X470" s="228" t="s">
        <v>545</v>
      </c>
      <c r="Y470" s="259" t="s">
        <v>545</v>
      </c>
      <c r="Z470" s="203" t="str">
        <f t="shared" si="14"/>
        <v/>
      </c>
      <c r="AA470" s="71" t="str">
        <f t="shared" si="15"/>
        <v/>
      </c>
    </row>
    <row r="471" spans="1:27" ht="128">
      <c r="A471" s="23">
        <v>2304</v>
      </c>
      <c r="B471" s="23" t="s">
        <v>2521</v>
      </c>
      <c r="C471" s="23">
        <v>343</v>
      </c>
      <c r="D471" s="22" t="s">
        <v>10</v>
      </c>
      <c r="E471" s="3" t="s">
        <v>796</v>
      </c>
      <c r="F471" s="3" t="s">
        <v>797</v>
      </c>
      <c r="G471" s="3" t="s">
        <v>2522</v>
      </c>
      <c r="H471" s="21"/>
      <c r="I471" s="254" t="s">
        <v>3928</v>
      </c>
      <c r="J471" s="21"/>
      <c r="K471" s="21"/>
      <c r="L471" s="21"/>
      <c r="M471" s="21"/>
      <c r="N471" s="256">
        <v>3</v>
      </c>
      <c r="O471" s="256">
        <v>2</v>
      </c>
      <c r="P471" s="226" t="s">
        <v>545</v>
      </c>
      <c r="Q471" s="227" t="s">
        <v>545</v>
      </c>
      <c r="R471" s="227" t="s">
        <v>545</v>
      </c>
      <c r="S471" s="228" t="s">
        <v>545</v>
      </c>
      <c r="T471" s="259" t="s">
        <v>545</v>
      </c>
      <c r="U471" s="226" t="s">
        <v>545</v>
      </c>
      <c r="V471" s="227" t="s">
        <v>545</v>
      </c>
      <c r="W471" s="227" t="s">
        <v>545</v>
      </c>
      <c r="X471" s="228" t="s">
        <v>545</v>
      </c>
      <c r="Y471" s="259" t="s">
        <v>545</v>
      </c>
      <c r="Z471" s="203">
        <f t="shared" si="14"/>
        <v>3</v>
      </c>
      <c r="AA471" s="71">
        <f t="shared" si="15"/>
        <v>2</v>
      </c>
    </row>
    <row r="472" spans="1:27" ht="160">
      <c r="A472" s="23">
        <v>2305</v>
      </c>
      <c r="B472" s="23" t="s">
        <v>2523</v>
      </c>
      <c r="C472" s="23">
        <v>347</v>
      </c>
      <c r="D472" s="22" t="s">
        <v>545</v>
      </c>
      <c r="E472" s="76" t="s">
        <v>3930</v>
      </c>
      <c r="F472" s="3" t="s">
        <v>811</v>
      </c>
      <c r="G472" s="3" t="s">
        <v>2524</v>
      </c>
      <c r="H472" s="21"/>
      <c r="I472" s="254" t="s">
        <v>3929</v>
      </c>
      <c r="J472" s="21"/>
      <c r="K472" s="21"/>
      <c r="L472" s="21"/>
      <c r="M472" s="21"/>
      <c r="P472" s="226" t="s">
        <v>545</v>
      </c>
      <c r="Q472" s="227" t="s">
        <v>545</v>
      </c>
      <c r="R472" s="227" t="s">
        <v>545</v>
      </c>
      <c r="S472" s="228" t="s">
        <v>545</v>
      </c>
      <c r="T472" s="259" t="s">
        <v>545</v>
      </c>
      <c r="U472" s="226" t="s">
        <v>545</v>
      </c>
      <c r="V472" s="227" t="s">
        <v>545</v>
      </c>
      <c r="W472" s="227" t="s">
        <v>545</v>
      </c>
      <c r="X472" s="228" t="s">
        <v>545</v>
      </c>
      <c r="Y472" s="259" t="s">
        <v>545</v>
      </c>
      <c r="Z472" s="203" t="str">
        <f t="shared" si="14"/>
        <v/>
      </c>
      <c r="AA472" s="71" t="str">
        <f t="shared" si="15"/>
        <v/>
      </c>
    </row>
    <row r="473" spans="1:27" ht="144">
      <c r="A473" s="23">
        <v>2306</v>
      </c>
      <c r="B473" s="23" t="s">
        <v>2525</v>
      </c>
      <c r="C473" s="23">
        <v>348</v>
      </c>
      <c r="D473" s="22" t="s">
        <v>10</v>
      </c>
      <c r="E473" s="3" t="s">
        <v>814</v>
      </c>
      <c r="F473" s="3" t="s">
        <v>815</v>
      </c>
      <c r="G473" s="3" t="s">
        <v>2526</v>
      </c>
      <c r="H473" s="21"/>
      <c r="I473" s="254" t="s">
        <v>3931</v>
      </c>
      <c r="J473" s="21"/>
      <c r="K473" s="21"/>
      <c r="L473" s="21"/>
      <c r="M473" s="21"/>
      <c r="N473" s="256">
        <v>3</v>
      </c>
      <c r="O473" s="256">
        <v>2</v>
      </c>
      <c r="P473" s="226" t="s">
        <v>545</v>
      </c>
      <c r="Q473" s="227" t="s">
        <v>545</v>
      </c>
      <c r="R473" s="227" t="s">
        <v>545</v>
      </c>
      <c r="S473" s="228" t="s">
        <v>545</v>
      </c>
      <c r="T473" s="259" t="s">
        <v>545</v>
      </c>
      <c r="U473" s="226" t="s">
        <v>545</v>
      </c>
      <c r="V473" s="227" t="s">
        <v>545</v>
      </c>
      <c r="W473" s="227" t="s">
        <v>545</v>
      </c>
      <c r="X473" s="228" t="s">
        <v>545</v>
      </c>
      <c r="Y473" s="259" t="s">
        <v>545</v>
      </c>
      <c r="Z473" s="203">
        <f t="shared" si="14"/>
        <v>3</v>
      </c>
      <c r="AA473" s="71">
        <f t="shared" si="15"/>
        <v>2</v>
      </c>
    </row>
    <row r="474" spans="1:27" ht="176">
      <c r="A474" s="23">
        <v>2307</v>
      </c>
      <c r="B474" s="23" t="s">
        <v>2527</v>
      </c>
      <c r="C474" s="23">
        <v>349</v>
      </c>
      <c r="D474" s="22" t="s">
        <v>545</v>
      </c>
      <c r="E474" s="76" t="s">
        <v>3933</v>
      </c>
      <c r="F474" s="3" t="s">
        <v>819</v>
      </c>
      <c r="G474" s="3" t="s">
        <v>2528</v>
      </c>
      <c r="H474" s="21"/>
      <c r="I474" s="254" t="s">
        <v>3932</v>
      </c>
      <c r="J474" s="21"/>
      <c r="K474" s="21"/>
      <c r="L474" s="21"/>
      <c r="M474" s="21"/>
      <c r="P474" s="226" t="s">
        <v>545</v>
      </c>
      <c r="Q474" s="227" t="s">
        <v>545</v>
      </c>
      <c r="R474" s="227" t="s">
        <v>545</v>
      </c>
      <c r="S474" s="228" t="s">
        <v>545</v>
      </c>
      <c r="T474" s="259" t="s">
        <v>545</v>
      </c>
      <c r="U474" s="226" t="s">
        <v>545</v>
      </c>
      <c r="V474" s="227" t="s">
        <v>545</v>
      </c>
      <c r="W474" s="227" t="s">
        <v>545</v>
      </c>
      <c r="X474" s="228" t="s">
        <v>545</v>
      </c>
      <c r="Y474" s="259" t="s">
        <v>545</v>
      </c>
      <c r="Z474" s="203" t="str">
        <f t="shared" si="14"/>
        <v/>
      </c>
      <c r="AA474" s="71" t="str">
        <f t="shared" si="15"/>
        <v/>
      </c>
    </row>
    <row r="475" spans="1:27" ht="32">
      <c r="A475" s="23">
        <v>2308</v>
      </c>
      <c r="C475" s="23" t="s">
        <v>2392</v>
      </c>
      <c r="D475" s="22" t="s">
        <v>545</v>
      </c>
      <c r="E475" s="255" t="s">
        <v>3934</v>
      </c>
      <c r="F475" s="3" t="s">
        <v>2529</v>
      </c>
      <c r="G475" s="3" t="s">
        <v>2424</v>
      </c>
      <c r="H475" s="21"/>
      <c r="I475" s="21"/>
      <c r="J475" s="21"/>
      <c r="K475" s="21"/>
      <c r="L475" s="21"/>
      <c r="M475" s="21"/>
      <c r="P475" s="226" t="s">
        <v>545</v>
      </c>
      <c r="Q475" s="227" t="s">
        <v>545</v>
      </c>
      <c r="R475" s="227" t="s">
        <v>545</v>
      </c>
      <c r="S475" s="228" t="s">
        <v>545</v>
      </c>
      <c r="T475" s="259" t="s">
        <v>545</v>
      </c>
      <c r="U475" s="226" t="s">
        <v>545</v>
      </c>
      <c r="V475" s="227" t="s">
        <v>545</v>
      </c>
      <c r="W475" s="227" t="s">
        <v>545</v>
      </c>
      <c r="X475" s="228" t="s">
        <v>545</v>
      </c>
      <c r="Y475" s="259" t="s">
        <v>545</v>
      </c>
      <c r="Z475" s="203" t="str">
        <f t="shared" si="14"/>
        <v/>
      </c>
      <c r="AA475" s="71" t="str">
        <f t="shared" si="15"/>
        <v/>
      </c>
    </row>
    <row r="476" spans="1:27" s="43" customFormat="1" ht="16">
      <c r="A476" s="23" t="s">
        <v>545</v>
      </c>
      <c r="B476" s="23" t="s">
        <v>545</v>
      </c>
      <c r="G476" s="43" t="s">
        <v>545</v>
      </c>
      <c r="H476" s="23"/>
      <c r="P476" s="165"/>
      <c r="Q476" s="165"/>
      <c r="R476" s="165"/>
      <c r="S476" s="165"/>
      <c r="T476" s="165"/>
      <c r="U476" s="165"/>
      <c r="V476" s="165"/>
      <c r="W476" s="165"/>
      <c r="X476" s="165"/>
      <c r="Y476" s="165"/>
    </row>
    <row r="477" spans="1:27" s="43" customFormat="1" ht="16">
      <c r="A477" s="23" t="s">
        <v>545</v>
      </c>
      <c r="B477" s="23" t="s">
        <v>545</v>
      </c>
      <c r="G477" s="43" t="s">
        <v>545</v>
      </c>
      <c r="H477" s="23"/>
      <c r="P477" s="165"/>
      <c r="Q477" s="165"/>
      <c r="R477" s="165"/>
      <c r="S477" s="165"/>
      <c r="T477" s="165"/>
      <c r="U477" s="165"/>
      <c r="V477" s="165"/>
      <c r="W477" s="165"/>
      <c r="X477" s="165"/>
      <c r="Y477" s="165"/>
    </row>
    <row r="478" spans="1:27" s="43" customFormat="1" ht="32">
      <c r="A478" s="23" t="s">
        <v>545</v>
      </c>
      <c r="B478" s="23" t="s">
        <v>545</v>
      </c>
      <c r="E478" s="225" t="s">
        <v>767</v>
      </c>
      <c r="F478" s="3" t="s">
        <v>768</v>
      </c>
      <c r="G478" s="43" t="s">
        <v>545</v>
      </c>
      <c r="H478" s="23"/>
      <c r="P478" s="165"/>
      <c r="Q478" s="165"/>
      <c r="R478" s="165"/>
      <c r="S478" s="165"/>
      <c r="T478" s="165"/>
      <c r="U478" s="165"/>
      <c r="V478" s="165"/>
      <c r="W478" s="165"/>
      <c r="X478" s="165"/>
      <c r="Y478" s="165"/>
    </row>
    <row r="479" spans="1:27" ht="160">
      <c r="A479" s="23">
        <v>2309</v>
      </c>
      <c r="B479" s="23" t="s">
        <v>2530</v>
      </c>
      <c r="C479" s="23">
        <v>336</v>
      </c>
      <c r="D479" s="22" t="s">
        <v>545</v>
      </c>
      <c r="E479" s="76" t="s">
        <v>3936</v>
      </c>
      <c r="F479" s="3" t="s">
        <v>770</v>
      </c>
      <c r="G479" s="3" t="s">
        <v>2531</v>
      </c>
      <c r="H479" s="21"/>
      <c r="I479" s="254" t="s">
        <v>3935</v>
      </c>
      <c r="J479" s="21"/>
      <c r="K479" s="21"/>
      <c r="L479" s="21"/>
      <c r="M479" s="21"/>
      <c r="P479" s="226" t="s">
        <v>545</v>
      </c>
      <c r="Q479" s="227" t="s">
        <v>545</v>
      </c>
      <c r="R479" s="227" t="s">
        <v>545</v>
      </c>
      <c r="S479" s="228" t="s">
        <v>545</v>
      </c>
      <c r="T479" s="259" t="s">
        <v>545</v>
      </c>
      <c r="U479" s="226" t="s">
        <v>545</v>
      </c>
      <c r="V479" s="227" t="s">
        <v>545</v>
      </c>
      <c r="W479" s="227" t="s">
        <v>545</v>
      </c>
      <c r="X479" s="228" t="s">
        <v>545</v>
      </c>
      <c r="Y479" s="259" t="s">
        <v>545</v>
      </c>
      <c r="Z479" s="203" t="str">
        <f t="shared" si="14"/>
        <v/>
      </c>
      <c r="AA479" s="71" t="str">
        <f t="shared" si="15"/>
        <v/>
      </c>
    </row>
    <row r="480" spans="1:27" ht="128">
      <c r="A480" s="23">
        <v>2310</v>
      </c>
      <c r="B480" s="23" t="s">
        <v>2532</v>
      </c>
      <c r="C480" s="23">
        <v>337</v>
      </c>
      <c r="D480" s="22" t="s">
        <v>545</v>
      </c>
      <c r="E480" s="76" t="s">
        <v>3938</v>
      </c>
      <c r="F480" s="3" t="s">
        <v>774</v>
      </c>
      <c r="G480" s="3" t="s">
        <v>2533</v>
      </c>
      <c r="H480" s="21"/>
      <c r="I480" s="254" t="s">
        <v>3937</v>
      </c>
      <c r="J480" s="21"/>
      <c r="K480" s="21"/>
      <c r="L480" s="21"/>
      <c r="M480" s="21"/>
      <c r="P480" s="226" t="s">
        <v>545</v>
      </c>
      <c r="Q480" s="227" t="s">
        <v>545</v>
      </c>
      <c r="R480" s="227" t="s">
        <v>545</v>
      </c>
      <c r="S480" s="228" t="s">
        <v>545</v>
      </c>
      <c r="T480" s="259" t="s">
        <v>545</v>
      </c>
      <c r="U480" s="226" t="s">
        <v>545</v>
      </c>
      <c r="V480" s="227" t="s">
        <v>545</v>
      </c>
      <c r="W480" s="227" t="s">
        <v>545</v>
      </c>
      <c r="X480" s="228" t="s">
        <v>545</v>
      </c>
      <c r="Y480" s="259" t="s">
        <v>545</v>
      </c>
      <c r="Z480" s="203" t="str">
        <f t="shared" si="14"/>
        <v/>
      </c>
      <c r="AA480" s="71" t="str">
        <f t="shared" si="15"/>
        <v/>
      </c>
    </row>
    <row r="481" spans="1:27" ht="272">
      <c r="A481" s="23">
        <v>2311</v>
      </c>
      <c r="B481" s="23" t="s">
        <v>2534</v>
      </c>
      <c r="C481" s="23">
        <v>338</v>
      </c>
      <c r="D481" s="22" t="s">
        <v>545</v>
      </c>
      <c r="E481" s="76" t="s">
        <v>3940</v>
      </c>
      <c r="F481" s="3" t="s">
        <v>778</v>
      </c>
      <c r="G481" s="3" t="s">
        <v>2535</v>
      </c>
      <c r="H481" s="21"/>
      <c r="I481" s="254" t="s">
        <v>3939</v>
      </c>
      <c r="J481" s="21"/>
      <c r="K481" s="21"/>
      <c r="L481" s="21"/>
      <c r="M481" s="21"/>
      <c r="P481" s="226" t="s">
        <v>545</v>
      </c>
      <c r="Q481" s="227" t="s">
        <v>545</v>
      </c>
      <c r="R481" s="227" t="s">
        <v>545</v>
      </c>
      <c r="S481" s="228" t="s">
        <v>545</v>
      </c>
      <c r="T481" s="259" t="s">
        <v>545</v>
      </c>
      <c r="U481" s="226" t="s">
        <v>545</v>
      </c>
      <c r="V481" s="227" t="s">
        <v>545</v>
      </c>
      <c r="W481" s="227" t="s">
        <v>545</v>
      </c>
      <c r="X481" s="228" t="s">
        <v>545</v>
      </c>
      <c r="Y481" s="259" t="s">
        <v>545</v>
      </c>
      <c r="Z481" s="203" t="str">
        <f t="shared" si="14"/>
        <v/>
      </c>
      <c r="AA481" s="71" t="str">
        <f t="shared" si="15"/>
        <v/>
      </c>
    </row>
    <row r="482" spans="1:27" ht="208">
      <c r="A482" s="23">
        <v>2312</v>
      </c>
      <c r="B482" s="23" t="s">
        <v>2536</v>
      </c>
      <c r="C482" s="23">
        <v>339</v>
      </c>
      <c r="D482" s="22" t="s">
        <v>545</v>
      </c>
      <c r="E482" s="76" t="s">
        <v>3942</v>
      </c>
      <c r="F482" s="3" t="s">
        <v>782</v>
      </c>
      <c r="G482" s="3" t="s">
        <v>2537</v>
      </c>
      <c r="H482" s="21"/>
      <c r="I482" s="254" t="s">
        <v>3941</v>
      </c>
      <c r="J482" s="21"/>
      <c r="K482" s="21"/>
      <c r="L482" s="21"/>
      <c r="M482" s="21"/>
      <c r="P482" s="226" t="s">
        <v>545</v>
      </c>
      <c r="Q482" s="227" t="s">
        <v>545</v>
      </c>
      <c r="R482" s="227" t="s">
        <v>545</v>
      </c>
      <c r="S482" s="228" t="s">
        <v>545</v>
      </c>
      <c r="T482" s="259" t="s">
        <v>545</v>
      </c>
      <c r="U482" s="226" t="s">
        <v>545</v>
      </c>
      <c r="V482" s="227" t="s">
        <v>545</v>
      </c>
      <c r="W482" s="227" t="s">
        <v>545</v>
      </c>
      <c r="X482" s="228" t="s">
        <v>545</v>
      </c>
      <c r="Y482" s="259" t="s">
        <v>545</v>
      </c>
      <c r="Z482" s="203" t="str">
        <f t="shared" si="14"/>
        <v/>
      </c>
      <c r="AA482" s="71" t="str">
        <f t="shared" si="15"/>
        <v/>
      </c>
    </row>
    <row r="483" spans="1:27" ht="128">
      <c r="A483" s="23">
        <v>2313</v>
      </c>
      <c r="B483" s="23" t="s">
        <v>2538</v>
      </c>
      <c r="C483" s="23">
        <v>342</v>
      </c>
      <c r="D483" s="22" t="s">
        <v>545</v>
      </c>
      <c r="E483" s="255" t="s">
        <v>3943</v>
      </c>
      <c r="F483" s="3" t="s">
        <v>794</v>
      </c>
      <c r="G483" s="3" t="s">
        <v>2539</v>
      </c>
      <c r="H483" s="21"/>
      <c r="I483" s="21"/>
      <c r="J483" s="21"/>
      <c r="K483" s="21"/>
      <c r="L483" s="21"/>
      <c r="M483" s="21"/>
      <c r="P483" s="226" t="s">
        <v>545</v>
      </c>
      <c r="Q483" s="227" t="s">
        <v>545</v>
      </c>
      <c r="R483" s="227" t="s">
        <v>545</v>
      </c>
      <c r="S483" s="228" t="s">
        <v>545</v>
      </c>
      <c r="T483" s="259" t="s">
        <v>545</v>
      </c>
      <c r="U483" s="226" t="s">
        <v>545</v>
      </c>
      <c r="V483" s="227" t="s">
        <v>545</v>
      </c>
      <c r="W483" s="227" t="s">
        <v>545</v>
      </c>
      <c r="X483" s="228" t="s">
        <v>545</v>
      </c>
      <c r="Y483" s="259" t="s">
        <v>545</v>
      </c>
      <c r="Z483" s="203" t="str">
        <f t="shared" si="14"/>
        <v/>
      </c>
      <c r="AA483" s="71" t="str">
        <f t="shared" si="15"/>
        <v/>
      </c>
    </row>
    <row r="484" spans="1:27" ht="96">
      <c r="A484" s="23">
        <v>2314</v>
      </c>
      <c r="B484" s="23" t="s">
        <v>2540</v>
      </c>
      <c r="C484" s="23">
        <v>344</v>
      </c>
      <c r="D484" s="22" t="s">
        <v>10</v>
      </c>
      <c r="E484" s="255" t="s">
        <v>3944</v>
      </c>
      <c r="F484" s="3" t="s">
        <v>801</v>
      </c>
      <c r="G484" s="3" t="s">
        <v>2541</v>
      </c>
      <c r="H484" s="21"/>
      <c r="I484" s="21"/>
      <c r="J484" s="21"/>
      <c r="K484" s="21"/>
      <c r="L484" s="21"/>
      <c r="M484" s="21"/>
      <c r="N484" s="256">
        <v>3</v>
      </c>
      <c r="O484" s="256">
        <v>1</v>
      </c>
      <c r="P484" s="226" t="s">
        <v>545</v>
      </c>
      <c r="Q484" s="227" t="s">
        <v>545</v>
      </c>
      <c r="R484" s="227" t="s">
        <v>545</v>
      </c>
      <c r="S484" s="228" t="s">
        <v>545</v>
      </c>
      <c r="T484" s="259" t="s">
        <v>545</v>
      </c>
      <c r="U484" s="226" t="s">
        <v>545</v>
      </c>
      <c r="V484" s="227" t="s">
        <v>545</v>
      </c>
      <c r="W484" s="227" t="s">
        <v>545</v>
      </c>
      <c r="X484" s="228" t="s">
        <v>545</v>
      </c>
      <c r="Y484" s="259" t="s">
        <v>545</v>
      </c>
      <c r="Z484" s="203">
        <f t="shared" si="14"/>
        <v>3</v>
      </c>
      <c r="AA484" s="71">
        <f t="shared" si="15"/>
        <v>1</v>
      </c>
    </row>
    <row r="485" spans="1:27" ht="256">
      <c r="A485" s="23">
        <v>2315</v>
      </c>
      <c r="B485" s="23" t="s">
        <v>2542</v>
      </c>
      <c r="C485" s="23">
        <v>345</v>
      </c>
      <c r="D485" s="22" t="s">
        <v>10</v>
      </c>
      <c r="E485" s="3" t="s">
        <v>803</v>
      </c>
      <c r="F485" s="3" t="s">
        <v>804</v>
      </c>
      <c r="G485" s="3" t="s">
        <v>2543</v>
      </c>
      <c r="H485" s="21"/>
      <c r="I485" s="254" t="s">
        <v>3945</v>
      </c>
      <c r="J485" s="21"/>
      <c r="K485" s="21"/>
      <c r="L485" s="21"/>
      <c r="M485" s="21"/>
      <c r="N485" s="256">
        <v>3</v>
      </c>
      <c r="O485" s="256">
        <v>1</v>
      </c>
      <c r="P485" s="226" t="s">
        <v>545</v>
      </c>
      <c r="Q485" s="227" t="s">
        <v>545</v>
      </c>
      <c r="R485" s="227" t="s">
        <v>545</v>
      </c>
      <c r="S485" s="228" t="s">
        <v>545</v>
      </c>
      <c r="T485" s="259" t="s">
        <v>545</v>
      </c>
      <c r="U485" s="226" t="s">
        <v>545</v>
      </c>
      <c r="V485" s="227" t="s">
        <v>545</v>
      </c>
      <c r="W485" s="227" t="s">
        <v>545</v>
      </c>
      <c r="X485" s="228" t="s">
        <v>545</v>
      </c>
      <c r="Y485" s="259" t="s">
        <v>545</v>
      </c>
      <c r="Z485" s="203">
        <f t="shared" si="14"/>
        <v>3</v>
      </c>
      <c r="AA485" s="71">
        <f t="shared" si="15"/>
        <v>1</v>
      </c>
    </row>
    <row r="486" spans="1:27" ht="96">
      <c r="A486" s="23">
        <v>2316</v>
      </c>
      <c r="B486" s="23" t="s">
        <v>2544</v>
      </c>
      <c r="C486" s="23">
        <v>346</v>
      </c>
      <c r="D486" s="22" t="s">
        <v>10</v>
      </c>
      <c r="E486" s="255" t="s">
        <v>3946</v>
      </c>
      <c r="F486" s="3" t="s">
        <v>808</v>
      </c>
      <c r="G486" s="3" t="s">
        <v>2545</v>
      </c>
      <c r="H486" s="21"/>
      <c r="I486" s="21"/>
      <c r="J486" s="21"/>
      <c r="K486" s="21"/>
      <c r="L486" s="21"/>
      <c r="M486" s="21"/>
      <c r="N486" s="256">
        <v>2</v>
      </c>
      <c r="O486" s="256">
        <v>0</v>
      </c>
      <c r="P486" s="226" t="s">
        <v>545</v>
      </c>
      <c r="Q486" s="227" t="s">
        <v>545</v>
      </c>
      <c r="R486" s="227" t="s">
        <v>545</v>
      </c>
      <c r="S486" s="228" t="s">
        <v>545</v>
      </c>
      <c r="T486" s="259" t="s">
        <v>545</v>
      </c>
      <c r="U486" s="226" t="s">
        <v>545</v>
      </c>
      <c r="V486" s="227" t="s">
        <v>545</v>
      </c>
      <c r="W486" s="227" t="s">
        <v>545</v>
      </c>
      <c r="X486" s="228" t="s">
        <v>545</v>
      </c>
      <c r="Y486" s="259" t="s">
        <v>545</v>
      </c>
      <c r="Z486" s="203">
        <f t="shared" si="14"/>
        <v>2</v>
      </c>
      <c r="AA486" s="71">
        <f t="shared" si="15"/>
        <v>0</v>
      </c>
    </row>
    <row r="487" spans="1:27" s="43" customFormat="1" ht="16">
      <c r="A487" s="23" t="s">
        <v>545</v>
      </c>
      <c r="B487" s="23" t="s">
        <v>545</v>
      </c>
      <c r="G487" s="43" t="s">
        <v>545</v>
      </c>
      <c r="H487" s="23"/>
      <c r="P487" s="165"/>
      <c r="Q487" s="165"/>
      <c r="R487" s="165"/>
      <c r="S487" s="165"/>
      <c r="T487" s="165"/>
      <c r="U487" s="165"/>
      <c r="V487" s="165"/>
      <c r="W487" s="165"/>
      <c r="X487" s="165"/>
      <c r="Y487" s="165"/>
    </row>
    <row r="488" spans="1:27" s="43" customFormat="1" ht="16">
      <c r="A488" s="23" t="s">
        <v>545</v>
      </c>
      <c r="B488" s="23" t="s">
        <v>545</v>
      </c>
      <c r="G488" s="43" t="s">
        <v>545</v>
      </c>
      <c r="H488" s="23"/>
      <c r="P488" s="165"/>
      <c r="Q488" s="165"/>
      <c r="R488" s="165"/>
      <c r="S488" s="165"/>
      <c r="T488" s="165"/>
      <c r="U488" s="165"/>
      <c r="V488" s="165"/>
      <c r="W488" s="165"/>
      <c r="X488" s="165"/>
      <c r="Y488" s="165"/>
    </row>
    <row r="489" spans="1:27" s="43" customFormat="1" ht="32">
      <c r="A489" s="23" t="s">
        <v>545</v>
      </c>
      <c r="B489" s="23" t="s">
        <v>545</v>
      </c>
      <c r="E489" s="225" t="s">
        <v>2546</v>
      </c>
      <c r="F489" s="3" t="s">
        <v>2547</v>
      </c>
      <c r="G489" s="43" t="s">
        <v>545</v>
      </c>
      <c r="H489" s="23"/>
      <c r="P489" s="165"/>
      <c r="Q489" s="165"/>
      <c r="R489" s="165"/>
      <c r="S489" s="165"/>
      <c r="T489" s="165"/>
      <c r="U489" s="165"/>
      <c r="V489" s="165"/>
      <c r="W489" s="165"/>
      <c r="X489" s="165"/>
      <c r="Y489" s="165"/>
    </row>
    <row r="490" spans="1:27" ht="96">
      <c r="A490" s="23">
        <v>2317</v>
      </c>
      <c r="C490" s="23" t="s">
        <v>2392</v>
      </c>
      <c r="D490" s="22" t="s">
        <v>545</v>
      </c>
      <c r="E490" s="255" t="s">
        <v>3947</v>
      </c>
      <c r="F490" s="3" t="s">
        <v>2548</v>
      </c>
      <c r="G490" s="3" t="s">
        <v>2549</v>
      </c>
      <c r="H490" s="21"/>
      <c r="I490" s="21"/>
      <c r="J490" s="21"/>
      <c r="K490" s="21"/>
      <c r="L490" s="21"/>
      <c r="M490" s="21"/>
      <c r="P490" s="226" t="s">
        <v>545</v>
      </c>
      <c r="Q490" s="227" t="s">
        <v>545</v>
      </c>
      <c r="R490" s="227" t="s">
        <v>545</v>
      </c>
      <c r="S490" s="228" t="s">
        <v>545</v>
      </c>
      <c r="T490" s="259" t="s">
        <v>545</v>
      </c>
      <c r="U490" s="226" t="s">
        <v>545</v>
      </c>
      <c r="V490" s="227" t="s">
        <v>545</v>
      </c>
      <c r="W490" s="227" t="s">
        <v>545</v>
      </c>
      <c r="X490" s="228" t="s">
        <v>545</v>
      </c>
      <c r="Y490" s="259" t="s">
        <v>545</v>
      </c>
      <c r="Z490" s="203" t="str">
        <f t="shared" si="14"/>
        <v/>
      </c>
      <c r="AA490" s="71" t="str">
        <f t="shared" si="15"/>
        <v/>
      </c>
    </row>
    <row r="491" spans="1:27" ht="112">
      <c r="A491" s="23">
        <v>2318</v>
      </c>
      <c r="C491" s="23" t="s">
        <v>2392</v>
      </c>
      <c r="D491" s="22" t="s">
        <v>545</v>
      </c>
      <c r="E491" s="255" t="s">
        <v>3948</v>
      </c>
      <c r="F491" s="3" t="s">
        <v>2550</v>
      </c>
      <c r="G491" s="3" t="s">
        <v>2551</v>
      </c>
      <c r="H491" s="21"/>
      <c r="I491" s="21"/>
      <c r="J491" s="21"/>
      <c r="K491" s="21"/>
      <c r="L491" s="21"/>
      <c r="M491" s="21"/>
      <c r="P491" s="226" t="s">
        <v>545</v>
      </c>
      <c r="Q491" s="227" t="s">
        <v>545</v>
      </c>
      <c r="R491" s="227" t="s">
        <v>545</v>
      </c>
      <c r="S491" s="228" t="s">
        <v>545</v>
      </c>
      <c r="T491" s="259" t="s">
        <v>545</v>
      </c>
      <c r="U491" s="226" t="s">
        <v>545</v>
      </c>
      <c r="V491" s="227" t="s">
        <v>545</v>
      </c>
      <c r="W491" s="227" t="s">
        <v>545</v>
      </c>
      <c r="X491" s="228" t="s">
        <v>545</v>
      </c>
      <c r="Y491" s="259" t="s">
        <v>545</v>
      </c>
      <c r="Z491" s="203" t="str">
        <f t="shared" si="14"/>
        <v/>
      </c>
      <c r="AA491" s="71" t="str">
        <f t="shared" si="15"/>
        <v/>
      </c>
    </row>
    <row r="492" spans="1:27" ht="112">
      <c r="A492" s="23">
        <v>2319</v>
      </c>
      <c r="C492" s="23" t="s">
        <v>2392</v>
      </c>
      <c r="D492" s="22" t="s">
        <v>545</v>
      </c>
      <c r="E492" s="255" t="s">
        <v>3949</v>
      </c>
      <c r="F492" s="3" t="s">
        <v>2552</v>
      </c>
      <c r="G492" s="3" t="s">
        <v>2553</v>
      </c>
      <c r="H492" s="21"/>
      <c r="I492" s="21"/>
      <c r="J492" s="21"/>
      <c r="K492" s="21"/>
      <c r="L492" s="21"/>
      <c r="M492" s="21"/>
      <c r="P492" s="226" t="s">
        <v>545</v>
      </c>
      <c r="Q492" s="227" t="s">
        <v>545</v>
      </c>
      <c r="R492" s="227" t="s">
        <v>545</v>
      </c>
      <c r="S492" s="228" t="s">
        <v>545</v>
      </c>
      <c r="T492" s="259" t="s">
        <v>545</v>
      </c>
      <c r="U492" s="226" t="s">
        <v>545</v>
      </c>
      <c r="V492" s="227" t="s">
        <v>545</v>
      </c>
      <c r="W492" s="227" t="s">
        <v>545</v>
      </c>
      <c r="X492" s="228" t="s">
        <v>545</v>
      </c>
      <c r="Y492" s="259" t="s">
        <v>545</v>
      </c>
      <c r="Z492" s="203" t="str">
        <f t="shared" si="14"/>
        <v/>
      </c>
      <c r="AA492" s="71" t="str">
        <f t="shared" si="15"/>
        <v/>
      </c>
    </row>
    <row r="493" spans="1:27" ht="96">
      <c r="A493" s="23">
        <v>2320</v>
      </c>
      <c r="C493" s="23" t="s">
        <v>2392</v>
      </c>
      <c r="D493" s="22" t="s">
        <v>545</v>
      </c>
      <c r="E493" s="255" t="s">
        <v>3950</v>
      </c>
      <c r="F493" s="3" t="s">
        <v>2554</v>
      </c>
      <c r="G493" s="3" t="s">
        <v>2555</v>
      </c>
      <c r="H493" s="21"/>
      <c r="I493" s="21"/>
      <c r="J493" s="21"/>
      <c r="K493" s="21"/>
      <c r="L493" s="21"/>
      <c r="M493" s="21"/>
      <c r="P493" s="226" t="s">
        <v>545</v>
      </c>
      <c r="Q493" s="227" t="s">
        <v>545</v>
      </c>
      <c r="R493" s="227" t="s">
        <v>545</v>
      </c>
      <c r="S493" s="228" t="s">
        <v>545</v>
      </c>
      <c r="T493" s="259" t="s">
        <v>545</v>
      </c>
      <c r="U493" s="226" t="s">
        <v>545</v>
      </c>
      <c r="V493" s="227" t="s">
        <v>545</v>
      </c>
      <c r="W493" s="227" t="s">
        <v>545</v>
      </c>
      <c r="X493" s="228" t="s">
        <v>545</v>
      </c>
      <c r="Y493" s="259" t="s">
        <v>545</v>
      </c>
      <c r="Z493" s="203" t="str">
        <f t="shared" si="14"/>
        <v/>
      </c>
      <c r="AA493" s="71" t="str">
        <f t="shared" si="15"/>
        <v/>
      </c>
    </row>
    <row r="494" spans="1:27" ht="80">
      <c r="A494" s="23">
        <v>2321</v>
      </c>
      <c r="C494" s="23" t="s">
        <v>2392</v>
      </c>
      <c r="D494" s="22" t="s">
        <v>545</v>
      </c>
      <c r="E494" s="255" t="s">
        <v>3951</v>
      </c>
      <c r="F494" s="3" t="s">
        <v>2556</v>
      </c>
      <c r="G494" s="3" t="s">
        <v>2557</v>
      </c>
      <c r="H494" s="21"/>
      <c r="I494" s="21"/>
      <c r="J494" s="21"/>
      <c r="K494" s="21"/>
      <c r="L494" s="21"/>
      <c r="M494" s="21"/>
      <c r="P494" s="226" t="s">
        <v>545</v>
      </c>
      <c r="Q494" s="227" t="s">
        <v>545</v>
      </c>
      <c r="R494" s="227" t="s">
        <v>545</v>
      </c>
      <c r="S494" s="228" t="s">
        <v>545</v>
      </c>
      <c r="T494" s="259" t="s">
        <v>545</v>
      </c>
      <c r="U494" s="226" t="s">
        <v>545</v>
      </c>
      <c r="V494" s="227" t="s">
        <v>545</v>
      </c>
      <c r="W494" s="227" t="s">
        <v>545</v>
      </c>
      <c r="X494" s="228" t="s">
        <v>545</v>
      </c>
      <c r="Y494" s="259" t="s">
        <v>545</v>
      </c>
      <c r="Z494" s="203" t="str">
        <f t="shared" si="14"/>
        <v/>
      </c>
      <c r="AA494" s="71" t="str">
        <f t="shared" si="15"/>
        <v/>
      </c>
    </row>
    <row r="495" spans="1:27" s="43" customFormat="1" ht="16">
      <c r="A495" s="23" t="s">
        <v>545</v>
      </c>
      <c r="B495" s="23" t="s">
        <v>545</v>
      </c>
      <c r="H495" s="23"/>
      <c r="P495" s="165"/>
      <c r="Q495" s="165"/>
      <c r="R495" s="165"/>
      <c r="S495" s="165"/>
      <c r="T495" s="165"/>
      <c r="U495" s="165"/>
      <c r="V495" s="165"/>
      <c r="W495" s="165"/>
      <c r="X495" s="165"/>
      <c r="Y495" s="165"/>
    </row>
    <row r="496" spans="1:27" s="43" customFormat="1" ht="16">
      <c r="A496" s="23" t="s">
        <v>545</v>
      </c>
      <c r="B496" s="23" t="s">
        <v>545</v>
      </c>
      <c r="H496" s="23"/>
      <c r="P496" s="165"/>
      <c r="Q496" s="165"/>
      <c r="R496" s="165"/>
      <c r="S496" s="165"/>
      <c r="T496" s="165"/>
      <c r="U496" s="165"/>
      <c r="V496" s="165"/>
      <c r="W496" s="165"/>
      <c r="X496" s="165"/>
      <c r="Y496" s="165"/>
    </row>
    <row r="497" spans="1:27" s="43" customFormat="1" ht="19">
      <c r="A497" s="23" t="s">
        <v>545</v>
      </c>
      <c r="B497" s="23" t="s">
        <v>545</v>
      </c>
      <c r="E497" s="264" t="s">
        <v>858</v>
      </c>
      <c r="F497" s="264"/>
      <c r="G497" s="264"/>
      <c r="H497" s="23"/>
      <c r="P497" s="165"/>
      <c r="Q497" s="165"/>
      <c r="R497" s="165"/>
      <c r="S497" s="165"/>
      <c r="T497" s="165"/>
      <c r="U497" s="165"/>
      <c r="V497" s="165"/>
      <c r="W497" s="165"/>
      <c r="X497" s="165"/>
      <c r="Y497" s="165"/>
    </row>
    <row r="498" spans="1:27" s="43" customFormat="1" ht="17">
      <c r="A498" s="23" t="s">
        <v>545</v>
      </c>
      <c r="B498" s="23" t="s">
        <v>545</v>
      </c>
      <c r="E498" s="225" t="s">
        <v>2558</v>
      </c>
      <c r="H498" s="23"/>
      <c r="P498" s="165"/>
      <c r="Q498" s="165"/>
      <c r="R498" s="165"/>
      <c r="S498" s="165"/>
      <c r="T498" s="165"/>
      <c r="U498" s="165"/>
      <c r="V498" s="165"/>
      <c r="W498" s="165"/>
      <c r="X498" s="165"/>
      <c r="Y498" s="165"/>
    </row>
    <row r="499" spans="1:27" ht="320">
      <c r="A499" s="23">
        <v>2322</v>
      </c>
      <c r="B499" s="23" t="s">
        <v>2559</v>
      </c>
      <c r="C499" s="23">
        <v>359</v>
      </c>
      <c r="D499" s="22" t="s">
        <v>10</v>
      </c>
      <c r="E499" s="3" t="s">
        <v>860</v>
      </c>
      <c r="F499" s="3" t="s">
        <v>861</v>
      </c>
      <c r="G499" s="3" t="s">
        <v>2560</v>
      </c>
      <c r="H499" s="21"/>
      <c r="I499" s="254" t="s">
        <v>3952</v>
      </c>
      <c r="J499" s="21"/>
      <c r="K499" s="21"/>
      <c r="L499" s="21"/>
      <c r="M499" s="21"/>
      <c r="N499" s="256">
        <v>3</v>
      </c>
      <c r="O499" s="256">
        <v>2</v>
      </c>
      <c r="P499" s="226" t="s">
        <v>545</v>
      </c>
      <c r="Q499" s="227" t="s">
        <v>545</v>
      </c>
      <c r="R499" s="227" t="s">
        <v>545</v>
      </c>
      <c r="S499" s="228" t="s">
        <v>545</v>
      </c>
      <c r="T499" s="259" t="s">
        <v>545</v>
      </c>
      <c r="U499" s="226" t="s">
        <v>545</v>
      </c>
      <c r="V499" s="227" t="s">
        <v>545</v>
      </c>
      <c r="W499" s="227" t="s">
        <v>545</v>
      </c>
      <c r="X499" s="228" t="s">
        <v>545</v>
      </c>
      <c r="Y499" s="259" t="s">
        <v>545</v>
      </c>
      <c r="Z499" s="203">
        <f t="shared" si="14"/>
        <v>3</v>
      </c>
      <c r="AA499" s="71">
        <f t="shared" si="15"/>
        <v>2</v>
      </c>
    </row>
    <row r="500" spans="1:27" ht="380">
      <c r="A500" s="23">
        <v>2323</v>
      </c>
      <c r="B500" s="23" t="s">
        <v>2561</v>
      </c>
      <c r="C500" s="23">
        <v>360</v>
      </c>
      <c r="D500" s="22" t="s">
        <v>10</v>
      </c>
      <c r="E500" s="3" t="s">
        <v>864</v>
      </c>
      <c r="F500" s="3" t="s">
        <v>865</v>
      </c>
      <c r="G500" s="3" t="s">
        <v>2562</v>
      </c>
      <c r="H500" s="21"/>
      <c r="I500" s="254" t="s">
        <v>3953</v>
      </c>
      <c r="J500" s="21"/>
      <c r="K500" s="21"/>
      <c r="L500" s="21"/>
      <c r="M500" s="21"/>
      <c r="N500" s="256">
        <v>5</v>
      </c>
      <c r="O500" s="256">
        <v>3</v>
      </c>
      <c r="P500" s="226" t="s">
        <v>545</v>
      </c>
      <c r="Q500" s="227" t="s">
        <v>545</v>
      </c>
      <c r="R500" s="227" t="s">
        <v>545</v>
      </c>
      <c r="S500" s="228" t="s">
        <v>545</v>
      </c>
      <c r="T500" s="259" t="s">
        <v>545</v>
      </c>
      <c r="U500" s="226" t="s">
        <v>545</v>
      </c>
      <c r="V500" s="227" t="s">
        <v>545</v>
      </c>
      <c r="W500" s="227" t="s">
        <v>545</v>
      </c>
      <c r="X500" s="228" t="s">
        <v>545</v>
      </c>
      <c r="Y500" s="259" t="s">
        <v>545</v>
      </c>
      <c r="Z500" s="203">
        <f t="shared" si="14"/>
        <v>5</v>
      </c>
      <c r="AA500" s="71">
        <f t="shared" si="15"/>
        <v>3</v>
      </c>
    </row>
    <row r="501" spans="1:27" ht="395">
      <c r="A501" s="23">
        <v>2324</v>
      </c>
      <c r="B501" s="23" t="s">
        <v>2563</v>
      </c>
      <c r="C501" s="23">
        <v>361</v>
      </c>
      <c r="D501" s="22" t="s">
        <v>545</v>
      </c>
      <c r="E501" s="76" t="s">
        <v>3955</v>
      </c>
      <c r="F501" s="3" t="s">
        <v>868</v>
      </c>
      <c r="G501" s="3" t="s">
        <v>2564</v>
      </c>
      <c r="H501" s="21"/>
      <c r="I501" s="254" t="s">
        <v>3954</v>
      </c>
      <c r="J501" s="21"/>
      <c r="K501" s="21"/>
      <c r="L501" s="21"/>
      <c r="M501" s="21"/>
      <c r="P501" s="226" t="s">
        <v>545</v>
      </c>
      <c r="Q501" s="227" t="s">
        <v>545</v>
      </c>
      <c r="R501" s="227" t="s">
        <v>545</v>
      </c>
      <c r="S501" s="228" t="s">
        <v>545</v>
      </c>
      <c r="T501" s="259" t="s">
        <v>545</v>
      </c>
      <c r="U501" s="226" t="s">
        <v>545</v>
      </c>
      <c r="V501" s="227" t="s">
        <v>545</v>
      </c>
      <c r="W501" s="227" t="s">
        <v>545</v>
      </c>
      <c r="X501" s="228" t="s">
        <v>545</v>
      </c>
      <c r="Y501" s="259" t="s">
        <v>545</v>
      </c>
      <c r="Z501" s="203" t="str">
        <f t="shared" si="14"/>
        <v/>
      </c>
      <c r="AA501" s="71" t="str">
        <f t="shared" si="15"/>
        <v/>
      </c>
    </row>
    <row r="502" spans="1:27" ht="335">
      <c r="A502" s="23">
        <v>2325</v>
      </c>
      <c r="B502" s="23" t="s">
        <v>2565</v>
      </c>
      <c r="C502" s="23">
        <v>362</v>
      </c>
      <c r="D502" s="22" t="s">
        <v>10</v>
      </c>
      <c r="E502" s="3" t="s">
        <v>871</v>
      </c>
      <c r="F502" s="3" t="s">
        <v>872</v>
      </c>
      <c r="G502" s="3" t="s">
        <v>2566</v>
      </c>
      <c r="H502" s="21"/>
      <c r="I502" s="254" t="s">
        <v>3956</v>
      </c>
      <c r="J502" s="21"/>
      <c r="K502" s="21"/>
      <c r="L502" s="21"/>
      <c r="M502" s="21"/>
      <c r="N502" s="256">
        <v>5</v>
      </c>
      <c r="O502" s="256">
        <v>3</v>
      </c>
      <c r="P502" s="226" t="s">
        <v>545</v>
      </c>
      <c r="Q502" s="227" t="s">
        <v>545</v>
      </c>
      <c r="R502" s="227" t="s">
        <v>545</v>
      </c>
      <c r="S502" s="228" t="s">
        <v>545</v>
      </c>
      <c r="T502" s="259" t="s">
        <v>545</v>
      </c>
      <c r="U502" s="226" t="s">
        <v>545</v>
      </c>
      <c r="V502" s="227" t="s">
        <v>545</v>
      </c>
      <c r="W502" s="227" t="s">
        <v>545</v>
      </c>
      <c r="X502" s="228" t="s">
        <v>545</v>
      </c>
      <c r="Y502" s="259" t="s">
        <v>545</v>
      </c>
      <c r="Z502" s="203">
        <f t="shared" si="14"/>
        <v>5</v>
      </c>
      <c r="AA502" s="71">
        <f t="shared" si="15"/>
        <v>3</v>
      </c>
    </row>
    <row r="503" spans="1:27" ht="80">
      <c r="A503" s="23">
        <v>2326</v>
      </c>
      <c r="B503" s="23" t="s">
        <v>2567</v>
      </c>
      <c r="C503" s="23">
        <v>367</v>
      </c>
      <c r="D503" s="22" t="s">
        <v>10</v>
      </c>
      <c r="E503" s="255" t="s">
        <v>3957</v>
      </c>
      <c r="F503" s="3" t="s">
        <v>890</v>
      </c>
      <c r="G503" s="3" t="s">
        <v>2568</v>
      </c>
      <c r="H503" s="21"/>
      <c r="I503" s="21"/>
      <c r="J503" s="21"/>
      <c r="K503" s="21"/>
      <c r="L503" s="21"/>
      <c r="M503" s="21"/>
      <c r="N503" s="256">
        <v>2</v>
      </c>
      <c r="O503" s="256">
        <v>3</v>
      </c>
      <c r="P503" s="226" t="s">
        <v>545</v>
      </c>
      <c r="Q503" s="227" t="s">
        <v>545</v>
      </c>
      <c r="R503" s="227" t="s">
        <v>545</v>
      </c>
      <c r="S503" s="228" t="s">
        <v>545</v>
      </c>
      <c r="T503" s="259" t="s">
        <v>545</v>
      </c>
      <c r="U503" s="226" t="s">
        <v>545</v>
      </c>
      <c r="V503" s="227" t="s">
        <v>545</v>
      </c>
      <c r="W503" s="227" t="s">
        <v>545</v>
      </c>
      <c r="X503" s="228" t="s">
        <v>545</v>
      </c>
      <c r="Y503" s="259" t="s">
        <v>545</v>
      </c>
      <c r="Z503" s="203">
        <f t="shared" si="14"/>
        <v>2</v>
      </c>
      <c r="AA503" s="71">
        <f t="shared" si="15"/>
        <v>3</v>
      </c>
    </row>
    <row r="504" spans="1:27" ht="96">
      <c r="A504" s="23">
        <v>2327</v>
      </c>
      <c r="B504" s="23" t="s">
        <v>2569</v>
      </c>
      <c r="C504" s="23">
        <v>368</v>
      </c>
      <c r="D504" s="22" t="s">
        <v>10</v>
      </c>
      <c r="E504" s="255" t="s">
        <v>3958</v>
      </c>
      <c r="F504" s="3" t="s">
        <v>893</v>
      </c>
      <c r="G504" s="3" t="s">
        <v>2570</v>
      </c>
      <c r="H504" s="21"/>
      <c r="I504" s="21"/>
      <c r="J504" s="21"/>
      <c r="K504" s="21"/>
      <c r="L504" s="21"/>
      <c r="M504" s="21"/>
      <c r="N504" s="256"/>
      <c r="O504" s="256">
        <v>0</v>
      </c>
      <c r="P504" s="226" t="s">
        <v>545</v>
      </c>
      <c r="Q504" s="227" t="s">
        <v>545</v>
      </c>
      <c r="R504" s="227" t="s">
        <v>545</v>
      </c>
      <c r="S504" s="228" t="s">
        <v>545</v>
      </c>
      <c r="T504" s="259" t="s">
        <v>545</v>
      </c>
      <c r="U504" s="226" t="s">
        <v>545</v>
      </c>
      <c r="V504" s="227" t="s">
        <v>545</v>
      </c>
      <c r="W504" s="227" t="s">
        <v>545</v>
      </c>
      <c r="X504" s="228" t="s">
        <v>545</v>
      </c>
      <c r="Y504" s="259" t="s">
        <v>545</v>
      </c>
      <c r="Z504" s="203" t="str">
        <f t="shared" si="14"/>
        <v/>
      </c>
      <c r="AA504" s="71">
        <f t="shared" si="15"/>
        <v>0</v>
      </c>
    </row>
    <row r="505" spans="1:27" ht="48">
      <c r="A505" s="23">
        <v>2328</v>
      </c>
      <c r="C505" s="23" t="s">
        <v>2392</v>
      </c>
      <c r="D505" s="22" t="s">
        <v>545</v>
      </c>
      <c r="E505" s="255" t="s">
        <v>3959</v>
      </c>
      <c r="F505" s="3" t="s">
        <v>2571</v>
      </c>
      <c r="G505" s="3" t="s">
        <v>2572</v>
      </c>
      <c r="H505" s="21"/>
      <c r="I505" s="21"/>
      <c r="J505" s="21"/>
      <c r="K505" s="21"/>
      <c r="L505" s="21"/>
      <c r="M505" s="21"/>
      <c r="P505" s="226" t="s">
        <v>545</v>
      </c>
      <c r="Q505" s="227" t="s">
        <v>545</v>
      </c>
      <c r="R505" s="227" t="s">
        <v>545</v>
      </c>
      <c r="S505" s="228" t="s">
        <v>545</v>
      </c>
      <c r="T505" s="259" t="s">
        <v>545</v>
      </c>
      <c r="U505" s="226" t="s">
        <v>545</v>
      </c>
      <c r="V505" s="227" t="s">
        <v>545</v>
      </c>
      <c r="W505" s="227" t="s">
        <v>545</v>
      </c>
      <c r="X505" s="228" t="s">
        <v>545</v>
      </c>
      <c r="Y505" s="259" t="s">
        <v>545</v>
      </c>
      <c r="Z505" s="203" t="str">
        <f t="shared" si="14"/>
        <v/>
      </c>
      <c r="AA505" s="71" t="str">
        <f t="shared" si="15"/>
        <v/>
      </c>
    </row>
    <row r="506" spans="1:27" ht="32">
      <c r="A506" s="23">
        <v>2329</v>
      </c>
      <c r="C506" s="23" t="s">
        <v>2392</v>
      </c>
      <c r="D506" s="22" t="s">
        <v>545</v>
      </c>
      <c r="E506" s="255" t="s">
        <v>3960</v>
      </c>
      <c r="F506" s="3" t="s">
        <v>2573</v>
      </c>
      <c r="G506" s="3" t="s">
        <v>2572</v>
      </c>
      <c r="H506" s="21"/>
      <c r="I506" s="21"/>
      <c r="J506" s="21"/>
      <c r="K506" s="21"/>
      <c r="L506" s="21"/>
      <c r="M506" s="21"/>
      <c r="P506" s="226" t="s">
        <v>545</v>
      </c>
      <c r="Q506" s="227" t="s">
        <v>545</v>
      </c>
      <c r="R506" s="227" t="s">
        <v>545</v>
      </c>
      <c r="S506" s="228" t="s">
        <v>545</v>
      </c>
      <c r="T506" s="259" t="s">
        <v>545</v>
      </c>
      <c r="U506" s="226" t="s">
        <v>545</v>
      </c>
      <c r="V506" s="227" t="s">
        <v>545</v>
      </c>
      <c r="W506" s="227" t="s">
        <v>545</v>
      </c>
      <c r="X506" s="228" t="s">
        <v>545</v>
      </c>
      <c r="Y506" s="259" t="s">
        <v>545</v>
      </c>
      <c r="Z506" s="203" t="str">
        <f t="shared" si="14"/>
        <v/>
      </c>
      <c r="AA506" s="71" t="str">
        <f t="shared" si="15"/>
        <v/>
      </c>
    </row>
    <row r="507" spans="1:27" s="43" customFormat="1" ht="16">
      <c r="A507" s="23" t="s">
        <v>545</v>
      </c>
      <c r="B507" s="23" t="s">
        <v>545</v>
      </c>
      <c r="H507" s="23"/>
      <c r="P507" s="165"/>
      <c r="Q507" s="165"/>
      <c r="R507" s="165"/>
      <c r="S507" s="165"/>
      <c r="T507" s="165"/>
      <c r="U507" s="165"/>
      <c r="V507" s="165"/>
      <c r="W507" s="165"/>
      <c r="X507" s="165"/>
      <c r="Y507" s="165"/>
    </row>
    <row r="508" spans="1:27" s="43" customFormat="1" ht="16">
      <c r="A508" s="23" t="s">
        <v>545</v>
      </c>
      <c r="B508" s="23" t="s">
        <v>545</v>
      </c>
      <c r="H508" s="23"/>
      <c r="P508" s="165"/>
      <c r="Q508" s="165"/>
      <c r="R508" s="165"/>
      <c r="S508" s="165"/>
      <c r="T508" s="165"/>
      <c r="U508" s="165"/>
      <c r="V508" s="165"/>
      <c r="W508" s="165"/>
      <c r="X508" s="165"/>
      <c r="Y508" s="165"/>
    </row>
    <row r="509" spans="1:27" s="43" customFormat="1" ht="19">
      <c r="A509" s="23" t="s">
        <v>545</v>
      </c>
      <c r="B509" s="23" t="s">
        <v>545</v>
      </c>
      <c r="E509" s="264" t="s">
        <v>2574</v>
      </c>
      <c r="F509" s="264"/>
      <c r="G509" s="264"/>
      <c r="H509" s="23"/>
      <c r="P509" s="165"/>
      <c r="Q509" s="165"/>
      <c r="R509" s="165"/>
      <c r="S509" s="165"/>
      <c r="T509" s="165"/>
      <c r="U509" s="165"/>
      <c r="V509" s="165"/>
      <c r="W509" s="165"/>
      <c r="X509" s="165"/>
      <c r="Y509" s="165"/>
    </row>
    <row r="510" spans="1:27" s="43" customFormat="1" ht="17">
      <c r="A510" s="23" t="s">
        <v>545</v>
      </c>
      <c r="B510" s="23" t="s">
        <v>545</v>
      </c>
      <c r="E510" s="225" t="s">
        <v>2558</v>
      </c>
      <c r="H510" s="23"/>
      <c r="P510" s="165"/>
      <c r="Q510" s="165"/>
      <c r="R510" s="165"/>
      <c r="S510" s="165"/>
      <c r="T510" s="165"/>
      <c r="U510" s="165"/>
      <c r="V510" s="165"/>
      <c r="W510" s="165"/>
      <c r="X510" s="165"/>
      <c r="Y510" s="165"/>
    </row>
    <row r="511" spans="1:27" ht="112">
      <c r="A511" s="23">
        <v>2330</v>
      </c>
      <c r="C511" s="23" t="s">
        <v>2392</v>
      </c>
      <c r="D511" s="22" t="s">
        <v>545</v>
      </c>
      <c r="E511" s="255" t="s">
        <v>3961</v>
      </c>
      <c r="F511" s="3" t="s">
        <v>2575</v>
      </c>
      <c r="G511" s="3" t="s">
        <v>2576</v>
      </c>
      <c r="H511" s="21"/>
      <c r="I511" s="21"/>
      <c r="J511" s="21"/>
      <c r="K511" s="21"/>
      <c r="L511" s="21"/>
      <c r="M511" s="21"/>
      <c r="P511" s="226" t="s">
        <v>545</v>
      </c>
      <c r="Q511" s="227" t="s">
        <v>545</v>
      </c>
      <c r="R511" s="227" t="s">
        <v>545</v>
      </c>
      <c r="S511" s="228" t="s">
        <v>545</v>
      </c>
      <c r="T511" s="259" t="s">
        <v>545</v>
      </c>
      <c r="U511" s="226" t="s">
        <v>545</v>
      </c>
      <c r="V511" s="227" t="s">
        <v>545</v>
      </c>
      <c r="W511" s="227" t="s">
        <v>545</v>
      </c>
      <c r="X511" s="228" t="s">
        <v>545</v>
      </c>
      <c r="Y511" s="259" t="s">
        <v>545</v>
      </c>
      <c r="Z511" s="203" t="str">
        <f t="shared" si="14"/>
        <v/>
      </c>
      <c r="AA511" s="71" t="str">
        <f t="shared" si="15"/>
        <v/>
      </c>
    </row>
    <row r="512" spans="1:27" ht="128">
      <c r="A512" s="23">
        <v>2331</v>
      </c>
      <c r="C512" s="23" t="s">
        <v>2392</v>
      </c>
      <c r="D512" s="22" t="s">
        <v>545</v>
      </c>
      <c r="E512" s="255" t="s">
        <v>3962</v>
      </c>
      <c r="F512" s="3" t="s">
        <v>2577</v>
      </c>
      <c r="G512" s="3" t="s">
        <v>2578</v>
      </c>
      <c r="H512" s="21"/>
      <c r="I512" s="21"/>
      <c r="J512" s="21"/>
      <c r="K512" s="21"/>
      <c r="L512" s="21"/>
      <c r="M512" s="21"/>
      <c r="P512" s="226" t="s">
        <v>545</v>
      </c>
      <c r="Q512" s="227" t="s">
        <v>545</v>
      </c>
      <c r="R512" s="227" t="s">
        <v>545</v>
      </c>
      <c r="S512" s="228" t="s">
        <v>545</v>
      </c>
      <c r="T512" s="259" t="s">
        <v>545</v>
      </c>
      <c r="U512" s="226" t="s">
        <v>545</v>
      </c>
      <c r="V512" s="227" t="s">
        <v>545</v>
      </c>
      <c r="W512" s="227" t="s">
        <v>545</v>
      </c>
      <c r="X512" s="228" t="s">
        <v>545</v>
      </c>
      <c r="Y512" s="259" t="s">
        <v>545</v>
      </c>
      <c r="Z512" s="203" t="str">
        <f t="shared" si="14"/>
        <v/>
      </c>
      <c r="AA512" s="71" t="str">
        <f t="shared" si="15"/>
        <v/>
      </c>
    </row>
    <row r="513" spans="1:27" ht="128">
      <c r="A513" s="23">
        <v>2332</v>
      </c>
      <c r="C513" s="23" t="s">
        <v>2392</v>
      </c>
      <c r="D513" s="22" t="s">
        <v>545</v>
      </c>
      <c r="E513" s="255" t="s">
        <v>3963</v>
      </c>
      <c r="F513" s="3" t="s">
        <v>2579</v>
      </c>
      <c r="G513" s="3" t="s">
        <v>2580</v>
      </c>
      <c r="H513" s="21"/>
      <c r="I513" s="21"/>
      <c r="J513" s="21"/>
      <c r="K513" s="21"/>
      <c r="L513" s="21"/>
      <c r="M513" s="21"/>
      <c r="P513" s="226" t="s">
        <v>545</v>
      </c>
      <c r="Q513" s="227" t="s">
        <v>545</v>
      </c>
      <c r="R513" s="227" t="s">
        <v>545</v>
      </c>
      <c r="S513" s="228" t="s">
        <v>545</v>
      </c>
      <c r="T513" s="259" t="s">
        <v>545</v>
      </c>
      <c r="U513" s="226" t="s">
        <v>545</v>
      </c>
      <c r="V513" s="227" t="s">
        <v>545</v>
      </c>
      <c r="W513" s="227" t="s">
        <v>545</v>
      </c>
      <c r="X513" s="228" t="s">
        <v>545</v>
      </c>
      <c r="Y513" s="259" t="s">
        <v>545</v>
      </c>
      <c r="Z513" s="203" t="str">
        <f t="shared" si="14"/>
        <v/>
      </c>
      <c r="AA513" s="71" t="str">
        <f t="shared" si="15"/>
        <v/>
      </c>
    </row>
    <row r="514" spans="1:27" ht="144">
      <c r="A514" s="23">
        <v>2333</v>
      </c>
      <c r="C514" s="23" t="s">
        <v>2392</v>
      </c>
      <c r="D514" s="22" t="s">
        <v>545</v>
      </c>
      <c r="E514" s="255" t="s">
        <v>3964</v>
      </c>
      <c r="F514" s="3" t="s">
        <v>847</v>
      </c>
      <c r="G514" s="3" t="s">
        <v>2581</v>
      </c>
      <c r="H514" s="21"/>
      <c r="I514" s="21"/>
      <c r="J514" s="21"/>
      <c r="K514" s="21"/>
      <c r="L514" s="21"/>
      <c r="M514" s="21"/>
      <c r="P514" s="226" t="s">
        <v>545</v>
      </c>
      <c r="Q514" s="227" t="s">
        <v>545</v>
      </c>
      <c r="R514" s="227" t="s">
        <v>545</v>
      </c>
      <c r="S514" s="228" t="s">
        <v>545</v>
      </c>
      <c r="T514" s="259" t="s">
        <v>545</v>
      </c>
      <c r="U514" s="226" t="s">
        <v>545</v>
      </c>
      <c r="V514" s="227" t="s">
        <v>545</v>
      </c>
      <c r="W514" s="227" t="s">
        <v>545</v>
      </c>
      <c r="X514" s="228" t="s">
        <v>545</v>
      </c>
      <c r="Y514" s="259" t="s">
        <v>545</v>
      </c>
      <c r="Z514" s="203" t="str">
        <f t="shared" si="14"/>
        <v/>
      </c>
      <c r="AA514" s="71" t="str">
        <f t="shared" si="15"/>
        <v/>
      </c>
    </row>
    <row r="515" spans="1:27" ht="96">
      <c r="A515" s="23">
        <v>2334</v>
      </c>
      <c r="C515" s="23" t="s">
        <v>2392</v>
      </c>
      <c r="D515" s="22" t="s">
        <v>545</v>
      </c>
      <c r="E515" s="255" t="s">
        <v>3965</v>
      </c>
      <c r="F515" s="3" t="s">
        <v>2582</v>
      </c>
      <c r="G515" s="3" t="s">
        <v>2583</v>
      </c>
      <c r="H515" s="21"/>
      <c r="I515" s="21"/>
      <c r="J515" s="21"/>
      <c r="K515" s="21"/>
      <c r="L515" s="21"/>
      <c r="M515" s="21"/>
      <c r="P515" s="226" t="s">
        <v>545</v>
      </c>
      <c r="Q515" s="227" t="s">
        <v>545</v>
      </c>
      <c r="R515" s="227" t="s">
        <v>545</v>
      </c>
      <c r="S515" s="228" t="s">
        <v>545</v>
      </c>
      <c r="T515" s="259" t="s">
        <v>545</v>
      </c>
      <c r="U515" s="226" t="s">
        <v>545</v>
      </c>
      <c r="V515" s="227" t="s">
        <v>545</v>
      </c>
      <c r="W515" s="227" t="s">
        <v>545</v>
      </c>
      <c r="X515" s="228" t="s">
        <v>545</v>
      </c>
      <c r="Y515" s="259" t="s">
        <v>545</v>
      </c>
      <c r="Z515" s="203" t="str">
        <f t="shared" si="14"/>
        <v/>
      </c>
      <c r="AA515" s="71" t="str">
        <f t="shared" si="15"/>
        <v/>
      </c>
    </row>
    <row r="516" spans="1:27" ht="112">
      <c r="A516" s="23">
        <v>2335</v>
      </c>
      <c r="C516" s="23" t="s">
        <v>2392</v>
      </c>
      <c r="D516" s="22" t="s">
        <v>545</v>
      </c>
      <c r="E516" s="255" t="s">
        <v>3966</v>
      </c>
      <c r="F516" s="3" t="s">
        <v>2584</v>
      </c>
      <c r="G516" s="3" t="s">
        <v>2585</v>
      </c>
      <c r="H516" s="21"/>
      <c r="I516" s="21"/>
      <c r="J516" s="21"/>
      <c r="K516" s="21"/>
      <c r="L516" s="21"/>
      <c r="M516" s="21"/>
      <c r="P516" s="226" t="s">
        <v>545</v>
      </c>
      <c r="Q516" s="227" t="s">
        <v>545</v>
      </c>
      <c r="R516" s="227" t="s">
        <v>545</v>
      </c>
      <c r="S516" s="228" t="s">
        <v>545</v>
      </c>
      <c r="T516" s="259" t="s">
        <v>545</v>
      </c>
      <c r="U516" s="226" t="s">
        <v>545</v>
      </c>
      <c r="V516" s="227" t="s">
        <v>545</v>
      </c>
      <c r="W516" s="227" t="s">
        <v>545</v>
      </c>
      <c r="X516" s="228" t="s">
        <v>545</v>
      </c>
      <c r="Y516" s="259" t="s">
        <v>545</v>
      </c>
      <c r="Z516" s="203" t="str">
        <f t="shared" si="14"/>
        <v/>
      </c>
      <c r="AA516" s="71" t="str">
        <f t="shared" si="15"/>
        <v/>
      </c>
    </row>
    <row r="517" spans="1:27" s="43" customFormat="1" ht="16">
      <c r="A517" s="23" t="s">
        <v>545</v>
      </c>
      <c r="B517" s="23" t="s">
        <v>545</v>
      </c>
      <c r="H517" s="23"/>
      <c r="P517" s="165"/>
      <c r="Q517" s="165"/>
      <c r="R517" s="165"/>
      <c r="S517" s="165"/>
      <c r="T517" s="165"/>
      <c r="U517" s="165"/>
      <c r="V517" s="165"/>
      <c r="W517" s="165"/>
      <c r="X517" s="165"/>
      <c r="Y517" s="165"/>
    </row>
    <row r="518" spans="1:27" s="43" customFormat="1" ht="16">
      <c r="A518" s="23" t="s">
        <v>545</v>
      </c>
      <c r="B518" s="23" t="s">
        <v>545</v>
      </c>
      <c r="H518" s="23"/>
      <c r="P518" s="165"/>
      <c r="Q518" s="165"/>
      <c r="R518" s="165"/>
      <c r="S518" s="165"/>
      <c r="T518" s="165"/>
      <c r="U518" s="165"/>
      <c r="V518" s="165"/>
      <c r="W518" s="165"/>
      <c r="X518" s="165"/>
      <c r="Y518" s="165"/>
    </row>
    <row r="519" spans="1:27" s="43" customFormat="1" ht="37">
      <c r="A519" s="23" t="s">
        <v>545</v>
      </c>
      <c r="B519" s="23" t="s">
        <v>545</v>
      </c>
      <c r="E519" s="265" t="s">
        <v>12</v>
      </c>
      <c r="F519" s="265"/>
      <c r="G519" s="265"/>
      <c r="H519" s="23"/>
      <c r="P519" s="165"/>
      <c r="Q519" s="165"/>
      <c r="R519" s="165"/>
      <c r="S519" s="165"/>
      <c r="T519" s="165"/>
      <c r="U519" s="165"/>
      <c r="V519" s="165"/>
      <c r="W519" s="165"/>
      <c r="X519" s="165"/>
      <c r="Y519" s="165"/>
    </row>
    <row r="520" spans="1:27" s="43" customFormat="1" ht="19">
      <c r="A520" s="23" t="s">
        <v>545</v>
      </c>
      <c r="B520" s="23" t="s">
        <v>545</v>
      </c>
      <c r="E520" s="264" t="s">
        <v>2586</v>
      </c>
      <c r="F520" s="264"/>
      <c r="G520" s="264"/>
      <c r="H520" s="23"/>
      <c r="P520" s="165"/>
      <c r="Q520" s="165"/>
      <c r="R520" s="165"/>
      <c r="S520" s="165"/>
      <c r="T520" s="165"/>
      <c r="U520" s="165"/>
      <c r="V520" s="165"/>
      <c r="W520" s="165"/>
      <c r="X520" s="165"/>
      <c r="Y520" s="165"/>
    </row>
    <row r="521" spans="1:27" ht="256">
      <c r="A521" s="23">
        <v>2336</v>
      </c>
      <c r="B521" s="23" t="s">
        <v>2587</v>
      </c>
      <c r="C521" s="23">
        <v>504</v>
      </c>
      <c r="E521" s="76" t="s">
        <v>3968</v>
      </c>
      <c r="F521" s="3" t="s">
        <v>1275</v>
      </c>
      <c r="G521" s="3" t="s">
        <v>2588</v>
      </c>
      <c r="H521" s="21"/>
      <c r="I521" s="254" t="s">
        <v>3967</v>
      </c>
      <c r="J521" s="21"/>
      <c r="K521" s="21"/>
      <c r="L521" s="21"/>
      <c r="M521" s="21"/>
      <c r="P521" s="226" t="s">
        <v>545</v>
      </c>
      <c r="Q521" s="227" t="s">
        <v>545</v>
      </c>
      <c r="R521" s="227" t="s">
        <v>545</v>
      </c>
      <c r="S521" s="228" t="s">
        <v>545</v>
      </c>
      <c r="T521" s="259" t="s">
        <v>545</v>
      </c>
      <c r="U521" s="226" t="s">
        <v>545</v>
      </c>
      <c r="V521" s="227" t="s">
        <v>545</v>
      </c>
      <c r="W521" s="227" t="s">
        <v>545</v>
      </c>
      <c r="X521" s="228" t="s">
        <v>545</v>
      </c>
      <c r="Y521" s="259" t="s">
        <v>545</v>
      </c>
      <c r="Z521" s="203" t="str">
        <f t="shared" ref="Z521:Z583" si="16">IF(U521&lt;&gt;"",U521,IF(P521&lt;&gt;"",P521,IF(N521&lt;&gt;"",N521,"")))</f>
        <v/>
      </c>
      <c r="AA521" s="71" t="str">
        <f t="shared" ref="AA521:AA583" si="17">IF(X521&lt;&gt;"",X521,IF(S521&lt;&gt;"",S521,IF(O521&lt;&gt;"",O521,"")))</f>
        <v/>
      </c>
    </row>
    <row r="522" spans="1:27" ht="409.6">
      <c r="A522" s="23">
        <v>2337</v>
      </c>
      <c r="B522" s="23" t="s">
        <v>2589</v>
      </c>
      <c r="C522" s="23">
        <v>506</v>
      </c>
      <c r="E522" s="76" t="s">
        <v>3970</v>
      </c>
      <c r="F522" s="3" t="s">
        <v>540</v>
      </c>
      <c r="G522" s="3" t="s">
        <v>2590</v>
      </c>
      <c r="H522" s="21"/>
      <c r="I522" s="254" t="s">
        <v>3969</v>
      </c>
      <c r="J522" s="21"/>
      <c r="K522" s="21"/>
      <c r="L522" s="21"/>
      <c r="M522" s="21"/>
      <c r="P522" s="226" t="s">
        <v>545</v>
      </c>
      <c r="Q522" s="227" t="s">
        <v>545</v>
      </c>
      <c r="R522" s="227" t="s">
        <v>545</v>
      </c>
      <c r="S522" s="228" t="s">
        <v>545</v>
      </c>
      <c r="T522" s="259" t="s">
        <v>545</v>
      </c>
      <c r="U522" s="226" t="s">
        <v>545</v>
      </c>
      <c r="V522" s="227" t="s">
        <v>545</v>
      </c>
      <c r="W522" s="227" t="s">
        <v>545</v>
      </c>
      <c r="X522" s="228" t="s">
        <v>545</v>
      </c>
      <c r="Y522" s="259" t="s">
        <v>545</v>
      </c>
      <c r="Z522" s="203" t="str">
        <f t="shared" si="16"/>
        <v/>
      </c>
      <c r="AA522" s="71" t="str">
        <f t="shared" si="17"/>
        <v/>
      </c>
    </row>
    <row r="523" spans="1:27" ht="112">
      <c r="A523" s="23">
        <v>2338</v>
      </c>
      <c r="C523" s="23" t="s">
        <v>2392</v>
      </c>
      <c r="E523" s="255" t="s">
        <v>3971</v>
      </c>
      <c r="F523" s="3" t="s">
        <v>2591</v>
      </c>
      <c r="G523" s="3" t="s">
        <v>2592</v>
      </c>
      <c r="H523" s="21"/>
      <c r="I523" s="21"/>
      <c r="J523" s="21"/>
      <c r="K523" s="21"/>
      <c r="L523" s="21"/>
      <c r="M523" s="21"/>
      <c r="P523" s="226" t="s">
        <v>545</v>
      </c>
      <c r="Q523" s="227" t="s">
        <v>545</v>
      </c>
      <c r="R523" s="227" t="s">
        <v>545</v>
      </c>
      <c r="S523" s="228" t="s">
        <v>545</v>
      </c>
      <c r="T523" s="259" t="s">
        <v>545</v>
      </c>
      <c r="U523" s="226" t="s">
        <v>545</v>
      </c>
      <c r="V523" s="227" t="s">
        <v>545</v>
      </c>
      <c r="W523" s="227" t="s">
        <v>545</v>
      </c>
      <c r="X523" s="228" t="s">
        <v>545</v>
      </c>
      <c r="Y523" s="259" t="s">
        <v>545</v>
      </c>
      <c r="Z523" s="203" t="str">
        <f t="shared" si="16"/>
        <v/>
      </c>
      <c r="AA523" s="71" t="str">
        <f t="shared" si="17"/>
        <v/>
      </c>
    </row>
    <row r="524" spans="1:27" ht="409.6">
      <c r="A524" s="23">
        <v>2339</v>
      </c>
      <c r="B524" s="23" t="s">
        <v>2593</v>
      </c>
      <c r="C524" s="23">
        <v>510</v>
      </c>
      <c r="E524" s="76" t="s">
        <v>3973</v>
      </c>
      <c r="F524" s="3" t="s">
        <v>1290</v>
      </c>
      <c r="G524" s="3" t="s">
        <v>2594</v>
      </c>
      <c r="H524" s="21"/>
      <c r="I524" s="254" t="s">
        <v>3972</v>
      </c>
      <c r="J524" s="21"/>
      <c r="K524" s="21"/>
      <c r="L524" s="21"/>
      <c r="M524" s="21"/>
      <c r="P524" s="226" t="s">
        <v>545</v>
      </c>
      <c r="Q524" s="227" t="s">
        <v>545</v>
      </c>
      <c r="R524" s="227" t="s">
        <v>545</v>
      </c>
      <c r="S524" s="228" t="s">
        <v>545</v>
      </c>
      <c r="T524" s="259" t="s">
        <v>545</v>
      </c>
      <c r="U524" s="226" t="s">
        <v>545</v>
      </c>
      <c r="V524" s="227" t="s">
        <v>545</v>
      </c>
      <c r="W524" s="227" t="s">
        <v>545</v>
      </c>
      <c r="X524" s="228" t="s">
        <v>545</v>
      </c>
      <c r="Y524" s="259" t="s">
        <v>545</v>
      </c>
      <c r="Z524" s="203" t="str">
        <f t="shared" si="16"/>
        <v/>
      </c>
      <c r="AA524" s="71" t="str">
        <f t="shared" si="17"/>
        <v/>
      </c>
    </row>
    <row r="525" spans="1:27" ht="112">
      <c r="A525" s="23">
        <v>2340</v>
      </c>
      <c r="B525" s="23" t="s">
        <v>2595</v>
      </c>
      <c r="C525" s="23">
        <v>516</v>
      </c>
      <c r="E525" s="76" t="s">
        <v>3975</v>
      </c>
      <c r="F525" s="3" t="s">
        <v>2596</v>
      </c>
      <c r="G525" s="3" t="s">
        <v>2597</v>
      </c>
      <c r="H525" s="21"/>
      <c r="I525" s="254" t="s">
        <v>3974</v>
      </c>
      <c r="J525" s="21"/>
      <c r="K525" s="21"/>
      <c r="L525" s="21"/>
      <c r="M525" s="21"/>
      <c r="P525" s="226" t="s">
        <v>545</v>
      </c>
      <c r="Q525" s="227" t="s">
        <v>545</v>
      </c>
      <c r="R525" s="227" t="s">
        <v>545</v>
      </c>
      <c r="S525" s="228" t="s">
        <v>545</v>
      </c>
      <c r="T525" s="259" t="s">
        <v>545</v>
      </c>
      <c r="U525" s="226" t="s">
        <v>545</v>
      </c>
      <c r="V525" s="227" t="s">
        <v>545</v>
      </c>
      <c r="W525" s="227" t="s">
        <v>545</v>
      </c>
      <c r="X525" s="228" t="s">
        <v>545</v>
      </c>
      <c r="Y525" s="259" t="s">
        <v>545</v>
      </c>
      <c r="Z525" s="203" t="str">
        <f t="shared" si="16"/>
        <v/>
      </c>
      <c r="AA525" s="71" t="str">
        <f t="shared" si="17"/>
        <v/>
      </c>
    </row>
    <row r="526" spans="1:27" ht="304">
      <c r="A526" s="23">
        <v>2341</v>
      </c>
      <c r="B526" s="23" t="s">
        <v>2598</v>
      </c>
      <c r="C526" s="23">
        <v>518</v>
      </c>
      <c r="E526" s="76" t="s">
        <v>3977</v>
      </c>
      <c r="F526" s="3" t="s">
        <v>1315</v>
      </c>
      <c r="G526" s="3" t="s">
        <v>2599</v>
      </c>
      <c r="H526" s="21"/>
      <c r="I526" s="254" t="s">
        <v>3976</v>
      </c>
      <c r="J526" s="21"/>
      <c r="K526" s="21"/>
      <c r="L526" s="21"/>
      <c r="M526" s="21"/>
      <c r="P526" s="226" t="s">
        <v>545</v>
      </c>
      <c r="Q526" s="227" t="s">
        <v>545</v>
      </c>
      <c r="R526" s="227" t="s">
        <v>545</v>
      </c>
      <c r="S526" s="228" t="s">
        <v>545</v>
      </c>
      <c r="T526" s="259" t="s">
        <v>545</v>
      </c>
      <c r="U526" s="226" t="s">
        <v>545</v>
      </c>
      <c r="V526" s="227" t="s">
        <v>545</v>
      </c>
      <c r="W526" s="227" t="s">
        <v>545</v>
      </c>
      <c r="X526" s="228" t="s">
        <v>545</v>
      </c>
      <c r="Y526" s="259" t="s">
        <v>545</v>
      </c>
      <c r="Z526" s="203" t="str">
        <f t="shared" si="16"/>
        <v/>
      </c>
      <c r="AA526" s="71" t="str">
        <f t="shared" si="17"/>
        <v/>
      </c>
    </row>
    <row r="527" spans="1:27" ht="365">
      <c r="A527" s="23">
        <v>2342</v>
      </c>
      <c r="B527" s="23" t="s">
        <v>2600</v>
      </c>
      <c r="C527" s="23">
        <v>519</v>
      </c>
      <c r="E527" s="76" t="s">
        <v>3979</v>
      </c>
      <c r="F527" s="3" t="s">
        <v>1317</v>
      </c>
      <c r="G527" s="3" t="s">
        <v>2601</v>
      </c>
      <c r="H527" s="21"/>
      <c r="I527" s="254" t="s">
        <v>3978</v>
      </c>
      <c r="J527" s="21"/>
      <c r="K527" s="21"/>
      <c r="L527" s="21"/>
      <c r="M527" s="21"/>
      <c r="P527" s="226" t="s">
        <v>545</v>
      </c>
      <c r="Q527" s="227" t="s">
        <v>545</v>
      </c>
      <c r="R527" s="227" t="s">
        <v>545</v>
      </c>
      <c r="S527" s="228" t="s">
        <v>545</v>
      </c>
      <c r="T527" s="259" t="s">
        <v>545</v>
      </c>
      <c r="U527" s="226" t="s">
        <v>545</v>
      </c>
      <c r="V527" s="227" t="s">
        <v>545</v>
      </c>
      <c r="W527" s="227" t="s">
        <v>545</v>
      </c>
      <c r="X527" s="228" t="s">
        <v>545</v>
      </c>
      <c r="Y527" s="259" t="s">
        <v>545</v>
      </c>
      <c r="Z527" s="203" t="str">
        <f t="shared" si="16"/>
        <v/>
      </c>
      <c r="AA527" s="71" t="str">
        <f t="shared" si="17"/>
        <v/>
      </c>
    </row>
    <row r="528" spans="1:27" ht="128">
      <c r="A528" s="23">
        <v>2343</v>
      </c>
      <c r="B528" s="23" t="s">
        <v>2602</v>
      </c>
      <c r="C528" s="23">
        <v>522</v>
      </c>
      <c r="E528" s="76" t="s">
        <v>3981</v>
      </c>
      <c r="F528" s="3" t="s">
        <v>1326</v>
      </c>
      <c r="G528" s="3" t="s">
        <v>2603</v>
      </c>
      <c r="H528" s="21"/>
      <c r="I528" s="254" t="s">
        <v>3980</v>
      </c>
      <c r="J528" s="21"/>
      <c r="K528" s="21"/>
      <c r="L528" s="21"/>
      <c r="M528" s="21"/>
      <c r="P528" s="226" t="s">
        <v>545</v>
      </c>
      <c r="Q528" s="227" t="s">
        <v>545</v>
      </c>
      <c r="R528" s="227" t="s">
        <v>545</v>
      </c>
      <c r="S528" s="228" t="s">
        <v>545</v>
      </c>
      <c r="T528" s="259" t="s">
        <v>545</v>
      </c>
      <c r="U528" s="226" t="s">
        <v>545</v>
      </c>
      <c r="V528" s="227" t="s">
        <v>545</v>
      </c>
      <c r="W528" s="227" t="s">
        <v>545</v>
      </c>
      <c r="X528" s="228" t="s">
        <v>545</v>
      </c>
      <c r="Y528" s="259" t="s">
        <v>545</v>
      </c>
      <c r="Z528" s="203" t="str">
        <f t="shared" si="16"/>
        <v/>
      </c>
      <c r="AA528" s="71" t="str">
        <f t="shared" si="17"/>
        <v/>
      </c>
    </row>
    <row r="529" spans="1:27" ht="208">
      <c r="A529" s="23">
        <v>2344</v>
      </c>
      <c r="B529" s="23" t="s">
        <v>2604</v>
      </c>
      <c r="C529" s="23">
        <v>524</v>
      </c>
      <c r="E529" s="76" t="s">
        <v>3983</v>
      </c>
      <c r="F529" s="3" t="s">
        <v>2605</v>
      </c>
      <c r="G529" s="3" t="s">
        <v>2606</v>
      </c>
      <c r="H529" s="21"/>
      <c r="I529" s="254" t="s">
        <v>3982</v>
      </c>
      <c r="J529" s="21"/>
      <c r="K529" s="21"/>
      <c r="L529" s="21"/>
      <c r="M529" s="21"/>
      <c r="P529" s="226" t="s">
        <v>545</v>
      </c>
      <c r="Q529" s="227" t="s">
        <v>545</v>
      </c>
      <c r="R529" s="227" t="s">
        <v>545</v>
      </c>
      <c r="S529" s="228" t="s">
        <v>545</v>
      </c>
      <c r="T529" s="259" t="s">
        <v>545</v>
      </c>
      <c r="U529" s="226" t="s">
        <v>545</v>
      </c>
      <c r="V529" s="227" t="s">
        <v>545</v>
      </c>
      <c r="W529" s="227" t="s">
        <v>545</v>
      </c>
      <c r="X529" s="228" t="s">
        <v>545</v>
      </c>
      <c r="Y529" s="259" t="s">
        <v>545</v>
      </c>
      <c r="Z529" s="203" t="str">
        <f t="shared" si="16"/>
        <v/>
      </c>
      <c r="AA529" s="71" t="str">
        <f t="shared" si="17"/>
        <v/>
      </c>
    </row>
    <row r="530" spans="1:27" ht="112">
      <c r="A530" s="23">
        <v>2345</v>
      </c>
      <c r="C530" s="23" t="s">
        <v>2392</v>
      </c>
      <c r="E530" s="255" t="s">
        <v>3542</v>
      </c>
      <c r="F530" s="3" t="s">
        <v>2607</v>
      </c>
      <c r="G530" s="3" t="s">
        <v>2608</v>
      </c>
      <c r="H530" s="21"/>
      <c r="I530" s="21"/>
      <c r="J530" s="21"/>
      <c r="K530" s="21"/>
      <c r="L530" s="21"/>
      <c r="M530" s="21"/>
      <c r="P530" s="226" t="s">
        <v>545</v>
      </c>
      <c r="Q530" s="227" t="s">
        <v>545</v>
      </c>
      <c r="R530" s="227" t="s">
        <v>545</v>
      </c>
      <c r="S530" s="228" t="s">
        <v>545</v>
      </c>
      <c r="T530" s="259" t="s">
        <v>545</v>
      </c>
      <c r="U530" s="226" t="s">
        <v>545</v>
      </c>
      <c r="V530" s="227" t="s">
        <v>545</v>
      </c>
      <c r="W530" s="227" t="s">
        <v>545</v>
      </c>
      <c r="X530" s="228" t="s">
        <v>545</v>
      </c>
      <c r="Y530" s="259" t="s">
        <v>545</v>
      </c>
      <c r="Z530" s="203" t="str">
        <f t="shared" si="16"/>
        <v/>
      </c>
      <c r="AA530" s="71" t="str">
        <f t="shared" si="17"/>
        <v/>
      </c>
    </row>
    <row r="531" spans="1:27" ht="112">
      <c r="A531" s="23">
        <v>2346</v>
      </c>
      <c r="B531" s="23" t="s">
        <v>2609</v>
      </c>
      <c r="C531" s="23">
        <v>495</v>
      </c>
      <c r="E531" s="76" t="s">
        <v>3985</v>
      </c>
      <c r="F531" s="3" t="s">
        <v>1244</v>
      </c>
      <c r="G531" s="3" t="s">
        <v>2610</v>
      </c>
      <c r="H531" s="21"/>
      <c r="I531" s="254" t="s">
        <v>3984</v>
      </c>
      <c r="J531" s="21"/>
      <c r="K531" s="21"/>
      <c r="L531" s="21"/>
      <c r="M531" s="21"/>
      <c r="P531" s="226" t="s">
        <v>545</v>
      </c>
      <c r="Q531" s="227" t="s">
        <v>545</v>
      </c>
      <c r="R531" s="227" t="s">
        <v>545</v>
      </c>
      <c r="S531" s="228" t="s">
        <v>545</v>
      </c>
      <c r="T531" s="259" t="s">
        <v>545</v>
      </c>
      <c r="U531" s="226" t="s">
        <v>545</v>
      </c>
      <c r="V531" s="227" t="s">
        <v>545</v>
      </c>
      <c r="W531" s="227" t="s">
        <v>545</v>
      </c>
      <c r="X531" s="228" t="s">
        <v>545</v>
      </c>
      <c r="Y531" s="259" t="s">
        <v>545</v>
      </c>
      <c r="Z531" s="203" t="str">
        <f t="shared" si="16"/>
        <v/>
      </c>
      <c r="AA531" s="71" t="str">
        <f t="shared" si="17"/>
        <v/>
      </c>
    </row>
    <row r="532" spans="1:27" ht="304">
      <c r="A532" s="23">
        <v>2347</v>
      </c>
      <c r="B532" s="23" t="s">
        <v>2611</v>
      </c>
      <c r="C532" s="23">
        <v>496</v>
      </c>
      <c r="E532" s="76" t="s">
        <v>3988</v>
      </c>
      <c r="F532" s="3" t="s">
        <v>1247</v>
      </c>
      <c r="G532" s="3" t="s">
        <v>2612</v>
      </c>
      <c r="H532" s="21"/>
      <c r="I532" s="254" t="s">
        <v>3986</v>
      </c>
      <c r="J532" s="21"/>
      <c r="K532" s="21"/>
      <c r="L532" s="254" t="s">
        <v>3987</v>
      </c>
      <c r="M532" s="21"/>
      <c r="P532" s="226" t="s">
        <v>545</v>
      </c>
      <c r="Q532" s="227" t="s">
        <v>545</v>
      </c>
      <c r="R532" s="227" t="s">
        <v>545</v>
      </c>
      <c r="S532" s="228" t="s">
        <v>545</v>
      </c>
      <c r="T532" s="259" t="s">
        <v>545</v>
      </c>
      <c r="U532" s="226" t="s">
        <v>545</v>
      </c>
      <c r="V532" s="227" t="s">
        <v>545</v>
      </c>
      <c r="W532" s="227" t="s">
        <v>545</v>
      </c>
      <c r="X532" s="228" t="s">
        <v>545</v>
      </c>
      <c r="Y532" s="259" t="s">
        <v>545</v>
      </c>
      <c r="Z532" s="203" t="str">
        <f t="shared" si="16"/>
        <v/>
      </c>
      <c r="AA532" s="71" t="str">
        <f t="shared" si="17"/>
        <v/>
      </c>
    </row>
    <row r="533" spans="1:27" ht="409.6">
      <c r="A533" s="23">
        <v>2348</v>
      </c>
      <c r="B533" s="23" t="s">
        <v>2613</v>
      </c>
      <c r="C533" s="23">
        <v>542</v>
      </c>
      <c r="E533" s="76" t="s">
        <v>3990</v>
      </c>
      <c r="F533" s="3" t="s">
        <v>2614</v>
      </c>
      <c r="G533" s="3" t="s">
        <v>2615</v>
      </c>
      <c r="H533" s="21"/>
      <c r="I533" s="254" t="s">
        <v>3989</v>
      </c>
      <c r="J533" s="21"/>
      <c r="K533" s="21"/>
      <c r="L533" s="21"/>
      <c r="M533" s="21"/>
      <c r="P533" s="226" t="s">
        <v>545</v>
      </c>
      <c r="Q533" s="227" t="s">
        <v>545</v>
      </c>
      <c r="R533" s="227" t="s">
        <v>545</v>
      </c>
      <c r="S533" s="228" t="s">
        <v>545</v>
      </c>
      <c r="T533" s="259" t="s">
        <v>545</v>
      </c>
      <c r="U533" s="226" t="s">
        <v>545</v>
      </c>
      <c r="V533" s="227" t="s">
        <v>545</v>
      </c>
      <c r="W533" s="227" t="s">
        <v>545</v>
      </c>
      <c r="X533" s="228" t="s">
        <v>545</v>
      </c>
      <c r="Y533" s="259" t="s">
        <v>545</v>
      </c>
      <c r="Z533" s="203" t="str">
        <f t="shared" si="16"/>
        <v/>
      </c>
      <c r="AA533" s="71" t="str">
        <f t="shared" si="17"/>
        <v/>
      </c>
    </row>
    <row r="534" spans="1:27" ht="96">
      <c r="A534" s="23">
        <v>2349</v>
      </c>
      <c r="C534" s="23" t="s">
        <v>2392</v>
      </c>
      <c r="E534" s="255" t="s">
        <v>3991</v>
      </c>
      <c r="F534" s="3" t="s">
        <v>2616</v>
      </c>
      <c r="G534" s="3" t="s">
        <v>2617</v>
      </c>
      <c r="H534" s="21"/>
      <c r="I534" s="21"/>
      <c r="J534" s="21"/>
      <c r="K534" s="21"/>
      <c r="L534" s="21"/>
      <c r="M534" s="21"/>
      <c r="P534" s="226" t="s">
        <v>545</v>
      </c>
      <c r="Q534" s="227" t="s">
        <v>545</v>
      </c>
      <c r="R534" s="227" t="s">
        <v>545</v>
      </c>
      <c r="S534" s="228" t="s">
        <v>545</v>
      </c>
      <c r="T534" s="259" t="s">
        <v>545</v>
      </c>
      <c r="U534" s="226" t="s">
        <v>545</v>
      </c>
      <c r="V534" s="227" t="s">
        <v>545</v>
      </c>
      <c r="W534" s="227" t="s">
        <v>545</v>
      </c>
      <c r="X534" s="228" t="s">
        <v>545</v>
      </c>
      <c r="Y534" s="259" t="s">
        <v>545</v>
      </c>
      <c r="Z534" s="203" t="str">
        <f t="shared" si="16"/>
        <v/>
      </c>
      <c r="AA534" s="71" t="str">
        <f t="shared" si="17"/>
        <v/>
      </c>
    </row>
    <row r="535" spans="1:27" ht="409.6">
      <c r="A535" s="23">
        <v>2350</v>
      </c>
      <c r="B535" s="23" t="s">
        <v>2618</v>
      </c>
      <c r="C535" s="23">
        <v>581</v>
      </c>
      <c r="E535" s="76" t="s">
        <v>3993</v>
      </c>
      <c r="F535" s="3" t="s">
        <v>336</v>
      </c>
      <c r="G535" s="3" t="s">
        <v>2619</v>
      </c>
      <c r="H535" s="21"/>
      <c r="I535" s="254" t="s">
        <v>3992</v>
      </c>
      <c r="J535" s="21"/>
      <c r="K535" s="21"/>
      <c r="L535" s="21"/>
      <c r="M535" s="21"/>
      <c r="P535" s="226" t="s">
        <v>545</v>
      </c>
      <c r="Q535" s="227" t="s">
        <v>545</v>
      </c>
      <c r="R535" s="227" t="s">
        <v>545</v>
      </c>
      <c r="S535" s="228" t="s">
        <v>545</v>
      </c>
      <c r="T535" s="259" t="s">
        <v>545</v>
      </c>
      <c r="U535" s="226" t="s">
        <v>545</v>
      </c>
      <c r="V535" s="227" t="s">
        <v>545</v>
      </c>
      <c r="W535" s="227" t="s">
        <v>545</v>
      </c>
      <c r="X535" s="228" t="s">
        <v>545</v>
      </c>
      <c r="Y535" s="259" t="s">
        <v>545</v>
      </c>
      <c r="Z535" s="203" t="str">
        <f t="shared" si="16"/>
        <v/>
      </c>
      <c r="AA535" s="71" t="str">
        <f t="shared" si="17"/>
        <v/>
      </c>
    </row>
    <row r="536" spans="1:27" ht="409.6">
      <c r="A536" s="23">
        <v>2351</v>
      </c>
      <c r="B536" s="23" t="s">
        <v>2620</v>
      </c>
      <c r="C536" s="23">
        <v>584</v>
      </c>
      <c r="E536" s="76" t="s">
        <v>3996</v>
      </c>
      <c r="F536" s="3" t="s">
        <v>1476</v>
      </c>
      <c r="G536" s="3" t="s">
        <v>2621</v>
      </c>
      <c r="H536" s="21"/>
      <c r="I536" s="254" t="s">
        <v>3994</v>
      </c>
      <c r="J536" s="21"/>
      <c r="K536" s="21"/>
      <c r="L536" s="254" t="s">
        <v>3995</v>
      </c>
      <c r="M536" s="21"/>
      <c r="P536" s="226" t="s">
        <v>545</v>
      </c>
      <c r="Q536" s="227" t="s">
        <v>545</v>
      </c>
      <c r="R536" s="227" t="s">
        <v>545</v>
      </c>
      <c r="S536" s="228" t="s">
        <v>545</v>
      </c>
      <c r="T536" s="259" t="s">
        <v>545</v>
      </c>
      <c r="U536" s="226" t="s">
        <v>545</v>
      </c>
      <c r="V536" s="227" t="s">
        <v>545</v>
      </c>
      <c r="W536" s="227" t="s">
        <v>545</v>
      </c>
      <c r="X536" s="228" t="s">
        <v>545</v>
      </c>
      <c r="Y536" s="259" t="s">
        <v>545</v>
      </c>
      <c r="Z536" s="203" t="str">
        <f t="shared" si="16"/>
        <v/>
      </c>
      <c r="AA536" s="71" t="str">
        <f t="shared" si="17"/>
        <v/>
      </c>
    </row>
    <row r="537" spans="1:27" ht="192">
      <c r="A537" s="23">
        <v>2352</v>
      </c>
      <c r="B537" s="23" t="s">
        <v>2622</v>
      </c>
      <c r="C537" s="23">
        <v>585</v>
      </c>
      <c r="E537" s="76" t="s">
        <v>3999</v>
      </c>
      <c r="F537" s="3" t="s">
        <v>1479</v>
      </c>
      <c r="G537" s="3" t="s">
        <v>2623</v>
      </c>
      <c r="H537" s="21"/>
      <c r="I537" s="254" t="s">
        <v>3997</v>
      </c>
      <c r="J537" s="21"/>
      <c r="K537" s="21"/>
      <c r="L537" s="254" t="s">
        <v>3998</v>
      </c>
      <c r="M537" s="21"/>
      <c r="P537" s="226" t="s">
        <v>545</v>
      </c>
      <c r="Q537" s="227" t="s">
        <v>545</v>
      </c>
      <c r="R537" s="227" t="s">
        <v>545</v>
      </c>
      <c r="S537" s="228" t="s">
        <v>545</v>
      </c>
      <c r="T537" s="259" t="s">
        <v>545</v>
      </c>
      <c r="U537" s="226" t="s">
        <v>545</v>
      </c>
      <c r="V537" s="227" t="s">
        <v>545</v>
      </c>
      <c r="W537" s="227" t="s">
        <v>545</v>
      </c>
      <c r="X537" s="228" t="s">
        <v>545</v>
      </c>
      <c r="Y537" s="259" t="s">
        <v>545</v>
      </c>
      <c r="Z537" s="203" t="str">
        <f t="shared" si="16"/>
        <v/>
      </c>
      <c r="AA537" s="71" t="str">
        <f t="shared" si="17"/>
        <v/>
      </c>
    </row>
    <row r="538" spans="1:27" ht="409.6">
      <c r="A538" s="23">
        <v>2353</v>
      </c>
      <c r="B538" s="23" t="s">
        <v>2624</v>
      </c>
      <c r="C538" s="23">
        <v>583</v>
      </c>
      <c r="E538" s="76" t="s">
        <v>4002</v>
      </c>
      <c r="F538" s="3" t="s">
        <v>2625</v>
      </c>
      <c r="G538" s="3" t="s">
        <v>2626</v>
      </c>
      <c r="H538" s="21"/>
      <c r="I538" s="254" t="s">
        <v>4000</v>
      </c>
      <c r="J538" s="21"/>
      <c r="K538" s="21"/>
      <c r="L538" s="254" t="s">
        <v>4001</v>
      </c>
      <c r="M538" s="21"/>
      <c r="P538" s="226" t="s">
        <v>545</v>
      </c>
      <c r="Q538" s="227" t="s">
        <v>545</v>
      </c>
      <c r="R538" s="227" t="s">
        <v>545</v>
      </c>
      <c r="S538" s="228" t="s">
        <v>545</v>
      </c>
      <c r="T538" s="259" t="s">
        <v>545</v>
      </c>
      <c r="U538" s="226" t="s">
        <v>545</v>
      </c>
      <c r="V538" s="227" t="s">
        <v>545</v>
      </c>
      <c r="W538" s="227" t="s">
        <v>545</v>
      </c>
      <c r="X538" s="228" t="s">
        <v>545</v>
      </c>
      <c r="Y538" s="259" t="s">
        <v>545</v>
      </c>
      <c r="Z538" s="203" t="str">
        <f t="shared" si="16"/>
        <v/>
      </c>
      <c r="AA538" s="71" t="str">
        <f t="shared" si="17"/>
        <v/>
      </c>
    </row>
    <row r="539" spans="1:27" ht="112">
      <c r="A539" s="23">
        <v>2354</v>
      </c>
      <c r="C539" s="23" t="s">
        <v>2392</v>
      </c>
      <c r="E539" s="255" t="s">
        <v>4003</v>
      </c>
      <c r="F539" s="3" t="s">
        <v>2627</v>
      </c>
      <c r="G539" s="3" t="s">
        <v>2628</v>
      </c>
      <c r="H539" s="21"/>
      <c r="I539" s="21"/>
      <c r="J539" s="21"/>
      <c r="K539" s="21"/>
      <c r="L539" s="21"/>
      <c r="M539" s="21"/>
      <c r="P539" s="226" t="s">
        <v>545</v>
      </c>
      <c r="Q539" s="227" t="s">
        <v>545</v>
      </c>
      <c r="R539" s="227" t="s">
        <v>545</v>
      </c>
      <c r="S539" s="228" t="s">
        <v>545</v>
      </c>
      <c r="T539" s="259" t="s">
        <v>545</v>
      </c>
      <c r="U539" s="226" t="s">
        <v>545</v>
      </c>
      <c r="V539" s="227" t="s">
        <v>545</v>
      </c>
      <c r="W539" s="227" t="s">
        <v>545</v>
      </c>
      <c r="X539" s="228" t="s">
        <v>545</v>
      </c>
      <c r="Y539" s="259" t="s">
        <v>545</v>
      </c>
      <c r="Z539" s="203" t="str">
        <f t="shared" si="16"/>
        <v/>
      </c>
      <c r="AA539" s="71" t="str">
        <f t="shared" si="17"/>
        <v/>
      </c>
    </row>
    <row r="540" spans="1:27" ht="320">
      <c r="A540" s="23">
        <v>2355</v>
      </c>
      <c r="C540" s="23" t="s">
        <v>2392</v>
      </c>
      <c r="E540" s="255" t="s">
        <v>4004</v>
      </c>
      <c r="F540" s="3" t="s">
        <v>2629</v>
      </c>
      <c r="G540" s="3" t="s">
        <v>2630</v>
      </c>
      <c r="H540" s="21"/>
      <c r="I540" s="21"/>
      <c r="J540" s="21"/>
      <c r="K540" s="21"/>
      <c r="L540" s="21"/>
      <c r="M540" s="21"/>
      <c r="P540" s="226" t="s">
        <v>545</v>
      </c>
      <c r="Q540" s="227" t="s">
        <v>545</v>
      </c>
      <c r="R540" s="227" t="s">
        <v>545</v>
      </c>
      <c r="S540" s="228" t="s">
        <v>545</v>
      </c>
      <c r="T540" s="259" t="s">
        <v>545</v>
      </c>
      <c r="U540" s="226" t="s">
        <v>545</v>
      </c>
      <c r="V540" s="227" t="s">
        <v>545</v>
      </c>
      <c r="W540" s="227" t="s">
        <v>545</v>
      </c>
      <c r="X540" s="228" t="s">
        <v>545</v>
      </c>
      <c r="Y540" s="259" t="s">
        <v>545</v>
      </c>
      <c r="Z540" s="203" t="str">
        <f t="shared" si="16"/>
        <v/>
      </c>
      <c r="AA540" s="71" t="str">
        <f t="shared" si="17"/>
        <v/>
      </c>
    </row>
    <row r="541" spans="1:27" ht="48">
      <c r="A541" s="23">
        <v>2356</v>
      </c>
      <c r="C541" s="23" t="s">
        <v>2392</v>
      </c>
      <c r="E541" s="255" t="s">
        <v>4005</v>
      </c>
      <c r="F541" s="3" t="s">
        <v>2631</v>
      </c>
      <c r="G541" s="3" t="s">
        <v>2424</v>
      </c>
      <c r="H541" s="21"/>
      <c r="I541" s="21"/>
      <c r="J541" s="21"/>
      <c r="K541" s="21"/>
      <c r="L541" s="21"/>
      <c r="M541" s="21"/>
      <c r="P541" s="226" t="s">
        <v>545</v>
      </c>
      <c r="Q541" s="227" t="s">
        <v>545</v>
      </c>
      <c r="R541" s="227" t="s">
        <v>545</v>
      </c>
      <c r="S541" s="228" t="s">
        <v>545</v>
      </c>
      <c r="T541" s="259" t="s">
        <v>545</v>
      </c>
      <c r="U541" s="226" t="s">
        <v>545</v>
      </c>
      <c r="V541" s="227" t="s">
        <v>545</v>
      </c>
      <c r="W541" s="227" t="s">
        <v>545</v>
      </c>
      <c r="X541" s="228" t="s">
        <v>545</v>
      </c>
      <c r="Y541" s="259" t="s">
        <v>545</v>
      </c>
      <c r="Z541" s="203" t="str">
        <f t="shared" si="16"/>
        <v/>
      </c>
      <c r="AA541" s="71" t="str">
        <f t="shared" si="17"/>
        <v/>
      </c>
    </row>
    <row r="542" spans="1:27" s="43" customFormat="1" ht="16">
      <c r="A542" s="23" t="s">
        <v>545</v>
      </c>
      <c r="B542" s="23" t="s">
        <v>545</v>
      </c>
      <c r="H542" s="23"/>
      <c r="P542" s="165"/>
      <c r="Q542" s="165"/>
      <c r="R542" s="165"/>
      <c r="S542" s="165"/>
      <c r="T542" s="165"/>
      <c r="U542" s="165"/>
      <c r="V542" s="165"/>
      <c r="W542" s="165"/>
      <c r="X542" s="165"/>
      <c r="Y542" s="165"/>
    </row>
    <row r="543" spans="1:27" s="43" customFormat="1" ht="16">
      <c r="A543" s="23" t="s">
        <v>545</v>
      </c>
      <c r="B543" s="23" t="s">
        <v>545</v>
      </c>
      <c r="H543" s="23"/>
      <c r="P543" s="165"/>
      <c r="Q543" s="165"/>
      <c r="R543" s="165"/>
      <c r="S543" s="165"/>
      <c r="T543" s="165"/>
      <c r="U543" s="165"/>
      <c r="V543" s="165"/>
      <c r="W543" s="165"/>
      <c r="X543" s="165"/>
      <c r="Y543" s="165"/>
    </row>
    <row r="544" spans="1:27" s="43" customFormat="1" ht="19">
      <c r="A544" s="23" t="s">
        <v>545</v>
      </c>
      <c r="B544" s="23" t="s">
        <v>545</v>
      </c>
      <c r="E544" s="264" t="s">
        <v>12</v>
      </c>
      <c r="F544" s="264"/>
      <c r="G544" s="264"/>
      <c r="H544" s="23"/>
      <c r="P544" s="165"/>
      <c r="Q544" s="165"/>
      <c r="R544" s="165"/>
      <c r="S544" s="165"/>
      <c r="T544" s="165"/>
      <c r="U544" s="165"/>
      <c r="V544" s="165"/>
      <c r="W544" s="165"/>
      <c r="X544" s="165"/>
      <c r="Y544" s="165"/>
    </row>
    <row r="545" spans="1:27" s="43" customFormat="1" ht="34">
      <c r="A545" s="23" t="s">
        <v>545</v>
      </c>
      <c r="B545" s="23" t="s">
        <v>545</v>
      </c>
      <c r="E545" s="225" t="s">
        <v>1371</v>
      </c>
      <c r="F545" s="3" t="s">
        <v>1372</v>
      </c>
      <c r="H545" s="23"/>
      <c r="P545" s="165"/>
      <c r="Q545" s="165"/>
      <c r="R545" s="165"/>
      <c r="S545" s="165"/>
      <c r="T545" s="165"/>
      <c r="U545" s="165"/>
      <c r="V545" s="165"/>
      <c r="W545" s="165"/>
      <c r="X545" s="165"/>
      <c r="Y545" s="165"/>
    </row>
    <row r="546" spans="1:27" ht="335">
      <c r="A546" s="23">
        <v>2357</v>
      </c>
      <c r="B546" s="23" t="s">
        <v>2632</v>
      </c>
      <c r="C546" s="23">
        <v>539</v>
      </c>
      <c r="E546" s="76" t="s">
        <v>4008</v>
      </c>
      <c r="F546" s="3" t="s">
        <v>2633</v>
      </c>
      <c r="G546" s="3" t="s">
        <v>2634</v>
      </c>
      <c r="H546" s="21"/>
      <c r="I546" s="254" t="s">
        <v>4006</v>
      </c>
      <c r="J546" s="21"/>
      <c r="K546" s="21"/>
      <c r="L546" s="254" t="s">
        <v>4007</v>
      </c>
      <c r="M546" s="21"/>
      <c r="P546" s="226" t="s">
        <v>545</v>
      </c>
      <c r="Q546" s="227" t="s">
        <v>545</v>
      </c>
      <c r="R546" s="227" t="s">
        <v>545</v>
      </c>
      <c r="S546" s="228" t="s">
        <v>545</v>
      </c>
      <c r="T546" s="259" t="s">
        <v>545</v>
      </c>
      <c r="U546" s="226" t="s">
        <v>545</v>
      </c>
      <c r="V546" s="227" t="s">
        <v>545</v>
      </c>
      <c r="W546" s="227" t="s">
        <v>545</v>
      </c>
      <c r="X546" s="228" t="s">
        <v>545</v>
      </c>
      <c r="Y546" s="259" t="s">
        <v>545</v>
      </c>
      <c r="Z546" s="203" t="str">
        <f t="shared" si="16"/>
        <v/>
      </c>
      <c r="AA546" s="71" t="str">
        <f t="shared" si="17"/>
        <v/>
      </c>
    </row>
    <row r="547" spans="1:27" ht="96">
      <c r="A547" s="23">
        <v>2358</v>
      </c>
      <c r="C547" s="23" t="s">
        <v>2392</v>
      </c>
      <c r="E547" s="255" t="s">
        <v>4009</v>
      </c>
      <c r="F547" s="3" t="s">
        <v>2635</v>
      </c>
      <c r="G547" s="3" t="s">
        <v>2636</v>
      </c>
      <c r="H547" s="21"/>
      <c r="I547" s="21"/>
      <c r="J547" s="21"/>
      <c r="K547" s="21"/>
      <c r="L547" s="21"/>
      <c r="M547" s="21"/>
      <c r="P547" s="226" t="s">
        <v>545</v>
      </c>
      <c r="Q547" s="227" t="s">
        <v>545</v>
      </c>
      <c r="R547" s="227" t="s">
        <v>545</v>
      </c>
      <c r="S547" s="228" t="s">
        <v>545</v>
      </c>
      <c r="T547" s="259" t="s">
        <v>545</v>
      </c>
      <c r="U547" s="226" t="s">
        <v>545</v>
      </c>
      <c r="V547" s="227" t="s">
        <v>545</v>
      </c>
      <c r="W547" s="227" t="s">
        <v>545</v>
      </c>
      <c r="X547" s="228" t="s">
        <v>545</v>
      </c>
      <c r="Y547" s="259" t="s">
        <v>545</v>
      </c>
      <c r="Z547" s="203" t="str">
        <f t="shared" si="16"/>
        <v/>
      </c>
      <c r="AA547" s="71" t="str">
        <f t="shared" si="17"/>
        <v/>
      </c>
    </row>
    <row r="548" spans="1:27" ht="256">
      <c r="A548" s="23">
        <v>2359</v>
      </c>
      <c r="B548" s="23" t="s">
        <v>2637</v>
      </c>
      <c r="C548" s="23">
        <v>540</v>
      </c>
      <c r="E548" s="76" t="s">
        <v>4012</v>
      </c>
      <c r="F548" s="3" t="s">
        <v>2638</v>
      </c>
      <c r="G548" s="3" t="s">
        <v>2639</v>
      </c>
      <c r="H548" s="21"/>
      <c r="I548" s="254" t="s">
        <v>4010</v>
      </c>
      <c r="J548" s="21"/>
      <c r="K548" s="21"/>
      <c r="L548" s="254" t="s">
        <v>4011</v>
      </c>
      <c r="M548" s="21"/>
      <c r="P548" s="226" t="s">
        <v>545</v>
      </c>
      <c r="Q548" s="227" t="s">
        <v>545</v>
      </c>
      <c r="R548" s="227" t="s">
        <v>545</v>
      </c>
      <c r="S548" s="228" t="s">
        <v>545</v>
      </c>
      <c r="T548" s="259" t="s">
        <v>545</v>
      </c>
      <c r="U548" s="226" t="s">
        <v>545</v>
      </c>
      <c r="V548" s="227" t="s">
        <v>545</v>
      </c>
      <c r="W548" s="227" t="s">
        <v>545</v>
      </c>
      <c r="X548" s="228" t="s">
        <v>545</v>
      </c>
      <c r="Y548" s="259" t="s">
        <v>545</v>
      </c>
      <c r="Z548" s="203" t="str">
        <f t="shared" si="16"/>
        <v/>
      </c>
      <c r="AA548" s="71" t="str">
        <f t="shared" si="17"/>
        <v/>
      </c>
    </row>
    <row r="549" spans="1:27" ht="350">
      <c r="A549" s="23">
        <v>2360</v>
      </c>
      <c r="B549" s="23" t="s">
        <v>2640</v>
      </c>
      <c r="C549" s="23">
        <v>541</v>
      </c>
      <c r="E549" s="76" t="s">
        <v>4015</v>
      </c>
      <c r="F549" s="3" t="s">
        <v>1382</v>
      </c>
      <c r="G549" s="3" t="s">
        <v>2641</v>
      </c>
      <c r="H549" s="21"/>
      <c r="I549" s="254" t="s">
        <v>4013</v>
      </c>
      <c r="J549" s="21"/>
      <c r="K549" s="21"/>
      <c r="L549" s="254" t="s">
        <v>4014</v>
      </c>
      <c r="M549" s="21"/>
      <c r="P549" s="226" t="s">
        <v>545</v>
      </c>
      <c r="Q549" s="227" t="s">
        <v>545</v>
      </c>
      <c r="R549" s="227" t="s">
        <v>545</v>
      </c>
      <c r="S549" s="228" t="s">
        <v>545</v>
      </c>
      <c r="T549" s="259" t="s">
        <v>545</v>
      </c>
      <c r="U549" s="226" t="s">
        <v>545</v>
      </c>
      <c r="V549" s="227" t="s">
        <v>545</v>
      </c>
      <c r="W549" s="227" t="s">
        <v>545</v>
      </c>
      <c r="X549" s="228" t="s">
        <v>545</v>
      </c>
      <c r="Y549" s="259" t="s">
        <v>545</v>
      </c>
      <c r="Z549" s="203" t="str">
        <f t="shared" si="16"/>
        <v/>
      </c>
      <c r="AA549" s="71" t="str">
        <f t="shared" si="17"/>
        <v/>
      </c>
    </row>
    <row r="550" spans="1:27" ht="32">
      <c r="A550" s="23">
        <v>2361</v>
      </c>
      <c r="C550" s="23" t="s">
        <v>2392</v>
      </c>
      <c r="E550" s="255" t="s">
        <v>4016</v>
      </c>
      <c r="F550" s="3" t="s">
        <v>2642</v>
      </c>
      <c r="G550" s="3" t="s">
        <v>2409</v>
      </c>
      <c r="H550" s="21"/>
      <c r="I550" s="21"/>
      <c r="J550" s="21"/>
      <c r="K550" s="21"/>
      <c r="L550" s="21"/>
      <c r="M550" s="21"/>
      <c r="P550" s="226" t="s">
        <v>545</v>
      </c>
      <c r="Q550" s="227" t="s">
        <v>545</v>
      </c>
      <c r="R550" s="227" t="s">
        <v>545</v>
      </c>
      <c r="S550" s="228" t="s">
        <v>545</v>
      </c>
      <c r="T550" s="259" t="s">
        <v>545</v>
      </c>
      <c r="U550" s="226" t="s">
        <v>545</v>
      </c>
      <c r="V550" s="227" t="s">
        <v>545</v>
      </c>
      <c r="W550" s="227" t="s">
        <v>545</v>
      </c>
      <c r="X550" s="228" t="s">
        <v>545</v>
      </c>
      <c r="Y550" s="259" t="s">
        <v>545</v>
      </c>
      <c r="Z550" s="203" t="str">
        <f t="shared" si="16"/>
        <v/>
      </c>
      <c r="AA550" s="71" t="str">
        <f t="shared" si="17"/>
        <v/>
      </c>
    </row>
    <row r="551" spans="1:27" s="43" customFormat="1" ht="16">
      <c r="A551" s="23" t="s">
        <v>545</v>
      </c>
      <c r="B551" s="23" t="s">
        <v>545</v>
      </c>
      <c r="G551" s="43" t="s">
        <v>545</v>
      </c>
      <c r="H551" s="23"/>
      <c r="P551" s="165"/>
      <c r="Q551" s="165"/>
      <c r="R551" s="165"/>
      <c r="S551" s="165"/>
      <c r="T551" s="165"/>
      <c r="U551" s="165"/>
      <c r="V551" s="165"/>
      <c r="W551" s="165"/>
      <c r="X551" s="165"/>
      <c r="Y551" s="165"/>
    </row>
    <row r="552" spans="1:27" s="43" customFormat="1" ht="16">
      <c r="A552" s="23" t="s">
        <v>545</v>
      </c>
      <c r="B552" s="23" t="s">
        <v>545</v>
      </c>
      <c r="G552" s="43" t="s">
        <v>545</v>
      </c>
      <c r="H552" s="23"/>
      <c r="P552" s="165"/>
      <c r="Q552" s="165"/>
      <c r="R552" s="165"/>
      <c r="S552" s="165"/>
      <c r="T552" s="165"/>
      <c r="U552" s="165"/>
      <c r="V552" s="165"/>
      <c r="W552" s="165"/>
      <c r="X552" s="165"/>
      <c r="Y552" s="165"/>
    </row>
    <row r="553" spans="1:27" s="43" customFormat="1" ht="48">
      <c r="A553" s="23" t="s">
        <v>545</v>
      </c>
      <c r="B553" s="23" t="s">
        <v>545</v>
      </c>
      <c r="E553" s="225" t="s">
        <v>1407</v>
      </c>
      <c r="F553" s="3" t="s">
        <v>1408</v>
      </c>
      <c r="G553" s="43" t="s">
        <v>545</v>
      </c>
      <c r="H553" s="23"/>
      <c r="P553" s="165"/>
      <c r="Q553" s="165"/>
      <c r="R553" s="165"/>
      <c r="S553" s="165"/>
      <c r="T553" s="165"/>
      <c r="U553" s="165"/>
      <c r="V553" s="165"/>
      <c r="W553" s="165"/>
      <c r="X553" s="165"/>
      <c r="Y553" s="165"/>
    </row>
    <row r="554" spans="1:27" ht="224">
      <c r="A554" s="23">
        <v>2362</v>
      </c>
      <c r="B554" s="23" t="s">
        <v>2643</v>
      </c>
      <c r="C554" s="23">
        <v>552</v>
      </c>
      <c r="E554" s="76" t="s">
        <v>4018</v>
      </c>
      <c r="F554" s="3" t="s">
        <v>1411</v>
      </c>
      <c r="G554" s="3" t="s">
        <v>2644</v>
      </c>
      <c r="H554" s="21"/>
      <c r="I554" s="254" t="s">
        <v>4017</v>
      </c>
      <c r="J554" s="21"/>
      <c r="K554" s="21"/>
      <c r="L554" s="21"/>
      <c r="M554" s="21"/>
      <c r="P554" s="226" t="s">
        <v>545</v>
      </c>
      <c r="Q554" s="227" t="s">
        <v>545</v>
      </c>
      <c r="R554" s="227" t="s">
        <v>545</v>
      </c>
      <c r="S554" s="228" t="s">
        <v>545</v>
      </c>
      <c r="T554" s="259" t="s">
        <v>545</v>
      </c>
      <c r="U554" s="226" t="s">
        <v>545</v>
      </c>
      <c r="V554" s="227" t="s">
        <v>545</v>
      </c>
      <c r="W554" s="227" t="s">
        <v>545</v>
      </c>
      <c r="X554" s="228" t="s">
        <v>545</v>
      </c>
      <c r="Y554" s="259" t="s">
        <v>545</v>
      </c>
      <c r="Z554" s="203" t="str">
        <f t="shared" si="16"/>
        <v/>
      </c>
      <c r="AA554" s="71" t="str">
        <f t="shared" si="17"/>
        <v/>
      </c>
    </row>
    <row r="555" spans="1:27" ht="224">
      <c r="A555" s="23">
        <v>2363</v>
      </c>
      <c r="B555" s="23" t="s">
        <v>2645</v>
      </c>
      <c r="C555" s="23">
        <v>553</v>
      </c>
      <c r="E555" s="76" t="s">
        <v>4020</v>
      </c>
      <c r="F555" s="3" t="s">
        <v>1413</v>
      </c>
      <c r="G555" s="3" t="s">
        <v>2646</v>
      </c>
      <c r="H555" s="21"/>
      <c r="I555" s="254" t="s">
        <v>4019</v>
      </c>
      <c r="J555" s="21"/>
      <c r="K555" s="21"/>
      <c r="L555" s="21"/>
      <c r="M555" s="21"/>
      <c r="P555" s="226" t="s">
        <v>545</v>
      </c>
      <c r="Q555" s="227" t="s">
        <v>545</v>
      </c>
      <c r="R555" s="227" t="s">
        <v>545</v>
      </c>
      <c r="S555" s="228" t="s">
        <v>545</v>
      </c>
      <c r="T555" s="259" t="s">
        <v>545</v>
      </c>
      <c r="U555" s="226" t="s">
        <v>545</v>
      </c>
      <c r="V555" s="227" t="s">
        <v>545</v>
      </c>
      <c r="W555" s="227" t="s">
        <v>545</v>
      </c>
      <c r="X555" s="228" t="s">
        <v>545</v>
      </c>
      <c r="Y555" s="259" t="s">
        <v>545</v>
      </c>
      <c r="Z555" s="203" t="str">
        <f t="shared" si="16"/>
        <v/>
      </c>
      <c r="AA555" s="71" t="str">
        <f t="shared" si="17"/>
        <v/>
      </c>
    </row>
    <row r="556" spans="1:27" ht="192">
      <c r="A556" s="23">
        <v>2364</v>
      </c>
      <c r="B556" s="23" t="s">
        <v>2647</v>
      </c>
      <c r="C556" s="23">
        <v>554</v>
      </c>
      <c r="E556" s="76" t="s">
        <v>4022</v>
      </c>
      <c r="F556" s="3" t="s">
        <v>1415</v>
      </c>
      <c r="G556" s="3" t="s">
        <v>2648</v>
      </c>
      <c r="H556" s="21"/>
      <c r="I556" s="254" t="s">
        <v>4021</v>
      </c>
      <c r="J556" s="21"/>
      <c r="K556" s="21"/>
      <c r="L556" s="21"/>
      <c r="M556" s="21"/>
      <c r="P556" s="226" t="s">
        <v>545</v>
      </c>
      <c r="Q556" s="227" t="s">
        <v>545</v>
      </c>
      <c r="R556" s="227" t="s">
        <v>545</v>
      </c>
      <c r="S556" s="228" t="s">
        <v>545</v>
      </c>
      <c r="T556" s="259" t="s">
        <v>545</v>
      </c>
      <c r="U556" s="226" t="s">
        <v>545</v>
      </c>
      <c r="V556" s="227" t="s">
        <v>545</v>
      </c>
      <c r="W556" s="227" t="s">
        <v>545</v>
      </c>
      <c r="X556" s="228" t="s">
        <v>545</v>
      </c>
      <c r="Y556" s="259" t="s">
        <v>545</v>
      </c>
      <c r="Z556" s="203" t="str">
        <f t="shared" si="16"/>
        <v/>
      </c>
      <c r="AA556" s="71" t="str">
        <f t="shared" si="17"/>
        <v/>
      </c>
    </row>
    <row r="557" spans="1:27" ht="128">
      <c r="A557" s="23">
        <v>2365</v>
      </c>
      <c r="B557" s="23" t="s">
        <v>2649</v>
      </c>
      <c r="C557" s="23">
        <v>555</v>
      </c>
      <c r="E557" s="76" t="s">
        <v>4024</v>
      </c>
      <c r="F557" s="3" t="s">
        <v>1418</v>
      </c>
      <c r="G557" s="3" t="s">
        <v>2650</v>
      </c>
      <c r="H557" s="21"/>
      <c r="I557" s="254" t="s">
        <v>4023</v>
      </c>
      <c r="J557" s="21"/>
      <c r="K557" s="21"/>
      <c r="L557" s="21"/>
      <c r="M557" s="21"/>
      <c r="P557" s="226" t="s">
        <v>545</v>
      </c>
      <c r="Q557" s="227" t="s">
        <v>545</v>
      </c>
      <c r="R557" s="227" t="s">
        <v>545</v>
      </c>
      <c r="S557" s="228" t="s">
        <v>545</v>
      </c>
      <c r="T557" s="259" t="s">
        <v>545</v>
      </c>
      <c r="U557" s="226" t="s">
        <v>545</v>
      </c>
      <c r="V557" s="227" t="s">
        <v>545</v>
      </c>
      <c r="W557" s="227" t="s">
        <v>545</v>
      </c>
      <c r="X557" s="228" t="s">
        <v>545</v>
      </c>
      <c r="Y557" s="259" t="s">
        <v>545</v>
      </c>
      <c r="Z557" s="203" t="str">
        <f t="shared" si="16"/>
        <v/>
      </c>
      <c r="AA557" s="71" t="str">
        <f t="shared" si="17"/>
        <v/>
      </c>
    </row>
    <row r="558" spans="1:27" ht="32">
      <c r="A558" s="23">
        <v>2366</v>
      </c>
      <c r="C558" s="23" t="s">
        <v>2392</v>
      </c>
      <c r="E558" s="255" t="s">
        <v>4025</v>
      </c>
      <c r="F558" s="3" t="s">
        <v>2651</v>
      </c>
      <c r="G558" s="3" t="s">
        <v>2424</v>
      </c>
      <c r="H558" s="21"/>
      <c r="I558" s="21"/>
      <c r="J558" s="21"/>
      <c r="K558" s="21"/>
      <c r="L558" s="21"/>
      <c r="M558" s="21"/>
      <c r="P558" s="226" t="s">
        <v>545</v>
      </c>
      <c r="Q558" s="227" t="s">
        <v>545</v>
      </c>
      <c r="R558" s="227" t="s">
        <v>545</v>
      </c>
      <c r="S558" s="228" t="s">
        <v>545</v>
      </c>
      <c r="T558" s="259" t="s">
        <v>545</v>
      </c>
      <c r="U558" s="226" t="s">
        <v>545</v>
      </c>
      <c r="V558" s="227" t="s">
        <v>545</v>
      </c>
      <c r="W558" s="227" t="s">
        <v>545</v>
      </c>
      <c r="X558" s="228" t="s">
        <v>545</v>
      </c>
      <c r="Y558" s="259" t="s">
        <v>545</v>
      </c>
      <c r="Z558" s="203" t="str">
        <f t="shared" si="16"/>
        <v/>
      </c>
      <c r="AA558" s="71" t="str">
        <f t="shared" si="17"/>
        <v/>
      </c>
    </row>
    <row r="559" spans="1:27" s="43" customFormat="1" ht="16">
      <c r="A559" s="23" t="s">
        <v>545</v>
      </c>
      <c r="B559" s="23" t="s">
        <v>545</v>
      </c>
      <c r="G559" s="43" t="s">
        <v>545</v>
      </c>
      <c r="H559" s="23"/>
      <c r="P559" s="165"/>
      <c r="Q559" s="165"/>
      <c r="R559" s="165"/>
      <c r="S559" s="165"/>
      <c r="T559" s="165"/>
      <c r="U559" s="165"/>
      <c r="V559" s="165"/>
      <c r="W559" s="165"/>
      <c r="X559" s="165"/>
      <c r="Y559" s="165"/>
    </row>
    <row r="560" spans="1:27" s="43" customFormat="1" ht="16">
      <c r="A560" s="23" t="s">
        <v>545</v>
      </c>
      <c r="B560" s="23" t="s">
        <v>545</v>
      </c>
      <c r="G560" s="43" t="s">
        <v>545</v>
      </c>
      <c r="H560" s="23"/>
      <c r="P560" s="165"/>
      <c r="Q560" s="165"/>
      <c r="R560" s="165"/>
      <c r="S560" s="165"/>
      <c r="T560" s="165"/>
      <c r="U560" s="165"/>
      <c r="V560" s="165"/>
      <c r="W560" s="165"/>
      <c r="X560" s="165"/>
      <c r="Y560" s="165"/>
    </row>
    <row r="561" spans="1:27" s="43" customFormat="1" ht="32">
      <c r="A561" s="23" t="s">
        <v>545</v>
      </c>
      <c r="B561" s="23" t="s">
        <v>545</v>
      </c>
      <c r="E561" s="225" t="s">
        <v>2652</v>
      </c>
      <c r="F561" s="3" t="s">
        <v>2653</v>
      </c>
      <c r="G561" s="43" t="s">
        <v>545</v>
      </c>
      <c r="H561" s="23"/>
      <c r="P561" s="165"/>
      <c r="Q561" s="165"/>
      <c r="R561" s="165"/>
      <c r="S561" s="165"/>
      <c r="T561" s="165"/>
      <c r="U561" s="165"/>
      <c r="V561" s="165"/>
      <c r="W561" s="165"/>
      <c r="X561" s="165"/>
      <c r="Y561" s="165"/>
    </row>
    <row r="562" spans="1:27" ht="208">
      <c r="A562" s="23">
        <v>2367</v>
      </c>
      <c r="B562" s="23" t="s">
        <v>2654</v>
      </c>
      <c r="C562" s="23">
        <v>558</v>
      </c>
      <c r="E562" s="76" t="s">
        <v>4028</v>
      </c>
      <c r="F562" s="3" t="s">
        <v>872</v>
      </c>
      <c r="G562" s="3" t="s">
        <v>2655</v>
      </c>
      <c r="H562" s="21"/>
      <c r="I562" s="254" t="s">
        <v>4026</v>
      </c>
      <c r="J562" s="21"/>
      <c r="K562" s="21"/>
      <c r="L562" s="254" t="s">
        <v>4027</v>
      </c>
      <c r="M562" s="21"/>
      <c r="P562" s="226" t="s">
        <v>545</v>
      </c>
      <c r="Q562" s="227" t="s">
        <v>545</v>
      </c>
      <c r="R562" s="227" t="s">
        <v>545</v>
      </c>
      <c r="S562" s="228" t="s">
        <v>545</v>
      </c>
      <c r="T562" s="259" t="s">
        <v>545</v>
      </c>
      <c r="U562" s="226" t="s">
        <v>545</v>
      </c>
      <c r="V562" s="227" t="s">
        <v>545</v>
      </c>
      <c r="W562" s="227" t="s">
        <v>545</v>
      </c>
      <c r="X562" s="228" t="s">
        <v>545</v>
      </c>
      <c r="Y562" s="259" t="s">
        <v>545</v>
      </c>
      <c r="Z562" s="203" t="str">
        <f t="shared" si="16"/>
        <v/>
      </c>
      <c r="AA562" s="71" t="str">
        <f t="shared" si="17"/>
        <v/>
      </c>
    </row>
    <row r="563" spans="1:27" ht="395">
      <c r="A563" s="23">
        <v>2368</v>
      </c>
      <c r="B563" s="23" t="s">
        <v>2656</v>
      </c>
      <c r="C563" s="23">
        <v>559</v>
      </c>
      <c r="E563" s="76" t="s">
        <v>4031</v>
      </c>
      <c r="F563" s="3" t="s">
        <v>1428</v>
      </c>
      <c r="G563" s="3" t="s">
        <v>2655</v>
      </c>
      <c r="H563" s="21"/>
      <c r="I563" s="254" t="s">
        <v>4029</v>
      </c>
      <c r="J563" s="21"/>
      <c r="K563" s="21"/>
      <c r="L563" s="254" t="s">
        <v>4030</v>
      </c>
      <c r="M563" s="21"/>
      <c r="P563" s="226" t="s">
        <v>545</v>
      </c>
      <c r="Q563" s="227" t="s">
        <v>545</v>
      </c>
      <c r="R563" s="227" t="s">
        <v>545</v>
      </c>
      <c r="S563" s="228" t="s">
        <v>545</v>
      </c>
      <c r="T563" s="259" t="s">
        <v>545</v>
      </c>
      <c r="U563" s="226" t="s">
        <v>545</v>
      </c>
      <c r="V563" s="227" t="s">
        <v>545</v>
      </c>
      <c r="W563" s="227" t="s">
        <v>545</v>
      </c>
      <c r="X563" s="228" t="s">
        <v>545</v>
      </c>
      <c r="Y563" s="259" t="s">
        <v>545</v>
      </c>
      <c r="Z563" s="203" t="str">
        <f t="shared" si="16"/>
        <v/>
      </c>
      <c r="AA563" s="71" t="str">
        <f t="shared" si="17"/>
        <v/>
      </c>
    </row>
    <row r="564" spans="1:27" ht="395">
      <c r="A564" s="23">
        <v>2369</v>
      </c>
      <c r="B564" s="23" t="s">
        <v>2657</v>
      </c>
      <c r="C564" s="23">
        <v>560</v>
      </c>
      <c r="E564" s="76" t="s">
        <v>4034</v>
      </c>
      <c r="F564" s="3" t="s">
        <v>1431</v>
      </c>
      <c r="G564" s="3" t="s">
        <v>2655</v>
      </c>
      <c r="H564" s="21"/>
      <c r="I564" s="254" t="s">
        <v>4032</v>
      </c>
      <c r="J564" s="21"/>
      <c r="K564" s="21"/>
      <c r="L564" s="254" t="s">
        <v>4033</v>
      </c>
      <c r="M564" s="21"/>
      <c r="P564" s="226" t="s">
        <v>545</v>
      </c>
      <c r="Q564" s="227" t="s">
        <v>545</v>
      </c>
      <c r="R564" s="227" t="s">
        <v>545</v>
      </c>
      <c r="S564" s="228" t="s">
        <v>545</v>
      </c>
      <c r="T564" s="259" t="s">
        <v>545</v>
      </c>
      <c r="U564" s="226" t="s">
        <v>545</v>
      </c>
      <c r="V564" s="227" t="s">
        <v>545</v>
      </c>
      <c r="W564" s="227" t="s">
        <v>545</v>
      </c>
      <c r="X564" s="228" t="s">
        <v>545</v>
      </c>
      <c r="Y564" s="259" t="s">
        <v>545</v>
      </c>
      <c r="Z564" s="203" t="str">
        <f t="shared" si="16"/>
        <v/>
      </c>
      <c r="AA564" s="71" t="str">
        <f t="shared" si="17"/>
        <v/>
      </c>
    </row>
    <row r="565" spans="1:27" ht="350">
      <c r="A565" s="23">
        <v>2370</v>
      </c>
      <c r="B565" s="23" t="s">
        <v>2658</v>
      </c>
      <c r="C565" s="23">
        <v>561</v>
      </c>
      <c r="E565" s="76" t="s">
        <v>4036</v>
      </c>
      <c r="F565" s="3" t="s">
        <v>1434</v>
      </c>
      <c r="G565" s="3" t="s">
        <v>2655</v>
      </c>
      <c r="H565" s="21"/>
      <c r="I565" s="254" t="s">
        <v>4035</v>
      </c>
      <c r="J565" s="21"/>
      <c r="K565" s="21"/>
      <c r="L565" s="21"/>
      <c r="M565" s="21"/>
      <c r="P565" s="226" t="s">
        <v>545</v>
      </c>
      <c r="Q565" s="227" t="s">
        <v>545</v>
      </c>
      <c r="R565" s="227" t="s">
        <v>545</v>
      </c>
      <c r="S565" s="228" t="s">
        <v>545</v>
      </c>
      <c r="T565" s="259" t="s">
        <v>545</v>
      </c>
      <c r="U565" s="226" t="s">
        <v>545</v>
      </c>
      <c r="V565" s="227" t="s">
        <v>545</v>
      </c>
      <c r="W565" s="227" t="s">
        <v>545</v>
      </c>
      <c r="X565" s="228" t="s">
        <v>545</v>
      </c>
      <c r="Y565" s="259" t="s">
        <v>545</v>
      </c>
      <c r="Z565" s="203" t="str">
        <f t="shared" si="16"/>
        <v/>
      </c>
      <c r="AA565" s="71" t="str">
        <f t="shared" si="17"/>
        <v/>
      </c>
    </row>
    <row r="566" spans="1:27" s="43" customFormat="1" ht="16">
      <c r="A566" s="23" t="s">
        <v>545</v>
      </c>
      <c r="B566" s="23" t="s">
        <v>545</v>
      </c>
      <c r="H566" s="23"/>
      <c r="P566" s="165"/>
      <c r="Q566" s="165"/>
      <c r="R566" s="165"/>
      <c r="S566" s="165"/>
      <c r="T566" s="165"/>
      <c r="U566" s="165"/>
      <c r="V566" s="165"/>
      <c r="W566" s="165"/>
      <c r="X566" s="165"/>
      <c r="Y566" s="165"/>
    </row>
    <row r="567" spans="1:27" s="43" customFormat="1" ht="16">
      <c r="A567" s="23" t="s">
        <v>545</v>
      </c>
      <c r="B567" s="23" t="s">
        <v>545</v>
      </c>
      <c r="H567" s="23"/>
      <c r="P567" s="165"/>
      <c r="Q567" s="165"/>
      <c r="R567" s="165"/>
      <c r="S567" s="165"/>
      <c r="T567" s="165"/>
      <c r="U567" s="165"/>
      <c r="V567" s="165"/>
      <c r="W567" s="165"/>
      <c r="X567" s="165"/>
      <c r="Y567" s="165"/>
    </row>
    <row r="568" spans="1:27" s="43" customFormat="1" ht="37">
      <c r="A568" s="23" t="s">
        <v>545</v>
      </c>
      <c r="B568" s="23" t="s">
        <v>545</v>
      </c>
      <c r="E568" s="265" t="s">
        <v>1028</v>
      </c>
      <c r="F568" s="265"/>
      <c r="G568" s="265"/>
      <c r="H568" s="23"/>
      <c r="P568" s="165"/>
      <c r="Q568" s="165"/>
      <c r="R568" s="165"/>
      <c r="S568" s="165"/>
      <c r="T568" s="165"/>
      <c r="U568" s="165"/>
      <c r="V568" s="165"/>
      <c r="W568" s="165"/>
      <c r="X568" s="165"/>
      <c r="Y568" s="165"/>
    </row>
    <row r="569" spans="1:27" s="43" customFormat="1" ht="19">
      <c r="A569" s="23" t="s">
        <v>545</v>
      </c>
      <c r="B569" s="23" t="s">
        <v>545</v>
      </c>
      <c r="E569" s="264" t="s">
        <v>1026</v>
      </c>
      <c r="F569" s="264"/>
      <c r="G569" s="264"/>
      <c r="H569" s="23"/>
      <c r="P569" s="165"/>
      <c r="Q569" s="165"/>
      <c r="R569" s="165"/>
      <c r="S569" s="165"/>
      <c r="T569" s="165"/>
      <c r="U569" s="165"/>
      <c r="V569" s="165"/>
      <c r="W569" s="165"/>
      <c r="X569" s="165"/>
      <c r="Y569" s="165"/>
    </row>
    <row r="570" spans="1:27" ht="320">
      <c r="A570" s="23">
        <v>2371</v>
      </c>
      <c r="B570" s="23" t="s">
        <v>2659</v>
      </c>
      <c r="C570" s="23">
        <v>427</v>
      </c>
      <c r="E570" s="76" t="s">
        <v>4038</v>
      </c>
      <c r="F570" s="3" t="s">
        <v>1082</v>
      </c>
      <c r="G570" s="3" t="s">
        <v>2660</v>
      </c>
      <c r="H570" s="21"/>
      <c r="I570" s="254" t="s">
        <v>4037</v>
      </c>
      <c r="J570" s="21"/>
      <c r="K570" s="21"/>
      <c r="L570" s="21"/>
      <c r="M570" s="21"/>
      <c r="P570" s="226" t="s">
        <v>545</v>
      </c>
      <c r="Q570" s="227" t="s">
        <v>545</v>
      </c>
      <c r="R570" s="227" t="s">
        <v>545</v>
      </c>
      <c r="S570" s="228" t="s">
        <v>545</v>
      </c>
      <c r="T570" s="259" t="s">
        <v>545</v>
      </c>
      <c r="U570" s="226" t="s">
        <v>545</v>
      </c>
      <c r="V570" s="227" t="s">
        <v>545</v>
      </c>
      <c r="W570" s="227" t="s">
        <v>545</v>
      </c>
      <c r="X570" s="228" t="s">
        <v>545</v>
      </c>
      <c r="Y570" s="259" t="s">
        <v>545</v>
      </c>
      <c r="Z570" s="203" t="str">
        <f t="shared" si="16"/>
        <v/>
      </c>
      <c r="AA570" s="71" t="str">
        <f t="shared" si="17"/>
        <v/>
      </c>
    </row>
    <row r="571" spans="1:27" ht="409.6">
      <c r="A571" s="23">
        <v>2372</v>
      </c>
      <c r="B571" s="23" t="s">
        <v>2661</v>
      </c>
      <c r="C571" s="23">
        <v>420</v>
      </c>
      <c r="E571" s="76" t="s">
        <v>4040</v>
      </c>
      <c r="F571" s="3" t="s">
        <v>2662</v>
      </c>
      <c r="G571" s="3" t="s">
        <v>2663</v>
      </c>
      <c r="H571" s="21"/>
      <c r="I571" s="254" t="s">
        <v>4039</v>
      </c>
      <c r="J571" s="21"/>
      <c r="K571" s="21"/>
      <c r="L571" s="21"/>
      <c r="M571" s="21"/>
      <c r="P571" s="226" t="s">
        <v>545</v>
      </c>
      <c r="Q571" s="227" t="s">
        <v>545</v>
      </c>
      <c r="R571" s="227" t="s">
        <v>545</v>
      </c>
      <c r="S571" s="228" t="s">
        <v>545</v>
      </c>
      <c r="T571" s="259" t="s">
        <v>545</v>
      </c>
      <c r="U571" s="226" t="s">
        <v>545</v>
      </c>
      <c r="V571" s="227" t="s">
        <v>545</v>
      </c>
      <c r="W571" s="227" t="s">
        <v>545</v>
      </c>
      <c r="X571" s="228" t="s">
        <v>545</v>
      </c>
      <c r="Y571" s="259" t="s">
        <v>545</v>
      </c>
      <c r="Z571" s="203" t="str">
        <f t="shared" si="16"/>
        <v/>
      </c>
      <c r="AA571" s="71" t="str">
        <f t="shared" si="17"/>
        <v/>
      </c>
    </row>
    <row r="572" spans="1:27" ht="112">
      <c r="A572" s="23">
        <v>2373</v>
      </c>
      <c r="C572" s="23" t="s">
        <v>2392</v>
      </c>
      <c r="E572" s="255" t="s">
        <v>4041</v>
      </c>
      <c r="F572" s="3" t="s">
        <v>2664</v>
      </c>
      <c r="G572" s="3" t="s">
        <v>2665</v>
      </c>
      <c r="H572" s="21"/>
      <c r="I572" s="21"/>
      <c r="J572" s="21"/>
      <c r="K572" s="21"/>
      <c r="L572" s="21"/>
      <c r="M572" s="21"/>
      <c r="P572" s="226" t="s">
        <v>545</v>
      </c>
      <c r="Q572" s="227" t="s">
        <v>545</v>
      </c>
      <c r="R572" s="227" t="s">
        <v>545</v>
      </c>
      <c r="S572" s="228" t="s">
        <v>545</v>
      </c>
      <c r="T572" s="259" t="s">
        <v>545</v>
      </c>
      <c r="U572" s="226" t="s">
        <v>545</v>
      </c>
      <c r="V572" s="227" t="s">
        <v>545</v>
      </c>
      <c r="W572" s="227" t="s">
        <v>545</v>
      </c>
      <c r="X572" s="228" t="s">
        <v>545</v>
      </c>
      <c r="Y572" s="259" t="s">
        <v>545</v>
      </c>
      <c r="Z572" s="203" t="str">
        <f t="shared" si="16"/>
        <v/>
      </c>
      <c r="AA572" s="71" t="str">
        <f t="shared" si="17"/>
        <v/>
      </c>
    </row>
    <row r="573" spans="1:27" ht="409.6">
      <c r="A573" s="23">
        <v>2374</v>
      </c>
      <c r="B573" s="23" t="s">
        <v>2666</v>
      </c>
      <c r="C573" s="23">
        <v>416</v>
      </c>
      <c r="E573" s="76" t="s">
        <v>4043</v>
      </c>
      <c r="F573" s="3" t="s">
        <v>1050</v>
      </c>
      <c r="G573" s="3" t="s">
        <v>2667</v>
      </c>
      <c r="H573" s="21"/>
      <c r="I573" s="254" t="s">
        <v>4042</v>
      </c>
      <c r="J573" s="21"/>
      <c r="K573" s="21"/>
      <c r="L573" s="21"/>
      <c r="M573" s="21"/>
      <c r="P573" s="226" t="s">
        <v>545</v>
      </c>
      <c r="Q573" s="227" t="s">
        <v>545</v>
      </c>
      <c r="R573" s="227" t="s">
        <v>545</v>
      </c>
      <c r="S573" s="228" t="s">
        <v>545</v>
      </c>
      <c r="T573" s="259" t="s">
        <v>545</v>
      </c>
      <c r="U573" s="226" t="s">
        <v>545</v>
      </c>
      <c r="V573" s="227" t="s">
        <v>545</v>
      </c>
      <c r="W573" s="227" t="s">
        <v>545</v>
      </c>
      <c r="X573" s="228" t="s">
        <v>545</v>
      </c>
      <c r="Y573" s="259" t="s">
        <v>545</v>
      </c>
      <c r="Z573" s="203" t="str">
        <f t="shared" si="16"/>
        <v/>
      </c>
      <c r="AA573" s="71" t="str">
        <f t="shared" si="17"/>
        <v/>
      </c>
    </row>
    <row r="574" spans="1:27" ht="365">
      <c r="A574" s="23">
        <v>2375</v>
      </c>
      <c r="B574" s="23" t="s">
        <v>2668</v>
      </c>
      <c r="C574" s="23">
        <v>425</v>
      </c>
      <c r="E574" s="76" t="s">
        <v>4045</v>
      </c>
      <c r="F574" s="3" t="s">
        <v>1073</v>
      </c>
      <c r="G574" s="3" t="s">
        <v>2669</v>
      </c>
      <c r="H574" s="21"/>
      <c r="I574" s="254" t="s">
        <v>4044</v>
      </c>
      <c r="J574" s="21"/>
      <c r="K574" s="21"/>
      <c r="L574" s="21"/>
      <c r="M574" s="21"/>
      <c r="P574" s="226" t="s">
        <v>545</v>
      </c>
      <c r="Q574" s="227" t="s">
        <v>545</v>
      </c>
      <c r="R574" s="227" t="s">
        <v>545</v>
      </c>
      <c r="S574" s="228" t="s">
        <v>545</v>
      </c>
      <c r="T574" s="259" t="s">
        <v>545</v>
      </c>
      <c r="U574" s="226" t="s">
        <v>545</v>
      </c>
      <c r="V574" s="227" t="s">
        <v>545</v>
      </c>
      <c r="W574" s="227" t="s">
        <v>545</v>
      </c>
      <c r="X574" s="228" t="s">
        <v>545</v>
      </c>
      <c r="Y574" s="259" t="s">
        <v>545</v>
      </c>
      <c r="Z574" s="203" t="str">
        <f t="shared" si="16"/>
        <v/>
      </c>
      <c r="AA574" s="71" t="str">
        <f t="shared" si="17"/>
        <v/>
      </c>
    </row>
    <row r="575" spans="1:27" ht="96">
      <c r="A575" s="23">
        <v>2376</v>
      </c>
      <c r="C575" s="23" t="s">
        <v>2392</v>
      </c>
      <c r="E575" s="255" t="s">
        <v>4046</v>
      </c>
      <c r="F575" s="3" t="s">
        <v>2670</v>
      </c>
      <c r="G575" s="3" t="s">
        <v>2671</v>
      </c>
      <c r="H575" s="21"/>
      <c r="I575" s="21"/>
      <c r="J575" s="21"/>
      <c r="K575" s="21"/>
      <c r="L575" s="21"/>
      <c r="M575" s="21"/>
      <c r="P575" s="226" t="s">
        <v>545</v>
      </c>
      <c r="Q575" s="227" t="s">
        <v>545</v>
      </c>
      <c r="R575" s="227" t="s">
        <v>545</v>
      </c>
      <c r="S575" s="228" t="s">
        <v>545</v>
      </c>
      <c r="T575" s="259" t="s">
        <v>545</v>
      </c>
      <c r="U575" s="226" t="s">
        <v>545</v>
      </c>
      <c r="V575" s="227" t="s">
        <v>545</v>
      </c>
      <c r="W575" s="227" t="s">
        <v>545</v>
      </c>
      <c r="X575" s="228" t="s">
        <v>545</v>
      </c>
      <c r="Y575" s="259" t="s">
        <v>545</v>
      </c>
      <c r="Z575" s="203" t="str">
        <f t="shared" si="16"/>
        <v/>
      </c>
      <c r="AA575" s="71" t="str">
        <f t="shared" si="17"/>
        <v/>
      </c>
    </row>
    <row r="576" spans="1:27" ht="256">
      <c r="A576" s="23">
        <v>2377</v>
      </c>
      <c r="B576" s="23" t="s">
        <v>2672</v>
      </c>
      <c r="C576" s="23">
        <v>426</v>
      </c>
      <c r="E576" s="76" t="s">
        <v>4048</v>
      </c>
      <c r="F576" s="3" t="s">
        <v>1079</v>
      </c>
      <c r="G576" s="3" t="s">
        <v>2673</v>
      </c>
      <c r="H576" s="21"/>
      <c r="I576" s="254" t="s">
        <v>4047</v>
      </c>
      <c r="J576" s="21"/>
      <c r="K576" s="21"/>
      <c r="L576" s="21"/>
      <c r="M576" s="21"/>
      <c r="P576" s="226" t="s">
        <v>545</v>
      </c>
      <c r="Q576" s="227" t="s">
        <v>545</v>
      </c>
      <c r="R576" s="227" t="s">
        <v>545</v>
      </c>
      <c r="S576" s="228" t="s">
        <v>545</v>
      </c>
      <c r="T576" s="259" t="s">
        <v>545</v>
      </c>
      <c r="U576" s="226" t="s">
        <v>545</v>
      </c>
      <c r="V576" s="227" t="s">
        <v>545</v>
      </c>
      <c r="W576" s="227" t="s">
        <v>545</v>
      </c>
      <c r="X576" s="228" t="s">
        <v>545</v>
      </c>
      <c r="Y576" s="259" t="s">
        <v>545</v>
      </c>
      <c r="Z576" s="203" t="str">
        <f t="shared" si="16"/>
        <v/>
      </c>
      <c r="AA576" s="71" t="str">
        <f t="shared" si="17"/>
        <v/>
      </c>
    </row>
    <row r="577" spans="1:28" ht="96">
      <c r="A577" s="23">
        <v>2378</v>
      </c>
      <c r="B577" s="23" t="s">
        <v>2674</v>
      </c>
      <c r="C577" s="23">
        <v>429</v>
      </c>
      <c r="E577" s="76" t="s">
        <v>4050</v>
      </c>
      <c r="F577" s="3" t="s">
        <v>1087</v>
      </c>
      <c r="G577" s="3" t="s">
        <v>2675</v>
      </c>
      <c r="H577" s="21"/>
      <c r="I577" s="254" t="s">
        <v>4049</v>
      </c>
      <c r="J577" s="21"/>
      <c r="K577" s="21"/>
      <c r="L577" s="21"/>
      <c r="M577" s="21"/>
      <c r="P577" s="226" t="s">
        <v>545</v>
      </c>
      <c r="Q577" s="227" t="s">
        <v>545</v>
      </c>
      <c r="R577" s="227" t="s">
        <v>545</v>
      </c>
      <c r="S577" s="228" t="s">
        <v>545</v>
      </c>
      <c r="T577" s="259" t="s">
        <v>545</v>
      </c>
      <c r="U577" s="226" t="s">
        <v>545</v>
      </c>
      <c r="V577" s="227" t="s">
        <v>545</v>
      </c>
      <c r="W577" s="227" t="s">
        <v>545</v>
      </c>
      <c r="X577" s="228" t="s">
        <v>545</v>
      </c>
      <c r="Y577" s="259" t="s">
        <v>545</v>
      </c>
      <c r="Z577" s="203" t="str">
        <f t="shared" si="16"/>
        <v/>
      </c>
      <c r="AA577" s="71" t="str">
        <f t="shared" si="17"/>
        <v/>
      </c>
    </row>
    <row r="578" spans="1:28" ht="112">
      <c r="A578" s="23">
        <v>2379</v>
      </c>
      <c r="C578" s="23" t="s">
        <v>2392</v>
      </c>
      <c r="E578" s="255" t="s">
        <v>4051</v>
      </c>
      <c r="F578" s="3" t="s">
        <v>2676</v>
      </c>
      <c r="G578" s="3" t="s">
        <v>2677</v>
      </c>
      <c r="H578" s="21"/>
      <c r="I578" s="21"/>
      <c r="J578" s="21"/>
      <c r="K578" s="21"/>
      <c r="L578" s="21"/>
      <c r="M578" s="21"/>
      <c r="P578" s="226" t="s">
        <v>545</v>
      </c>
      <c r="Q578" s="227" t="s">
        <v>545</v>
      </c>
      <c r="R578" s="227" t="s">
        <v>545</v>
      </c>
      <c r="S578" s="228" t="s">
        <v>545</v>
      </c>
      <c r="T578" s="259" t="s">
        <v>545</v>
      </c>
      <c r="U578" s="226" t="s">
        <v>545</v>
      </c>
      <c r="V578" s="227" t="s">
        <v>545</v>
      </c>
      <c r="W578" s="227" t="s">
        <v>545</v>
      </c>
      <c r="X578" s="228" t="s">
        <v>545</v>
      </c>
      <c r="Y578" s="259" t="s">
        <v>545</v>
      </c>
      <c r="Z578" s="203" t="str">
        <f t="shared" si="16"/>
        <v/>
      </c>
      <c r="AA578" s="71" t="str">
        <f t="shared" si="17"/>
        <v/>
      </c>
    </row>
    <row r="579" spans="1:28" ht="335">
      <c r="A579" s="23">
        <v>2380</v>
      </c>
      <c r="B579" s="23" t="s">
        <v>2678</v>
      </c>
      <c r="C579" s="23">
        <v>431</v>
      </c>
      <c r="E579" s="76" t="s">
        <v>4053</v>
      </c>
      <c r="F579" s="3" t="s">
        <v>2679</v>
      </c>
      <c r="G579" s="3" t="s">
        <v>2680</v>
      </c>
      <c r="H579" s="21"/>
      <c r="I579" s="254" t="s">
        <v>4052</v>
      </c>
      <c r="J579" s="21"/>
      <c r="K579" s="21"/>
      <c r="L579" s="21"/>
      <c r="M579" s="21"/>
      <c r="P579" s="226" t="s">
        <v>545</v>
      </c>
      <c r="Q579" s="227" t="s">
        <v>545</v>
      </c>
      <c r="R579" s="227" t="s">
        <v>545</v>
      </c>
      <c r="S579" s="228" t="s">
        <v>545</v>
      </c>
      <c r="T579" s="259" t="s">
        <v>545</v>
      </c>
      <c r="U579" s="226" t="s">
        <v>545</v>
      </c>
      <c r="V579" s="227" t="s">
        <v>545</v>
      </c>
      <c r="W579" s="227" t="s">
        <v>545</v>
      </c>
      <c r="X579" s="228" t="s">
        <v>545</v>
      </c>
      <c r="Y579" s="259" t="s">
        <v>545</v>
      </c>
      <c r="Z579" s="203" t="str">
        <f t="shared" si="16"/>
        <v/>
      </c>
      <c r="AA579" s="71" t="str">
        <f t="shared" si="17"/>
        <v/>
      </c>
    </row>
    <row r="580" spans="1:28" ht="144">
      <c r="A580" s="23">
        <v>2381</v>
      </c>
      <c r="C580" s="23" t="s">
        <v>2392</v>
      </c>
      <c r="E580" s="255" t="s">
        <v>4054</v>
      </c>
      <c r="F580" s="3" t="s">
        <v>1093</v>
      </c>
      <c r="G580" s="3" t="s">
        <v>2681</v>
      </c>
      <c r="H580" s="21"/>
      <c r="I580" s="21"/>
      <c r="J580" s="21"/>
      <c r="K580" s="21"/>
      <c r="L580" s="21"/>
      <c r="M580" s="21"/>
      <c r="P580" s="226" t="s">
        <v>545</v>
      </c>
      <c r="Q580" s="227" t="s">
        <v>545</v>
      </c>
      <c r="R580" s="227" t="s">
        <v>545</v>
      </c>
      <c r="S580" s="228" t="s">
        <v>545</v>
      </c>
      <c r="T580" s="259" t="s">
        <v>545</v>
      </c>
      <c r="U580" s="226" t="s">
        <v>545</v>
      </c>
      <c r="V580" s="227" t="s">
        <v>545</v>
      </c>
      <c r="W580" s="227" t="s">
        <v>545</v>
      </c>
      <c r="X580" s="228" t="s">
        <v>545</v>
      </c>
      <c r="Y580" s="259" t="s">
        <v>545</v>
      </c>
      <c r="Z580" s="203" t="str">
        <f t="shared" si="16"/>
        <v/>
      </c>
      <c r="AA580" s="71" t="str">
        <f t="shared" si="17"/>
        <v/>
      </c>
    </row>
    <row r="581" spans="1:28" ht="256">
      <c r="A581" s="23">
        <v>2382</v>
      </c>
      <c r="B581" s="23" t="s">
        <v>2682</v>
      </c>
      <c r="C581" s="23">
        <v>428</v>
      </c>
      <c r="E581" s="76" t="s">
        <v>4056</v>
      </c>
      <c r="F581" s="3" t="s">
        <v>1084</v>
      </c>
      <c r="G581" s="3" t="s">
        <v>2683</v>
      </c>
      <c r="H581" s="21"/>
      <c r="I581" s="254" t="s">
        <v>4055</v>
      </c>
      <c r="J581" s="21"/>
      <c r="K581" s="21"/>
      <c r="L581" s="21"/>
      <c r="M581" s="21"/>
      <c r="P581" s="226" t="s">
        <v>545</v>
      </c>
      <c r="Q581" s="227" t="s">
        <v>545</v>
      </c>
      <c r="R581" s="227" t="s">
        <v>545</v>
      </c>
      <c r="S581" s="228" t="s">
        <v>545</v>
      </c>
      <c r="T581" s="259" t="s">
        <v>545</v>
      </c>
      <c r="U581" s="226" t="s">
        <v>545</v>
      </c>
      <c r="V581" s="227" t="s">
        <v>545</v>
      </c>
      <c r="W581" s="227" t="s">
        <v>545</v>
      </c>
      <c r="X581" s="228" t="s">
        <v>545</v>
      </c>
      <c r="Y581" s="259" t="s">
        <v>545</v>
      </c>
      <c r="Z581" s="203" t="str">
        <f t="shared" si="16"/>
        <v/>
      </c>
      <c r="AA581" s="71" t="str">
        <f t="shared" si="17"/>
        <v/>
      </c>
    </row>
    <row r="582" spans="1:28" ht="409.6">
      <c r="A582" s="23">
        <v>2383</v>
      </c>
      <c r="B582" s="23" t="s">
        <v>2684</v>
      </c>
      <c r="C582" s="23">
        <v>413</v>
      </c>
      <c r="E582" s="76" t="s">
        <v>4058</v>
      </c>
      <c r="F582" s="3" t="s">
        <v>1042</v>
      </c>
      <c r="G582" s="3" t="s">
        <v>2685</v>
      </c>
      <c r="H582" s="21"/>
      <c r="I582" s="254" t="s">
        <v>4057</v>
      </c>
      <c r="J582" s="21"/>
      <c r="K582" s="21"/>
      <c r="L582" s="21"/>
      <c r="M582" s="21"/>
      <c r="P582" s="226" t="s">
        <v>545</v>
      </c>
      <c r="Q582" s="227" t="s">
        <v>545</v>
      </c>
      <c r="R582" s="227" t="s">
        <v>545</v>
      </c>
      <c r="S582" s="228" t="s">
        <v>545</v>
      </c>
      <c r="T582" s="259" t="s">
        <v>545</v>
      </c>
      <c r="U582" s="226" t="s">
        <v>545</v>
      </c>
      <c r="V582" s="227" t="s">
        <v>545</v>
      </c>
      <c r="W582" s="227" t="s">
        <v>545</v>
      </c>
      <c r="X582" s="228" t="s">
        <v>545</v>
      </c>
      <c r="Y582" s="259" t="s">
        <v>545</v>
      </c>
      <c r="Z582" s="203" t="str">
        <f t="shared" si="16"/>
        <v/>
      </c>
      <c r="AA582" s="71" t="str">
        <f t="shared" si="17"/>
        <v/>
      </c>
    </row>
    <row r="583" spans="1:28" ht="144">
      <c r="A583" s="23">
        <v>2384</v>
      </c>
      <c r="B583" s="23" t="s">
        <v>2686</v>
      </c>
      <c r="C583" s="23">
        <v>438</v>
      </c>
      <c r="E583" s="76" t="s">
        <v>4060</v>
      </c>
      <c r="F583" s="3" t="s">
        <v>1114</v>
      </c>
      <c r="G583" s="3" t="s">
        <v>2687</v>
      </c>
      <c r="H583" s="21"/>
      <c r="I583" s="254" t="s">
        <v>4059</v>
      </c>
      <c r="J583" s="21"/>
      <c r="K583" s="21"/>
      <c r="L583" s="21"/>
      <c r="M583" s="21"/>
      <c r="P583" s="226" t="s">
        <v>545</v>
      </c>
      <c r="Q583" s="227" t="s">
        <v>545</v>
      </c>
      <c r="R583" s="227" t="s">
        <v>545</v>
      </c>
      <c r="S583" s="228" t="s">
        <v>545</v>
      </c>
      <c r="T583" s="259" t="s">
        <v>545</v>
      </c>
      <c r="U583" s="226" t="s">
        <v>545</v>
      </c>
      <c r="V583" s="227" t="s">
        <v>545</v>
      </c>
      <c r="W583" s="227" t="s">
        <v>545</v>
      </c>
      <c r="X583" s="228" t="s">
        <v>545</v>
      </c>
      <c r="Y583" s="259" t="s">
        <v>545</v>
      </c>
      <c r="Z583" s="203" t="str">
        <f t="shared" si="16"/>
        <v/>
      </c>
      <c r="AA583" s="71" t="str">
        <f t="shared" si="17"/>
        <v/>
      </c>
    </row>
    <row r="584" spans="1:28" ht="96">
      <c r="A584" s="23">
        <v>2385</v>
      </c>
      <c r="B584" s="23" t="s">
        <v>2688</v>
      </c>
      <c r="C584" s="23">
        <v>433</v>
      </c>
      <c r="E584" s="76" t="s">
        <v>4062</v>
      </c>
      <c r="F584" s="3" t="s">
        <v>1099</v>
      </c>
      <c r="G584" s="3" t="s">
        <v>2689</v>
      </c>
      <c r="H584" s="21"/>
      <c r="I584" s="254" t="s">
        <v>4061</v>
      </c>
      <c r="J584" s="21"/>
      <c r="K584" s="21"/>
      <c r="L584" s="21"/>
      <c r="M584" s="21"/>
      <c r="P584" s="226" t="s">
        <v>545</v>
      </c>
      <c r="Q584" s="227" t="s">
        <v>545</v>
      </c>
      <c r="R584" s="227" t="s">
        <v>545</v>
      </c>
      <c r="S584" s="228" t="s">
        <v>545</v>
      </c>
      <c r="T584" s="259" t="s">
        <v>545</v>
      </c>
      <c r="U584" s="226" t="s">
        <v>545</v>
      </c>
      <c r="V584" s="227" t="s">
        <v>545</v>
      </c>
      <c r="W584" s="227" t="s">
        <v>545</v>
      </c>
      <c r="X584" s="228" t="s">
        <v>545</v>
      </c>
      <c r="Y584" s="259" t="s">
        <v>545</v>
      </c>
      <c r="Z584" s="203" t="str">
        <f t="shared" ref="Z584:Z647" si="18">IF(U584&lt;&gt;"",U584,IF(P584&lt;&gt;"",P584,IF(N584&lt;&gt;"",N584,"")))</f>
        <v/>
      </c>
      <c r="AA584" s="71" t="str">
        <f t="shared" ref="AA584:AA647" si="19">IF(X584&lt;&gt;"",X584,IF(S584&lt;&gt;"",S584,IF(O584&lt;&gt;"",O584,"")))</f>
        <v/>
      </c>
    </row>
    <row r="585" spans="1:28" ht="176">
      <c r="A585" s="23">
        <v>2386</v>
      </c>
      <c r="B585" s="23" t="s">
        <v>2690</v>
      </c>
      <c r="C585" s="23">
        <v>434</v>
      </c>
      <c r="E585" s="76" t="s">
        <v>4064</v>
      </c>
      <c r="F585" s="3" t="s">
        <v>1102</v>
      </c>
      <c r="G585" s="3" t="s">
        <v>2691</v>
      </c>
      <c r="H585" s="21"/>
      <c r="I585" s="254" t="s">
        <v>4063</v>
      </c>
      <c r="J585" s="21"/>
      <c r="K585" s="21"/>
      <c r="L585" s="21"/>
      <c r="M585" s="21"/>
      <c r="P585" s="226" t="s">
        <v>545</v>
      </c>
      <c r="Q585" s="227" t="s">
        <v>545</v>
      </c>
      <c r="R585" s="227" t="s">
        <v>545</v>
      </c>
      <c r="S585" s="228" t="s">
        <v>545</v>
      </c>
      <c r="T585" s="259" t="s">
        <v>545</v>
      </c>
      <c r="U585" s="226" t="s">
        <v>545</v>
      </c>
      <c r="V585" s="227" t="s">
        <v>545</v>
      </c>
      <c r="W585" s="227" t="s">
        <v>545</v>
      </c>
      <c r="X585" s="228" t="s">
        <v>545</v>
      </c>
      <c r="Y585" s="259" t="s">
        <v>545</v>
      </c>
      <c r="Z585" s="203" t="str">
        <f t="shared" si="18"/>
        <v/>
      </c>
      <c r="AA585" s="71" t="str">
        <f t="shared" si="19"/>
        <v/>
      </c>
    </row>
    <row r="586" spans="1:28" ht="128">
      <c r="A586" s="23">
        <v>2387</v>
      </c>
      <c r="B586" s="23" t="s">
        <v>2692</v>
      </c>
      <c r="C586" s="23">
        <v>435</v>
      </c>
      <c r="E586" s="76" t="s">
        <v>4066</v>
      </c>
      <c r="F586" s="3" t="s">
        <v>1105</v>
      </c>
      <c r="G586" s="3" t="s">
        <v>2693</v>
      </c>
      <c r="H586" s="21"/>
      <c r="I586" s="254" t="s">
        <v>4065</v>
      </c>
      <c r="J586" s="21"/>
      <c r="K586" s="21"/>
      <c r="L586" s="21"/>
      <c r="M586" s="21"/>
      <c r="P586" s="226" t="s">
        <v>545</v>
      </c>
      <c r="Q586" s="227" t="s">
        <v>545</v>
      </c>
      <c r="R586" s="227" t="s">
        <v>545</v>
      </c>
      <c r="S586" s="228" t="s">
        <v>545</v>
      </c>
      <c r="T586" s="259" t="s">
        <v>545</v>
      </c>
      <c r="U586" s="226" t="s">
        <v>545</v>
      </c>
      <c r="V586" s="227" t="s">
        <v>545</v>
      </c>
      <c r="W586" s="227" t="s">
        <v>545</v>
      </c>
      <c r="X586" s="228" t="s">
        <v>545</v>
      </c>
      <c r="Y586" s="259" t="s">
        <v>545</v>
      </c>
      <c r="Z586" s="203" t="str">
        <f t="shared" si="18"/>
        <v/>
      </c>
      <c r="AA586" s="71" t="str">
        <f t="shared" si="19"/>
        <v/>
      </c>
    </row>
    <row r="587" spans="1:28" ht="128">
      <c r="A587" s="23">
        <v>2388</v>
      </c>
      <c r="B587" s="23" t="s">
        <v>2694</v>
      </c>
      <c r="C587" s="23">
        <v>437</v>
      </c>
      <c r="E587" s="76" t="s">
        <v>4068</v>
      </c>
      <c r="F587" s="3" t="s">
        <v>1111</v>
      </c>
      <c r="G587" s="3" t="s">
        <v>2695</v>
      </c>
      <c r="H587" s="21"/>
      <c r="I587" s="254" t="s">
        <v>4067</v>
      </c>
      <c r="J587" s="21"/>
      <c r="K587" s="21"/>
      <c r="L587" s="21"/>
      <c r="M587" s="21"/>
      <c r="P587" s="226" t="s">
        <v>545</v>
      </c>
      <c r="Q587" s="227" t="s">
        <v>545</v>
      </c>
      <c r="R587" s="227" t="s">
        <v>545</v>
      </c>
      <c r="S587" s="228" t="s">
        <v>545</v>
      </c>
      <c r="T587" s="259" t="s">
        <v>545</v>
      </c>
      <c r="U587" s="226" t="s">
        <v>545</v>
      </c>
      <c r="V587" s="227" t="s">
        <v>545</v>
      </c>
      <c r="W587" s="227" t="s">
        <v>545</v>
      </c>
      <c r="X587" s="228" t="s">
        <v>545</v>
      </c>
      <c r="Y587" s="259" t="s">
        <v>545</v>
      </c>
      <c r="Z587" s="203" t="str">
        <f t="shared" si="18"/>
        <v/>
      </c>
      <c r="AA587" s="71" t="str">
        <f t="shared" si="19"/>
        <v/>
      </c>
    </row>
    <row r="588" spans="1:28" s="43" customFormat="1" ht="16">
      <c r="A588" s="23" t="s">
        <v>545</v>
      </c>
      <c r="B588" s="23" t="s">
        <v>545</v>
      </c>
      <c r="H588" s="23"/>
      <c r="P588" s="165"/>
      <c r="Q588" s="165"/>
      <c r="R588" s="165"/>
      <c r="S588" s="165"/>
      <c r="T588" s="165"/>
      <c r="U588" s="165"/>
      <c r="V588" s="165"/>
      <c r="W588" s="165"/>
      <c r="X588" s="165"/>
      <c r="Y588" s="165"/>
    </row>
    <row r="589" spans="1:28" s="43" customFormat="1" ht="16">
      <c r="A589" s="23" t="s">
        <v>545</v>
      </c>
      <c r="B589" s="23" t="s">
        <v>545</v>
      </c>
      <c r="H589" s="23"/>
      <c r="P589" s="165"/>
      <c r="Q589" s="165"/>
      <c r="R589" s="165"/>
      <c r="S589" s="165"/>
      <c r="T589" s="165"/>
      <c r="U589" s="165"/>
      <c r="V589" s="165"/>
      <c r="W589" s="165"/>
      <c r="X589" s="165"/>
      <c r="Y589" s="165"/>
    </row>
    <row r="590" spans="1:28" s="43" customFormat="1" ht="19">
      <c r="A590" s="23" t="s">
        <v>545</v>
      </c>
      <c r="B590" s="23" t="s">
        <v>545</v>
      </c>
      <c r="E590" s="266" t="s">
        <v>1027</v>
      </c>
      <c r="F590" s="264"/>
      <c r="G590" s="264"/>
      <c r="H590" s="23"/>
      <c r="P590" s="165"/>
      <c r="Q590" s="165"/>
      <c r="R590" s="165"/>
      <c r="S590" s="165"/>
      <c r="T590" s="165"/>
      <c r="U590" s="165"/>
      <c r="V590" s="165"/>
      <c r="W590" s="165"/>
      <c r="X590" s="165"/>
      <c r="Y590" s="165"/>
    </row>
    <row r="591" spans="1:28" s="43" customFormat="1" ht="48">
      <c r="A591" s="23" t="s">
        <v>545</v>
      </c>
      <c r="B591" s="23" t="s">
        <v>545</v>
      </c>
      <c r="E591" s="229" t="s">
        <v>1131</v>
      </c>
      <c r="F591" s="230" t="s">
        <v>1133</v>
      </c>
      <c r="G591" s="231" t="str">
        <f>HYPERLINK("http://sourcinginnovation.com/wordpress/2017/04/26/are-we-about-to-enter-the-age-of-permissive-analytics/","Are we about to enter the age of permissive analytics")</f>
        <v>Are we about to enter the age of permissive analytics</v>
      </c>
      <c r="H591" s="23"/>
      <c r="P591" s="165"/>
      <c r="Q591" s="165"/>
      <c r="R591" s="165"/>
      <c r="S591" s="165"/>
      <c r="T591" s="165"/>
      <c r="U591" s="165"/>
      <c r="V591" s="165"/>
      <c r="W591" s="165"/>
      <c r="X591" s="165"/>
      <c r="Y591" s="165"/>
    </row>
    <row r="592" spans="1:28" ht="17">
      <c r="A592" s="23" t="s">
        <v>545</v>
      </c>
      <c r="B592" s="23" t="s">
        <v>545</v>
      </c>
      <c r="E592" s="43"/>
      <c r="F592" s="43"/>
      <c r="G592" s="231" t="str">
        <f>HYPERLINK("http://sourcinginnovation.com/wordpress/2017/04/27/when-selecting-your-prescriptive-and-future-permissive-analytics-system/","When Selecting Your Future Permissive Analytics System")</f>
        <v>When Selecting Your Future Permissive Analytics System</v>
      </c>
      <c r="I592" s="43"/>
      <c r="J592" s="43"/>
      <c r="K592" s="43"/>
      <c r="L592" s="43"/>
      <c r="M592" s="43"/>
      <c r="N592" s="43"/>
      <c r="O592" s="43"/>
      <c r="P592" s="165"/>
      <c r="Q592" s="165"/>
      <c r="R592" s="165"/>
      <c r="S592" s="165"/>
      <c r="T592" s="165"/>
      <c r="U592" s="165"/>
      <c r="V592" s="165"/>
      <c r="W592" s="165"/>
      <c r="X592" s="165"/>
      <c r="Y592" s="165"/>
      <c r="Z592" s="43"/>
      <c r="AA592" s="43"/>
      <c r="AB592" s="43"/>
    </row>
    <row r="593" spans="1:27" ht="128">
      <c r="A593" s="23">
        <v>2389</v>
      </c>
      <c r="B593" s="23" t="s">
        <v>2696</v>
      </c>
      <c r="C593" s="23">
        <v>445</v>
      </c>
      <c r="E593" s="76" t="s">
        <v>4070</v>
      </c>
      <c r="F593" s="3" t="s">
        <v>1135</v>
      </c>
      <c r="G593" s="3" t="s">
        <v>2655</v>
      </c>
      <c r="H593" s="21"/>
      <c r="I593" s="254" t="s">
        <v>4069</v>
      </c>
      <c r="J593" s="21"/>
      <c r="K593" s="21"/>
      <c r="L593" s="21"/>
      <c r="M593" s="21"/>
      <c r="P593" s="226" t="s">
        <v>545</v>
      </c>
      <c r="Q593" s="227" t="s">
        <v>545</v>
      </c>
      <c r="R593" s="227" t="s">
        <v>545</v>
      </c>
      <c r="S593" s="228" t="s">
        <v>545</v>
      </c>
      <c r="T593" s="259" t="s">
        <v>545</v>
      </c>
      <c r="U593" s="226" t="s">
        <v>545</v>
      </c>
      <c r="V593" s="227" t="s">
        <v>545</v>
      </c>
      <c r="W593" s="227" t="s">
        <v>545</v>
      </c>
      <c r="X593" s="228" t="s">
        <v>545</v>
      </c>
      <c r="Y593" s="259" t="s">
        <v>545</v>
      </c>
      <c r="Z593" s="203" t="str">
        <f t="shared" si="18"/>
        <v/>
      </c>
      <c r="AA593" s="71" t="str">
        <f t="shared" si="19"/>
        <v/>
      </c>
    </row>
    <row r="594" spans="1:27" ht="32">
      <c r="A594" s="23">
        <v>2390</v>
      </c>
      <c r="C594" s="23" t="s">
        <v>2392</v>
      </c>
      <c r="E594" s="255" t="s">
        <v>4071</v>
      </c>
      <c r="F594" s="3" t="s">
        <v>2697</v>
      </c>
      <c r="G594" s="3" t="s">
        <v>2655</v>
      </c>
      <c r="H594" s="21"/>
      <c r="I594" s="21"/>
      <c r="J594" s="21"/>
      <c r="K594" s="21"/>
      <c r="L594" s="21"/>
      <c r="M594" s="21"/>
      <c r="P594" s="226" t="s">
        <v>545</v>
      </c>
      <c r="Q594" s="227" t="s">
        <v>545</v>
      </c>
      <c r="R594" s="227" t="s">
        <v>545</v>
      </c>
      <c r="S594" s="228" t="s">
        <v>545</v>
      </c>
      <c r="T594" s="259" t="s">
        <v>545</v>
      </c>
      <c r="U594" s="226" t="s">
        <v>545</v>
      </c>
      <c r="V594" s="227" t="s">
        <v>545</v>
      </c>
      <c r="W594" s="227" t="s">
        <v>545</v>
      </c>
      <c r="X594" s="228" t="s">
        <v>545</v>
      </c>
      <c r="Y594" s="259" t="s">
        <v>545</v>
      </c>
      <c r="Z594" s="203" t="str">
        <f t="shared" si="18"/>
        <v/>
      </c>
      <c r="AA594" s="71" t="str">
        <f t="shared" si="19"/>
        <v/>
      </c>
    </row>
    <row r="595" spans="1:27" ht="240">
      <c r="A595" s="23">
        <v>2391</v>
      </c>
      <c r="B595" s="23" t="s">
        <v>2698</v>
      </c>
      <c r="C595" s="23">
        <v>446</v>
      </c>
      <c r="E595" s="76" t="s">
        <v>4073</v>
      </c>
      <c r="F595" s="3" t="s">
        <v>447</v>
      </c>
      <c r="G595" s="3" t="s">
        <v>2655</v>
      </c>
      <c r="H595" s="21"/>
      <c r="I595" s="254" t="s">
        <v>4072</v>
      </c>
      <c r="J595" s="21"/>
      <c r="K595" s="21"/>
      <c r="L595" s="21"/>
      <c r="M595" s="21"/>
      <c r="P595" s="226" t="s">
        <v>545</v>
      </c>
      <c r="Q595" s="227" t="s">
        <v>545</v>
      </c>
      <c r="R595" s="227" t="s">
        <v>545</v>
      </c>
      <c r="S595" s="228" t="s">
        <v>545</v>
      </c>
      <c r="T595" s="259" t="s">
        <v>545</v>
      </c>
      <c r="U595" s="226" t="s">
        <v>545</v>
      </c>
      <c r="V595" s="227" t="s">
        <v>545</v>
      </c>
      <c r="W595" s="227" t="s">
        <v>545</v>
      </c>
      <c r="X595" s="228" t="s">
        <v>545</v>
      </c>
      <c r="Y595" s="259" t="s">
        <v>545</v>
      </c>
      <c r="Z595" s="203" t="str">
        <f t="shared" si="18"/>
        <v/>
      </c>
      <c r="AA595" s="71" t="str">
        <f t="shared" si="19"/>
        <v/>
      </c>
    </row>
    <row r="596" spans="1:27" ht="144">
      <c r="A596" s="23">
        <v>2392</v>
      </c>
      <c r="B596" s="23" t="s">
        <v>2699</v>
      </c>
      <c r="C596" s="23">
        <v>447</v>
      </c>
      <c r="E596" s="76" t="s">
        <v>4075</v>
      </c>
      <c r="F596" s="3" t="s">
        <v>1139</v>
      </c>
      <c r="G596" s="3" t="s">
        <v>2655</v>
      </c>
      <c r="H596" s="21"/>
      <c r="I596" s="254" t="s">
        <v>4074</v>
      </c>
      <c r="J596" s="21"/>
      <c r="K596" s="21"/>
      <c r="L596" s="21"/>
      <c r="M596" s="21"/>
      <c r="P596" s="226" t="s">
        <v>545</v>
      </c>
      <c r="Q596" s="227" t="s">
        <v>545</v>
      </c>
      <c r="R596" s="227" t="s">
        <v>545</v>
      </c>
      <c r="S596" s="228" t="s">
        <v>545</v>
      </c>
      <c r="T596" s="259" t="s">
        <v>545</v>
      </c>
      <c r="U596" s="226" t="s">
        <v>545</v>
      </c>
      <c r="V596" s="227" t="s">
        <v>545</v>
      </c>
      <c r="W596" s="227" t="s">
        <v>545</v>
      </c>
      <c r="X596" s="228" t="s">
        <v>545</v>
      </c>
      <c r="Y596" s="259" t="s">
        <v>545</v>
      </c>
      <c r="Z596" s="203" t="str">
        <f t="shared" si="18"/>
        <v/>
      </c>
      <c r="AA596" s="71" t="str">
        <f t="shared" si="19"/>
        <v/>
      </c>
    </row>
    <row r="597" spans="1:27" ht="365">
      <c r="A597" s="23">
        <v>2393</v>
      </c>
      <c r="B597" s="23" t="s">
        <v>2700</v>
      </c>
      <c r="C597" s="23">
        <v>449</v>
      </c>
      <c r="E597" s="76" t="s">
        <v>3551</v>
      </c>
      <c r="F597" s="3" t="s">
        <v>1143</v>
      </c>
      <c r="G597" s="3" t="s">
        <v>2701</v>
      </c>
      <c r="H597" s="21"/>
      <c r="I597" s="254" t="s">
        <v>4076</v>
      </c>
      <c r="J597" s="21"/>
      <c r="K597" s="21"/>
      <c r="L597" s="21"/>
      <c r="M597" s="21"/>
      <c r="P597" s="226" t="s">
        <v>545</v>
      </c>
      <c r="Q597" s="227" t="s">
        <v>545</v>
      </c>
      <c r="R597" s="227" t="s">
        <v>545</v>
      </c>
      <c r="S597" s="228" t="s">
        <v>545</v>
      </c>
      <c r="T597" s="259" t="s">
        <v>545</v>
      </c>
      <c r="U597" s="226" t="s">
        <v>545</v>
      </c>
      <c r="V597" s="227" t="s">
        <v>545</v>
      </c>
      <c r="W597" s="227" t="s">
        <v>545</v>
      </c>
      <c r="X597" s="228" t="s">
        <v>545</v>
      </c>
      <c r="Y597" s="259" t="s">
        <v>545</v>
      </c>
      <c r="Z597" s="203" t="str">
        <f t="shared" si="18"/>
        <v/>
      </c>
      <c r="AA597" s="71" t="str">
        <f t="shared" si="19"/>
        <v/>
      </c>
    </row>
    <row r="598" spans="1:27" ht="320">
      <c r="A598" s="23">
        <v>2394</v>
      </c>
      <c r="B598" s="23" t="s">
        <v>2702</v>
      </c>
      <c r="C598" s="23">
        <v>452</v>
      </c>
      <c r="E598" s="76" t="s">
        <v>4078</v>
      </c>
      <c r="F598" s="3" t="s">
        <v>459</v>
      </c>
      <c r="G598" s="3" t="s">
        <v>2703</v>
      </c>
      <c r="H598" s="21"/>
      <c r="I598" s="254" t="s">
        <v>4077</v>
      </c>
      <c r="J598" s="21"/>
      <c r="K598" s="21"/>
      <c r="L598" s="21"/>
      <c r="M598" s="21"/>
      <c r="P598" s="226" t="s">
        <v>545</v>
      </c>
      <c r="Q598" s="227" t="s">
        <v>545</v>
      </c>
      <c r="R598" s="227" t="s">
        <v>545</v>
      </c>
      <c r="S598" s="228" t="s">
        <v>545</v>
      </c>
      <c r="T598" s="259" t="s">
        <v>545</v>
      </c>
      <c r="U598" s="226" t="s">
        <v>545</v>
      </c>
      <c r="V598" s="227" t="s">
        <v>545</v>
      </c>
      <c r="W598" s="227" t="s">
        <v>545</v>
      </c>
      <c r="X598" s="228" t="s">
        <v>545</v>
      </c>
      <c r="Y598" s="259" t="s">
        <v>545</v>
      </c>
      <c r="Z598" s="203" t="str">
        <f t="shared" si="18"/>
        <v/>
      </c>
      <c r="AA598" s="71" t="str">
        <f t="shared" si="19"/>
        <v/>
      </c>
    </row>
    <row r="599" spans="1:27" ht="409.6">
      <c r="A599" s="23">
        <v>2395</v>
      </c>
      <c r="B599" s="23" t="s">
        <v>2704</v>
      </c>
      <c r="C599" s="23">
        <v>481</v>
      </c>
      <c r="E599" s="76" t="s">
        <v>4080</v>
      </c>
      <c r="F599" s="3" t="s">
        <v>1210</v>
      </c>
      <c r="G599" s="3" t="s">
        <v>2705</v>
      </c>
      <c r="H599" s="21"/>
      <c r="I599" s="254" t="s">
        <v>4079</v>
      </c>
      <c r="J599" s="21"/>
      <c r="K599" s="21"/>
      <c r="L599" s="21"/>
      <c r="M599" s="21"/>
      <c r="P599" s="226" t="s">
        <v>545</v>
      </c>
      <c r="Q599" s="227" t="s">
        <v>545</v>
      </c>
      <c r="R599" s="227" t="s">
        <v>545</v>
      </c>
      <c r="S599" s="228" t="s">
        <v>545</v>
      </c>
      <c r="T599" s="259" t="s">
        <v>545</v>
      </c>
      <c r="U599" s="226" t="s">
        <v>545</v>
      </c>
      <c r="V599" s="227" t="s">
        <v>545</v>
      </c>
      <c r="W599" s="227" t="s">
        <v>545</v>
      </c>
      <c r="X599" s="228" t="s">
        <v>545</v>
      </c>
      <c r="Y599" s="259" t="s">
        <v>545</v>
      </c>
      <c r="Z599" s="203" t="str">
        <f t="shared" si="18"/>
        <v/>
      </c>
      <c r="AA599" s="71" t="str">
        <f t="shared" si="19"/>
        <v/>
      </c>
    </row>
    <row r="600" spans="1:27" ht="176">
      <c r="A600" s="23">
        <v>2396</v>
      </c>
      <c r="B600" s="23" t="s">
        <v>2706</v>
      </c>
      <c r="C600" s="23">
        <v>455</v>
      </c>
      <c r="E600" s="76" t="s">
        <v>4082</v>
      </c>
      <c r="F600" s="3" t="s">
        <v>1157</v>
      </c>
      <c r="G600" s="3" t="s">
        <v>2707</v>
      </c>
      <c r="H600" s="21"/>
      <c r="I600" s="254" t="s">
        <v>4081</v>
      </c>
      <c r="J600" s="21"/>
      <c r="K600" s="21"/>
      <c r="L600" s="21"/>
      <c r="M600" s="21"/>
      <c r="P600" s="226" t="s">
        <v>545</v>
      </c>
      <c r="Q600" s="227" t="s">
        <v>545</v>
      </c>
      <c r="R600" s="227" t="s">
        <v>545</v>
      </c>
      <c r="S600" s="228" t="s">
        <v>545</v>
      </c>
      <c r="T600" s="259" t="s">
        <v>545</v>
      </c>
      <c r="U600" s="226" t="s">
        <v>545</v>
      </c>
      <c r="V600" s="227" t="s">
        <v>545</v>
      </c>
      <c r="W600" s="227" t="s">
        <v>545</v>
      </c>
      <c r="X600" s="228" t="s">
        <v>545</v>
      </c>
      <c r="Y600" s="259" t="s">
        <v>545</v>
      </c>
      <c r="Z600" s="203" t="str">
        <f t="shared" si="18"/>
        <v/>
      </c>
      <c r="AA600" s="71" t="str">
        <f t="shared" si="19"/>
        <v/>
      </c>
    </row>
    <row r="601" spans="1:27" s="43" customFormat="1" ht="16">
      <c r="A601" s="23" t="s">
        <v>545</v>
      </c>
      <c r="G601" s="43" t="s">
        <v>545</v>
      </c>
      <c r="H601" s="23"/>
      <c r="P601" s="165"/>
      <c r="Q601" s="165"/>
      <c r="R601" s="165"/>
      <c r="S601" s="165"/>
      <c r="T601" s="165"/>
      <c r="U601" s="165"/>
      <c r="V601" s="165"/>
      <c r="W601" s="165"/>
      <c r="X601" s="165"/>
      <c r="Y601" s="165"/>
    </row>
    <row r="602" spans="1:27" s="43" customFormat="1" ht="16">
      <c r="A602" s="23" t="s">
        <v>545</v>
      </c>
      <c r="G602" s="43" t="s">
        <v>545</v>
      </c>
      <c r="H602" s="23"/>
      <c r="P602" s="165"/>
      <c r="Q602" s="165"/>
      <c r="R602" s="165"/>
      <c r="S602" s="165"/>
      <c r="T602" s="165"/>
      <c r="U602" s="165"/>
      <c r="V602" s="165"/>
      <c r="W602" s="165"/>
      <c r="X602" s="165"/>
      <c r="Y602" s="165"/>
    </row>
    <row r="603" spans="1:27" ht="17">
      <c r="A603" s="23" t="s">
        <v>545</v>
      </c>
      <c r="B603" s="23" t="s">
        <v>545</v>
      </c>
      <c r="E603" s="229" t="s">
        <v>1159</v>
      </c>
      <c r="F603" s="43"/>
      <c r="G603" s="43" t="s">
        <v>545</v>
      </c>
      <c r="I603" s="43"/>
      <c r="J603" s="43"/>
      <c r="K603" s="43"/>
      <c r="L603" s="43"/>
      <c r="M603" s="43"/>
      <c r="N603" s="43"/>
      <c r="O603" s="43"/>
      <c r="P603" s="165"/>
      <c r="Q603" s="165"/>
      <c r="R603" s="165"/>
      <c r="S603" s="165"/>
      <c r="T603" s="165"/>
      <c r="U603" s="165"/>
      <c r="V603" s="165"/>
      <c r="W603" s="165"/>
      <c r="X603" s="165"/>
      <c r="Y603" s="165"/>
      <c r="Z603" s="43"/>
      <c r="AA603" s="43"/>
    </row>
    <row r="604" spans="1:27" ht="409.6">
      <c r="A604" s="23">
        <v>2397</v>
      </c>
      <c r="B604" s="23" t="s">
        <v>2708</v>
      </c>
      <c r="C604" s="23">
        <v>456</v>
      </c>
      <c r="E604" s="76" t="s">
        <v>4084</v>
      </c>
      <c r="F604" s="3" t="s">
        <v>1161</v>
      </c>
      <c r="G604" s="3" t="s">
        <v>2709</v>
      </c>
      <c r="H604" s="21"/>
      <c r="I604" s="254" t="s">
        <v>4083</v>
      </c>
      <c r="J604" s="21"/>
      <c r="K604" s="21"/>
      <c r="L604" s="21"/>
      <c r="M604" s="21"/>
      <c r="P604" s="226" t="s">
        <v>545</v>
      </c>
      <c r="Q604" s="227" t="s">
        <v>545</v>
      </c>
      <c r="R604" s="227" t="s">
        <v>545</v>
      </c>
      <c r="S604" s="228" t="s">
        <v>545</v>
      </c>
      <c r="T604" s="259" t="s">
        <v>545</v>
      </c>
      <c r="U604" s="226" t="s">
        <v>545</v>
      </c>
      <c r="V604" s="227" t="s">
        <v>545</v>
      </c>
      <c r="W604" s="227" t="s">
        <v>545</v>
      </c>
      <c r="X604" s="228" t="s">
        <v>545</v>
      </c>
      <c r="Y604" s="259" t="s">
        <v>545</v>
      </c>
      <c r="Z604" s="203" t="str">
        <f t="shared" si="18"/>
        <v/>
      </c>
      <c r="AA604" s="71" t="str">
        <f t="shared" si="19"/>
        <v/>
      </c>
    </row>
    <row r="605" spans="1:27" ht="409.6">
      <c r="A605" s="23">
        <v>2398</v>
      </c>
      <c r="B605" s="23" t="s">
        <v>2710</v>
      </c>
      <c r="C605" s="23">
        <v>457</v>
      </c>
      <c r="E605" s="76" t="s">
        <v>4086</v>
      </c>
      <c r="F605" s="3" t="s">
        <v>1164</v>
      </c>
      <c r="G605" s="3" t="s">
        <v>2711</v>
      </c>
      <c r="H605" s="21"/>
      <c r="I605" s="254" t="s">
        <v>4085</v>
      </c>
      <c r="J605" s="21"/>
      <c r="K605" s="21"/>
      <c r="L605" s="21"/>
      <c r="M605" s="21"/>
      <c r="P605" s="226" t="s">
        <v>545</v>
      </c>
      <c r="Q605" s="227" t="s">
        <v>545</v>
      </c>
      <c r="R605" s="227" t="s">
        <v>545</v>
      </c>
      <c r="S605" s="228" t="s">
        <v>545</v>
      </c>
      <c r="T605" s="259" t="s">
        <v>545</v>
      </c>
      <c r="U605" s="226" t="s">
        <v>545</v>
      </c>
      <c r="V605" s="227" t="s">
        <v>545</v>
      </c>
      <c r="W605" s="227" t="s">
        <v>545</v>
      </c>
      <c r="X605" s="228" t="s">
        <v>545</v>
      </c>
      <c r="Y605" s="259" t="s">
        <v>545</v>
      </c>
      <c r="Z605" s="203" t="str">
        <f t="shared" si="18"/>
        <v/>
      </c>
      <c r="AA605" s="71" t="str">
        <f t="shared" si="19"/>
        <v/>
      </c>
    </row>
    <row r="606" spans="1:27" ht="409.6">
      <c r="A606" s="23">
        <v>2399</v>
      </c>
      <c r="B606" s="23" t="s">
        <v>2712</v>
      </c>
      <c r="C606" s="23">
        <v>458</v>
      </c>
      <c r="E606" s="76" t="s">
        <v>4088</v>
      </c>
      <c r="F606" s="3" t="s">
        <v>1166</v>
      </c>
      <c r="G606" s="3" t="s">
        <v>2713</v>
      </c>
      <c r="H606" s="21"/>
      <c r="I606" s="254" t="s">
        <v>4087</v>
      </c>
      <c r="J606" s="21"/>
      <c r="K606" s="21"/>
      <c r="L606" s="21"/>
      <c r="M606" s="21"/>
      <c r="P606" s="226" t="s">
        <v>545</v>
      </c>
      <c r="Q606" s="227" t="s">
        <v>545</v>
      </c>
      <c r="R606" s="227" t="s">
        <v>545</v>
      </c>
      <c r="S606" s="228" t="s">
        <v>545</v>
      </c>
      <c r="T606" s="259" t="s">
        <v>545</v>
      </c>
      <c r="U606" s="226" t="s">
        <v>545</v>
      </c>
      <c r="V606" s="227" t="s">
        <v>545</v>
      </c>
      <c r="W606" s="227" t="s">
        <v>545</v>
      </c>
      <c r="X606" s="228" t="s">
        <v>545</v>
      </c>
      <c r="Y606" s="259" t="s">
        <v>545</v>
      </c>
      <c r="Z606" s="203" t="str">
        <f t="shared" si="18"/>
        <v/>
      </c>
      <c r="AA606" s="71" t="str">
        <f t="shared" si="19"/>
        <v/>
      </c>
    </row>
    <row r="607" spans="1:27" ht="96">
      <c r="A607" s="23">
        <v>2400</v>
      </c>
      <c r="B607" s="23" t="s">
        <v>2714</v>
      </c>
      <c r="C607" s="23">
        <v>459</v>
      </c>
      <c r="E607" s="76" t="s">
        <v>4090</v>
      </c>
      <c r="F607" s="3" t="s">
        <v>1169</v>
      </c>
      <c r="G607" s="3" t="s">
        <v>2715</v>
      </c>
      <c r="H607" s="21"/>
      <c r="I607" s="254" t="s">
        <v>4089</v>
      </c>
      <c r="J607" s="21"/>
      <c r="K607" s="21"/>
      <c r="L607" s="21"/>
      <c r="M607" s="21"/>
      <c r="P607" s="226" t="s">
        <v>545</v>
      </c>
      <c r="Q607" s="227" t="s">
        <v>545</v>
      </c>
      <c r="R607" s="227" t="s">
        <v>545</v>
      </c>
      <c r="S607" s="228" t="s">
        <v>545</v>
      </c>
      <c r="T607" s="259" t="s">
        <v>545</v>
      </c>
      <c r="U607" s="226" t="s">
        <v>545</v>
      </c>
      <c r="V607" s="227" t="s">
        <v>545</v>
      </c>
      <c r="W607" s="227" t="s">
        <v>545</v>
      </c>
      <c r="X607" s="228" t="s">
        <v>545</v>
      </c>
      <c r="Y607" s="259" t="s">
        <v>545</v>
      </c>
      <c r="Z607" s="203" t="str">
        <f t="shared" si="18"/>
        <v/>
      </c>
      <c r="AA607" s="71" t="str">
        <f t="shared" si="19"/>
        <v/>
      </c>
    </row>
    <row r="608" spans="1:27" ht="96">
      <c r="A608" s="23">
        <v>2401</v>
      </c>
      <c r="B608" s="23" t="s">
        <v>2716</v>
      </c>
      <c r="C608" s="23">
        <v>460</v>
      </c>
      <c r="E608" s="76" t="s">
        <v>4092</v>
      </c>
      <c r="F608" s="3" t="s">
        <v>1172</v>
      </c>
      <c r="G608" s="3" t="s">
        <v>2717</v>
      </c>
      <c r="H608" s="21"/>
      <c r="I608" s="254" t="s">
        <v>4091</v>
      </c>
      <c r="J608" s="21"/>
      <c r="K608" s="21"/>
      <c r="L608" s="21"/>
      <c r="M608" s="21"/>
      <c r="P608" s="226" t="s">
        <v>545</v>
      </c>
      <c r="Q608" s="227" t="s">
        <v>545</v>
      </c>
      <c r="R608" s="227" t="s">
        <v>545</v>
      </c>
      <c r="S608" s="228" t="s">
        <v>545</v>
      </c>
      <c r="T608" s="259" t="s">
        <v>545</v>
      </c>
      <c r="U608" s="226" t="s">
        <v>545</v>
      </c>
      <c r="V608" s="227" t="s">
        <v>545</v>
      </c>
      <c r="W608" s="227" t="s">
        <v>545</v>
      </c>
      <c r="X608" s="228" t="s">
        <v>545</v>
      </c>
      <c r="Y608" s="259" t="s">
        <v>545</v>
      </c>
      <c r="Z608" s="203" t="str">
        <f t="shared" si="18"/>
        <v/>
      </c>
      <c r="AA608" s="71" t="str">
        <f t="shared" si="19"/>
        <v/>
      </c>
    </row>
    <row r="609" spans="1:27" ht="96">
      <c r="A609" s="23">
        <v>2402</v>
      </c>
      <c r="B609" s="23" t="s">
        <v>2718</v>
      </c>
      <c r="C609" s="23">
        <v>461</v>
      </c>
      <c r="E609" s="76" t="s">
        <v>4094</v>
      </c>
      <c r="F609" s="3" t="s">
        <v>1174</v>
      </c>
      <c r="G609" s="3" t="s">
        <v>2719</v>
      </c>
      <c r="H609" s="21"/>
      <c r="I609" s="254" t="s">
        <v>4093</v>
      </c>
      <c r="J609" s="21"/>
      <c r="K609" s="21"/>
      <c r="L609" s="21"/>
      <c r="M609" s="21"/>
      <c r="P609" s="226" t="s">
        <v>545</v>
      </c>
      <c r="Q609" s="227" t="s">
        <v>545</v>
      </c>
      <c r="R609" s="227" t="s">
        <v>545</v>
      </c>
      <c r="S609" s="228" t="s">
        <v>545</v>
      </c>
      <c r="T609" s="259" t="s">
        <v>545</v>
      </c>
      <c r="U609" s="226" t="s">
        <v>545</v>
      </c>
      <c r="V609" s="227" t="s">
        <v>545</v>
      </c>
      <c r="W609" s="227" t="s">
        <v>545</v>
      </c>
      <c r="X609" s="228" t="s">
        <v>545</v>
      </c>
      <c r="Y609" s="259" t="s">
        <v>545</v>
      </c>
      <c r="Z609" s="203" t="str">
        <f t="shared" si="18"/>
        <v/>
      </c>
      <c r="AA609" s="71" t="str">
        <f t="shared" si="19"/>
        <v/>
      </c>
    </row>
    <row r="610" spans="1:27" ht="96">
      <c r="A610" s="23">
        <v>2403</v>
      </c>
      <c r="B610" s="23" t="s">
        <v>2720</v>
      </c>
      <c r="C610" s="23">
        <v>462</v>
      </c>
      <c r="E610" s="76" t="s">
        <v>4096</v>
      </c>
      <c r="F610" s="3" t="s">
        <v>1176</v>
      </c>
      <c r="G610" s="3" t="s">
        <v>2721</v>
      </c>
      <c r="H610" s="21"/>
      <c r="I610" s="254" t="s">
        <v>4095</v>
      </c>
      <c r="J610" s="21"/>
      <c r="K610" s="21"/>
      <c r="L610" s="21"/>
      <c r="M610" s="21"/>
      <c r="P610" s="226" t="s">
        <v>545</v>
      </c>
      <c r="Q610" s="227" t="s">
        <v>545</v>
      </c>
      <c r="R610" s="227" t="s">
        <v>545</v>
      </c>
      <c r="S610" s="228" t="s">
        <v>545</v>
      </c>
      <c r="T610" s="259" t="s">
        <v>545</v>
      </c>
      <c r="U610" s="226" t="s">
        <v>545</v>
      </c>
      <c r="V610" s="227" t="s">
        <v>545</v>
      </c>
      <c r="W610" s="227" t="s">
        <v>545</v>
      </c>
      <c r="X610" s="228" t="s">
        <v>545</v>
      </c>
      <c r="Y610" s="259" t="s">
        <v>545</v>
      </c>
      <c r="Z610" s="203" t="str">
        <f t="shared" si="18"/>
        <v/>
      </c>
      <c r="AA610" s="71" t="str">
        <f t="shared" si="19"/>
        <v/>
      </c>
    </row>
    <row r="611" spans="1:27" ht="96">
      <c r="A611" s="23">
        <v>2404</v>
      </c>
      <c r="B611" s="23" t="s">
        <v>2722</v>
      </c>
      <c r="C611" s="23">
        <v>463</v>
      </c>
      <c r="E611" s="76" t="s">
        <v>4098</v>
      </c>
      <c r="F611" s="3" t="s">
        <v>1178</v>
      </c>
      <c r="G611" s="3" t="s">
        <v>2723</v>
      </c>
      <c r="H611" s="21"/>
      <c r="I611" s="254" t="s">
        <v>4097</v>
      </c>
      <c r="J611" s="21"/>
      <c r="K611" s="21"/>
      <c r="L611" s="21"/>
      <c r="M611" s="21"/>
      <c r="P611" s="226" t="s">
        <v>545</v>
      </c>
      <c r="Q611" s="227" t="s">
        <v>545</v>
      </c>
      <c r="R611" s="227" t="s">
        <v>545</v>
      </c>
      <c r="S611" s="228" t="s">
        <v>545</v>
      </c>
      <c r="T611" s="259" t="s">
        <v>545</v>
      </c>
      <c r="U611" s="226" t="s">
        <v>545</v>
      </c>
      <c r="V611" s="227" t="s">
        <v>545</v>
      </c>
      <c r="W611" s="227" t="s">
        <v>545</v>
      </c>
      <c r="X611" s="228" t="s">
        <v>545</v>
      </c>
      <c r="Y611" s="259" t="s">
        <v>545</v>
      </c>
      <c r="Z611" s="203" t="str">
        <f t="shared" si="18"/>
        <v/>
      </c>
      <c r="AA611" s="71" t="str">
        <f t="shared" si="19"/>
        <v/>
      </c>
    </row>
    <row r="612" spans="1:27" ht="96">
      <c r="A612" s="23">
        <v>2405</v>
      </c>
      <c r="B612" s="23" t="s">
        <v>2724</v>
      </c>
      <c r="C612" s="23">
        <v>464</v>
      </c>
      <c r="E612" s="76" t="s">
        <v>4100</v>
      </c>
      <c r="F612" s="3" t="s">
        <v>1180</v>
      </c>
      <c r="G612" s="3" t="s">
        <v>2725</v>
      </c>
      <c r="H612" s="21"/>
      <c r="I612" s="254" t="s">
        <v>4099</v>
      </c>
      <c r="J612" s="21"/>
      <c r="K612" s="21"/>
      <c r="L612" s="21"/>
      <c r="M612" s="21"/>
      <c r="P612" s="226" t="s">
        <v>545</v>
      </c>
      <c r="Q612" s="227" t="s">
        <v>545</v>
      </c>
      <c r="R612" s="227" t="s">
        <v>545</v>
      </c>
      <c r="S612" s="228" t="s">
        <v>545</v>
      </c>
      <c r="T612" s="259" t="s">
        <v>545</v>
      </c>
      <c r="U612" s="226" t="s">
        <v>545</v>
      </c>
      <c r="V612" s="227" t="s">
        <v>545</v>
      </c>
      <c r="W612" s="227" t="s">
        <v>545</v>
      </c>
      <c r="X612" s="228" t="s">
        <v>545</v>
      </c>
      <c r="Y612" s="259" t="s">
        <v>545</v>
      </c>
      <c r="Z612" s="203" t="str">
        <f t="shared" si="18"/>
        <v/>
      </c>
      <c r="AA612" s="71" t="str">
        <f t="shared" si="19"/>
        <v/>
      </c>
    </row>
    <row r="613" spans="1:27" ht="409.6">
      <c r="A613" s="23">
        <v>2406</v>
      </c>
      <c r="B613" s="23" t="s">
        <v>2726</v>
      </c>
      <c r="C613" s="23">
        <v>465</v>
      </c>
      <c r="E613" s="76" t="s">
        <v>4102</v>
      </c>
      <c r="F613" s="3" t="s">
        <v>1182</v>
      </c>
      <c r="G613" s="3" t="s">
        <v>2727</v>
      </c>
      <c r="H613" s="21"/>
      <c r="I613" s="254" t="s">
        <v>4101</v>
      </c>
      <c r="J613" s="21"/>
      <c r="K613" s="21"/>
      <c r="L613" s="21"/>
      <c r="M613" s="21"/>
      <c r="P613" s="226" t="s">
        <v>545</v>
      </c>
      <c r="Q613" s="227" t="s">
        <v>545</v>
      </c>
      <c r="R613" s="227" t="s">
        <v>545</v>
      </c>
      <c r="S613" s="228" t="s">
        <v>545</v>
      </c>
      <c r="T613" s="259" t="s">
        <v>545</v>
      </c>
      <c r="U613" s="226" t="s">
        <v>545</v>
      </c>
      <c r="V613" s="227" t="s">
        <v>545</v>
      </c>
      <c r="W613" s="227" t="s">
        <v>545</v>
      </c>
      <c r="X613" s="228" t="s">
        <v>545</v>
      </c>
      <c r="Y613" s="259" t="s">
        <v>545</v>
      </c>
      <c r="Z613" s="203" t="str">
        <f t="shared" si="18"/>
        <v/>
      </c>
      <c r="AA613" s="71" t="str">
        <f t="shared" si="19"/>
        <v/>
      </c>
    </row>
    <row r="614" spans="1:27" ht="409.6">
      <c r="A614" s="23">
        <v>2407</v>
      </c>
      <c r="B614" s="23" t="s">
        <v>2728</v>
      </c>
      <c r="C614" s="23">
        <v>466</v>
      </c>
      <c r="E614" s="76" t="s">
        <v>4104</v>
      </c>
      <c r="F614" s="3" t="s">
        <v>1185</v>
      </c>
      <c r="G614" s="3" t="s">
        <v>2729</v>
      </c>
      <c r="H614" s="21"/>
      <c r="I614" s="254" t="s">
        <v>4103</v>
      </c>
      <c r="J614" s="21"/>
      <c r="K614" s="21"/>
      <c r="L614" s="21"/>
      <c r="M614" s="21"/>
      <c r="P614" s="226" t="s">
        <v>545</v>
      </c>
      <c r="Q614" s="227" t="s">
        <v>545</v>
      </c>
      <c r="R614" s="227" t="s">
        <v>545</v>
      </c>
      <c r="S614" s="228" t="s">
        <v>545</v>
      </c>
      <c r="T614" s="259" t="s">
        <v>545</v>
      </c>
      <c r="U614" s="226" t="s">
        <v>545</v>
      </c>
      <c r="V614" s="227" t="s">
        <v>545</v>
      </c>
      <c r="W614" s="227" t="s">
        <v>545</v>
      </c>
      <c r="X614" s="228" t="s">
        <v>545</v>
      </c>
      <c r="Y614" s="259" t="s">
        <v>545</v>
      </c>
      <c r="Z614" s="203" t="str">
        <f t="shared" si="18"/>
        <v/>
      </c>
      <c r="AA614" s="71" t="str">
        <f t="shared" si="19"/>
        <v/>
      </c>
    </row>
    <row r="615" spans="1:27" s="43" customFormat="1" ht="16">
      <c r="A615" s="23" t="s">
        <v>545</v>
      </c>
      <c r="H615" s="23"/>
      <c r="P615" s="165"/>
      <c r="Q615" s="165"/>
      <c r="R615" s="165"/>
      <c r="S615" s="165"/>
      <c r="T615" s="165"/>
      <c r="U615" s="165"/>
      <c r="V615" s="165"/>
      <c r="W615" s="165"/>
      <c r="X615" s="165"/>
      <c r="Y615" s="165"/>
    </row>
    <row r="616" spans="1:27" s="43" customFormat="1" ht="16">
      <c r="A616" s="23" t="s">
        <v>545</v>
      </c>
      <c r="H616" s="23"/>
      <c r="P616" s="165"/>
      <c r="Q616" s="165"/>
      <c r="R616" s="165"/>
      <c r="S616" s="165"/>
      <c r="T616" s="165"/>
      <c r="U616" s="165"/>
      <c r="V616" s="165"/>
      <c r="W616" s="165"/>
      <c r="X616" s="165"/>
      <c r="Y616" s="165"/>
    </row>
    <row r="617" spans="1:27" s="43" customFormat="1" ht="37">
      <c r="A617" s="23" t="s">
        <v>545</v>
      </c>
      <c r="E617" s="265" t="s">
        <v>14</v>
      </c>
      <c r="F617" s="265"/>
      <c r="G617" s="265"/>
      <c r="H617" s="23"/>
      <c r="P617" s="165"/>
      <c r="Q617" s="165"/>
      <c r="R617" s="165"/>
      <c r="S617" s="165"/>
      <c r="T617" s="165"/>
      <c r="U617" s="165"/>
      <c r="V617" s="165"/>
      <c r="W617" s="165"/>
      <c r="X617" s="165"/>
      <c r="Y617" s="165"/>
    </row>
    <row r="618" spans="1:27" s="43" customFormat="1" ht="19">
      <c r="A618" s="23" t="s">
        <v>545</v>
      </c>
      <c r="E618" s="264" t="s">
        <v>1502</v>
      </c>
      <c r="F618" s="264"/>
      <c r="G618" s="264"/>
      <c r="H618" s="23"/>
      <c r="P618" s="165"/>
      <c r="Q618" s="165"/>
      <c r="R618" s="165"/>
      <c r="S618" s="165"/>
      <c r="T618" s="165"/>
      <c r="U618" s="165"/>
      <c r="V618" s="165"/>
      <c r="W618" s="165"/>
      <c r="X618" s="165"/>
      <c r="Y618" s="165"/>
    </row>
    <row r="619" spans="1:27" s="43" customFormat="1" ht="17">
      <c r="A619" s="23" t="s">
        <v>545</v>
      </c>
      <c r="B619" s="23" t="s">
        <v>545</v>
      </c>
      <c r="E619" s="225" t="s">
        <v>1508</v>
      </c>
      <c r="H619" s="23"/>
      <c r="P619" s="165"/>
      <c r="Q619" s="165"/>
      <c r="R619" s="165"/>
      <c r="S619" s="165"/>
      <c r="T619" s="165"/>
      <c r="U619" s="165"/>
      <c r="V619" s="165"/>
      <c r="W619" s="165"/>
      <c r="X619" s="165"/>
      <c r="Y619" s="165"/>
    </row>
    <row r="620" spans="1:27" ht="365">
      <c r="A620" s="23">
        <v>2408</v>
      </c>
      <c r="B620" s="23" t="s">
        <v>2730</v>
      </c>
      <c r="C620" s="23">
        <v>595</v>
      </c>
      <c r="D620" s="22" t="s">
        <v>14</v>
      </c>
      <c r="E620" s="3" t="s">
        <v>1509</v>
      </c>
      <c r="F620" s="3" t="s">
        <v>1510</v>
      </c>
      <c r="G620" s="3" t="s">
        <v>2731</v>
      </c>
      <c r="H620" s="21"/>
      <c r="I620" s="254" t="s">
        <v>4105</v>
      </c>
      <c r="J620" s="21"/>
      <c r="K620" s="21"/>
      <c r="L620" s="21"/>
      <c r="M620" s="21"/>
      <c r="N620" s="256">
        <v>4</v>
      </c>
      <c r="O620" s="256">
        <v>2.5</v>
      </c>
      <c r="P620" s="226" t="s">
        <v>545</v>
      </c>
      <c r="Q620" s="227" t="s">
        <v>545</v>
      </c>
      <c r="R620" s="227" t="s">
        <v>545</v>
      </c>
      <c r="S620" s="228" t="s">
        <v>545</v>
      </c>
      <c r="T620" s="259" t="s">
        <v>545</v>
      </c>
      <c r="U620" s="226" t="s">
        <v>545</v>
      </c>
      <c r="V620" s="227" t="s">
        <v>545</v>
      </c>
      <c r="W620" s="227" t="s">
        <v>545</v>
      </c>
      <c r="X620" s="228" t="s">
        <v>545</v>
      </c>
      <c r="Y620" s="259" t="s">
        <v>545</v>
      </c>
      <c r="Z620" s="203">
        <f t="shared" si="18"/>
        <v>4</v>
      </c>
      <c r="AA620" s="71">
        <f t="shared" si="19"/>
        <v>2.5</v>
      </c>
    </row>
    <row r="621" spans="1:27" ht="409.6">
      <c r="A621" s="23">
        <v>2409</v>
      </c>
      <c r="B621" s="23" t="s">
        <v>2732</v>
      </c>
      <c r="C621" s="23">
        <v>596</v>
      </c>
      <c r="D621" s="22" t="s">
        <v>14</v>
      </c>
      <c r="E621" s="3" t="s">
        <v>1513</v>
      </c>
      <c r="F621" s="3" t="s">
        <v>1514</v>
      </c>
      <c r="G621" s="3" t="s">
        <v>2733</v>
      </c>
      <c r="H621" s="21"/>
      <c r="I621" s="254" t="s">
        <v>4106</v>
      </c>
      <c r="J621" s="21"/>
      <c r="K621" s="21"/>
      <c r="L621" s="21"/>
      <c r="M621" s="21"/>
      <c r="N621" s="256">
        <v>4</v>
      </c>
      <c r="O621" s="256">
        <v>3</v>
      </c>
      <c r="P621" s="226" t="s">
        <v>545</v>
      </c>
      <c r="Q621" s="227" t="s">
        <v>545</v>
      </c>
      <c r="R621" s="227" t="s">
        <v>545</v>
      </c>
      <c r="S621" s="228" t="s">
        <v>545</v>
      </c>
      <c r="T621" s="259" t="s">
        <v>545</v>
      </c>
      <c r="U621" s="226" t="s">
        <v>545</v>
      </c>
      <c r="V621" s="227" t="s">
        <v>545</v>
      </c>
      <c r="W621" s="227" t="s">
        <v>545</v>
      </c>
      <c r="X621" s="228" t="s">
        <v>545</v>
      </c>
      <c r="Y621" s="259" t="s">
        <v>545</v>
      </c>
      <c r="Z621" s="203">
        <f t="shared" si="18"/>
        <v>4</v>
      </c>
      <c r="AA621" s="71">
        <f t="shared" si="19"/>
        <v>3</v>
      </c>
    </row>
    <row r="622" spans="1:27" s="43" customFormat="1" ht="16">
      <c r="A622" s="23" t="s">
        <v>545</v>
      </c>
      <c r="H622" s="23"/>
      <c r="P622" s="165"/>
      <c r="Q622" s="165"/>
      <c r="R622" s="165"/>
      <c r="S622" s="165"/>
      <c r="T622" s="165"/>
      <c r="U622" s="165"/>
      <c r="V622" s="165"/>
      <c r="W622" s="165"/>
      <c r="X622" s="165"/>
      <c r="Y622" s="165"/>
    </row>
    <row r="623" spans="1:27" ht="409.6">
      <c r="A623" s="23">
        <v>2410</v>
      </c>
      <c r="B623" s="23" t="s">
        <v>2734</v>
      </c>
      <c r="C623" s="23">
        <v>597</v>
      </c>
      <c r="E623" s="76" t="s">
        <v>4108</v>
      </c>
      <c r="F623" s="3" t="s">
        <v>2735</v>
      </c>
      <c r="G623" s="3" t="s">
        <v>2736</v>
      </c>
      <c r="H623" s="21"/>
      <c r="I623" s="254" t="s">
        <v>4107</v>
      </c>
      <c r="J623" s="21"/>
      <c r="K623" s="21"/>
      <c r="L623" s="21"/>
      <c r="M623" s="21"/>
      <c r="P623" s="226" t="s">
        <v>545</v>
      </c>
      <c r="Q623" s="227" t="s">
        <v>545</v>
      </c>
      <c r="R623" s="227" t="s">
        <v>545</v>
      </c>
      <c r="S623" s="228" t="s">
        <v>545</v>
      </c>
      <c r="T623" s="259" t="s">
        <v>545</v>
      </c>
      <c r="U623" s="226" t="s">
        <v>545</v>
      </c>
      <c r="V623" s="227" t="s">
        <v>545</v>
      </c>
      <c r="W623" s="227" t="s">
        <v>545</v>
      </c>
      <c r="X623" s="228" t="s">
        <v>545</v>
      </c>
      <c r="Y623" s="259" t="s">
        <v>545</v>
      </c>
      <c r="Z623" s="203" t="str">
        <f t="shared" si="18"/>
        <v/>
      </c>
      <c r="AA623" s="71" t="str">
        <f t="shared" si="19"/>
        <v/>
      </c>
    </row>
    <row r="624" spans="1:27" ht="350">
      <c r="A624" s="23">
        <v>2411</v>
      </c>
      <c r="B624" s="23" t="s">
        <v>2737</v>
      </c>
      <c r="C624" s="23">
        <v>598</v>
      </c>
      <c r="E624" s="76" t="s">
        <v>4110</v>
      </c>
      <c r="F624" s="3" t="s">
        <v>2738</v>
      </c>
      <c r="G624" s="3" t="s">
        <v>2739</v>
      </c>
      <c r="H624" s="21"/>
      <c r="I624" s="254" t="s">
        <v>4109</v>
      </c>
      <c r="J624" s="21"/>
      <c r="K624" s="21"/>
      <c r="L624" s="21"/>
      <c r="M624" s="21"/>
      <c r="P624" s="226" t="s">
        <v>545</v>
      </c>
      <c r="Q624" s="227" t="s">
        <v>545</v>
      </c>
      <c r="R624" s="227" t="s">
        <v>545</v>
      </c>
      <c r="S624" s="228" t="s">
        <v>545</v>
      </c>
      <c r="T624" s="259" t="s">
        <v>545</v>
      </c>
      <c r="U624" s="226" t="s">
        <v>545</v>
      </c>
      <c r="V624" s="227" t="s">
        <v>545</v>
      </c>
      <c r="W624" s="227" t="s">
        <v>545</v>
      </c>
      <c r="X624" s="228" t="s">
        <v>545</v>
      </c>
      <c r="Y624" s="259" t="s">
        <v>545</v>
      </c>
      <c r="Z624" s="203" t="str">
        <f t="shared" si="18"/>
        <v/>
      </c>
      <c r="AA624" s="71" t="str">
        <f t="shared" si="19"/>
        <v/>
      </c>
    </row>
    <row r="625" spans="1:27" s="43" customFormat="1" ht="16">
      <c r="A625" s="23" t="s">
        <v>545</v>
      </c>
      <c r="H625" s="23"/>
      <c r="P625" s="165"/>
      <c r="Q625" s="165"/>
      <c r="R625" s="165"/>
      <c r="S625" s="165"/>
      <c r="T625" s="165"/>
      <c r="U625" s="165"/>
      <c r="V625" s="165"/>
      <c r="W625" s="165"/>
      <c r="X625" s="165"/>
      <c r="Y625" s="165"/>
    </row>
    <row r="626" spans="1:27" ht="409.6">
      <c r="A626" s="23">
        <v>2412</v>
      </c>
      <c r="B626" s="23" t="s">
        <v>2740</v>
      </c>
      <c r="C626" s="23">
        <v>599</v>
      </c>
      <c r="E626" s="76" t="s">
        <v>4112</v>
      </c>
      <c r="F626" s="3" t="s">
        <v>2741</v>
      </c>
      <c r="G626" s="3" t="s">
        <v>2742</v>
      </c>
      <c r="H626" s="21"/>
      <c r="I626" s="254" t="s">
        <v>4111</v>
      </c>
      <c r="J626" s="21"/>
      <c r="K626" s="21"/>
      <c r="L626" s="21"/>
      <c r="M626" s="21"/>
      <c r="P626" s="226" t="s">
        <v>545</v>
      </c>
      <c r="Q626" s="227" t="s">
        <v>545</v>
      </c>
      <c r="R626" s="227" t="s">
        <v>545</v>
      </c>
      <c r="S626" s="228" t="s">
        <v>545</v>
      </c>
      <c r="T626" s="259" t="s">
        <v>545</v>
      </c>
      <c r="U626" s="226" t="s">
        <v>545</v>
      </c>
      <c r="V626" s="227" t="s">
        <v>545</v>
      </c>
      <c r="W626" s="227" t="s">
        <v>545</v>
      </c>
      <c r="X626" s="228" t="s">
        <v>545</v>
      </c>
      <c r="Y626" s="259" t="s">
        <v>545</v>
      </c>
      <c r="Z626" s="203" t="str">
        <f t="shared" si="18"/>
        <v/>
      </c>
      <c r="AA626" s="71" t="str">
        <f t="shared" si="19"/>
        <v/>
      </c>
    </row>
    <row r="627" spans="1:27" ht="224">
      <c r="A627" s="23">
        <v>2413</v>
      </c>
      <c r="B627" s="23" t="s">
        <v>2743</v>
      </c>
      <c r="C627" s="23">
        <v>600</v>
      </c>
      <c r="E627" s="76" t="s">
        <v>4114</v>
      </c>
      <c r="F627" s="3" t="s">
        <v>2744</v>
      </c>
      <c r="G627" s="3" t="s">
        <v>2745</v>
      </c>
      <c r="H627" s="21"/>
      <c r="I627" s="254" t="s">
        <v>4113</v>
      </c>
      <c r="J627" s="21"/>
      <c r="K627" s="21"/>
      <c r="L627" s="21"/>
      <c r="M627" s="21"/>
      <c r="P627" s="226" t="s">
        <v>545</v>
      </c>
      <c r="Q627" s="227" t="s">
        <v>545</v>
      </c>
      <c r="R627" s="227" t="s">
        <v>545</v>
      </c>
      <c r="S627" s="228" t="s">
        <v>545</v>
      </c>
      <c r="T627" s="259" t="s">
        <v>545</v>
      </c>
      <c r="U627" s="226" t="s">
        <v>545</v>
      </c>
      <c r="V627" s="227" t="s">
        <v>545</v>
      </c>
      <c r="W627" s="227" t="s">
        <v>545</v>
      </c>
      <c r="X627" s="228" t="s">
        <v>545</v>
      </c>
      <c r="Y627" s="259" t="s">
        <v>545</v>
      </c>
      <c r="Z627" s="203" t="str">
        <f t="shared" si="18"/>
        <v/>
      </c>
      <c r="AA627" s="71" t="str">
        <f t="shared" si="19"/>
        <v/>
      </c>
    </row>
    <row r="628" spans="1:27" ht="409.6">
      <c r="A628" s="23">
        <v>2414</v>
      </c>
      <c r="B628" s="23" t="s">
        <v>2746</v>
      </c>
      <c r="C628" s="23">
        <v>601</v>
      </c>
      <c r="E628" s="76" t="s">
        <v>4116</v>
      </c>
      <c r="F628" s="3" t="s">
        <v>2747</v>
      </c>
      <c r="G628" s="3" t="s">
        <v>2748</v>
      </c>
      <c r="H628" s="21"/>
      <c r="I628" s="254" t="s">
        <v>4115</v>
      </c>
      <c r="J628" s="21"/>
      <c r="K628" s="21"/>
      <c r="L628" s="21"/>
      <c r="M628" s="21"/>
      <c r="P628" s="226" t="s">
        <v>545</v>
      </c>
      <c r="Q628" s="227" t="s">
        <v>545</v>
      </c>
      <c r="R628" s="227" t="s">
        <v>545</v>
      </c>
      <c r="S628" s="228" t="s">
        <v>545</v>
      </c>
      <c r="T628" s="259" t="s">
        <v>545</v>
      </c>
      <c r="U628" s="226" t="s">
        <v>545</v>
      </c>
      <c r="V628" s="227" t="s">
        <v>545</v>
      </c>
      <c r="W628" s="227" t="s">
        <v>545</v>
      </c>
      <c r="X628" s="228" t="s">
        <v>545</v>
      </c>
      <c r="Y628" s="259" t="s">
        <v>545</v>
      </c>
      <c r="Z628" s="203" t="str">
        <f t="shared" si="18"/>
        <v/>
      </c>
      <c r="AA628" s="71" t="str">
        <f t="shared" si="19"/>
        <v/>
      </c>
    </row>
    <row r="629" spans="1:27" ht="409.6">
      <c r="A629" s="23">
        <v>2415</v>
      </c>
      <c r="B629" s="23" t="s">
        <v>2749</v>
      </c>
      <c r="C629" s="23">
        <v>602</v>
      </c>
      <c r="E629" s="76" t="s">
        <v>4118</v>
      </c>
      <c r="F629" s="3" t="s">
        <v>2750</v>
      </c>
      <c r="G629" s="3" t="s">
        <v>2751</v>
      </c>
      <c r="H629" s="21"/>
      <c r="I629" s="254" t="s">
        <v>4117</v>
      </c>
      <c r="J629" s="21"/>
      <c r="K629" s="21"/>
      <c r="L629" s="21"/>
      <c r="M629" s="21"/>
      <c r="P629" s="226" t="s">
        <v>545</v>
      </c>
      <c r="Q629" s="227" t="s">
        <v>545</v>
      </c>
      <c r="R629" s="227" t="s">
        <v>545</v>
      </c>
      <c r="S629" s="228" t="s">
        <v>545</v>
      </c>
      <c r="T629" s="259" t="s">
        <v>545</v>
      </c>
      <c r="U629" s="226" t="s">
        <v>545</v>
      </c>
      <c r="V629" s="227" t="s">
        <v>545</v>
      </c>
      <c r="W629" s="227" t="s">
        <v>545</v>
      </c>
      <c r="X629" s="228" t="s">
        <v>545</v>
      </c>
      <c r="Y629" s="259" t="s">
        <v>545</v>
      </c>
      <c r="Z629" s="203" t="str">
        <f t="shared" si="18"/>
        <v/>
      </c>
      <c r="AA629" s="71" t="str">
        <f t="shared" si="19"/>
        <v/>
      </c>
    </row>
    <row r="630" spans="1:27" ht="128">
      <c r="A630" s="23">
        <v>2416</v>
      </c>
      <c r="B630" s="23" t="s">
        <v>2752</v>
      </c>
      <c r="C630" s="23">
        <v>605</v>
      </c>
      <c r="E630" s="255" t="s">
        <v>4119</v>
      </c>
      <c r="F630" s="3" t="s">
        <v>2753</v>
      </c>
      <c r="G630" s="3" t="s">
        <v>2754</v>
      </c>
      <c r="H630" s="21"/>
      <c r="I630" s="21"/>
      <c r="J630" s="21"/>
      <c r="K630" s="21"/>
      <c r="L630" s="21"/>
      <c r="M630" s="21"/>
      <c r="P630" s="226" t="s">
        <v>545</v>
      </c>
      <c r="Q630" s="227" t="s">
        <v>545</v>
      </c>
      <c r="R630" s="227" t="s">
        <v>545</v>
      </c>
      <c r="S630" s="228" t="s">
        <v>545</v>
      </c>
      <c r="T630" s="259" t="s">
        <v>545</v>
      </c>
      <c r="U630" s="226" t="s">
        <v>545</v>
      </c>
      <c r="V630" s="227" t="s">
        <v>545</v>
      </c>
      <c r="W630" s="227" t="s">
        <v>545</v>
      </c>
      <c r="X630" s="228" t="s">
        <v>545</v>
      </c>
      <c r="Y630" s="259" t="s">
        <v>545</v>
      </c>
      <c r="Z630" s="203" t="str">
        <f t="shared" si="18"/>
        <v/>
      </c>
      <c r="AA630" s="71" t="str">
        <f t="shared" si="19"/>
        <v/>
      </c>
    </row>
    <row r="631" spans="1:27" s="43" customFormat="1" ht="16">
      <c r="A631" s="23" t="s">
        <v>545</v>
      </c>
      <c r="H631" s="23"/>
      <c r="P631" s="165"/>
      <c r="Q631" s="165"/>
      <c r="R631" s="165"/>
      <c r="S631" s="165"/>
      <c r="T631" s="165"/>
      <c r="U631" s="165"/>
      <c r="V631" s="165"/>
      <c r="W631" s="165"/>
      <c r="X631" s="165"/>
      <c r="Y631" s="165"/>
    </row>
    <row r="632" spans="1:27" s="43" customFormat="1" ht="16">
      <c r="A632" s="23" t="s">
        <v>545</v>
      </c>
      <c r="H632" s="23"/>
      <c r="P632" s="165"/>
      <c r="Q632" s="165"/>
      <c r="R632" s="165"/>
      <c r="S632" s="165"/>
      <c r="T632" s="165"/>
      <c r="U632" s="165"/>
      <c r="V632" s="165"/>
      <c r="W632" s="165"/>
      <c r="X632" s="165"/>
      <c r="Y632" s="165"/>
    </row>
    <row r="633" spans="1:27" s="43" customFormat="1" ht="34">
      <c r="A633" s="23" t="s">
        <v>545</v>
      </c>
      <c r="B633" s="23" t="s">
        <v>545</v>
      </c>
      <c r="E633" s="225" t="s">
        <v>1545</v>
      </c>
      <c r="H633" s="23"/>
      <c r="P633" s="165"/>
      <c r="Q633" s="165"/>
      <c r="R633" s="165"/>
      <c r="S633" s="165"/>
      <c r="T633" s="165"/>
      <c r="U633" s="165"/>
      <c r="V633" s="165"/>
      <c r="W633" s="165"/>
      <c r="X633" s="165"/>
      <c r="Y633" s="165"/>
    </row>
    <row r="634" spans="1:27" ht="160">
      <c r="A634" s="23">
        <v>2417</v>
      </c>
      <c r="B634" s="23" t="s">
        <v>2755</v>
      </c>
      <c r="C634" s="23">
        <v>606</v>
      </c>
      <c r="E634" s="76" t="s">
        <v>4121</v>
      </c>
      <c r="F634" s="3" t="s">
        <v>2756</v>
      </c>
      <c r="G634" s="3" t="s">
        <v>2757</v>
      </c>
      <c r="H634" s="21"/>
      <c r="I634" s="254" t="s">
        <v>4120</v>
      </c>
      <c r="J634" s="21"/>
      <c r="K634" s="21"/>
      <c r="L634" s="21"/>
      <c r="M634" s="21"/>
      <c r="P634" s="226" t="s">
        <v>545</v>
      </c>
      <c r="Q634" s="227" t="s">
        <v>545</v>
      </c>
      <c r="R634" s="227" t="s">
        <v>545</v>
      </c>
      <c r="S634" s="228" t="s">
        <v>545</v>
      </c>
      <c r="T634" s="259" t="s">
        <v>545</v>
      </c>
      <c r="U634" s="226" t="s">
        <v>545</v>
      </c>
      <c r="V634" s="227" t="s">
        <v>545</v>
      </c>
      <c r="W634" s="227" t="s">
        <v>545</v>
      </c>
      <c r="X634" s="228" t="s">
        <v>545</v>
      </c>
      <c r="Y634" s="259" t="s">
        <v>545</v>
      </c>
      <c r="Z634" s="203" t="str">
        <f t="shared" si="18"/>
        <v/>
      </c>
      <c r="AA634" s="71" t="str">
        <f t="shared" si="19"/>
        <v/>
      </c>
    </row>
    <row r="635" spans="1:27" ht="144">
      <c r="A635" s="23">
        <v>2418</v>
      </c>
      <c r="B635" s="23" t="s">
        <v>2758</v>
      </c>
      <c r="C635" s="23">
        <v>607</v>
      </c>
      <c r="E635" s="76" t="s">
        <v>4123</v>
      </c>
      <c r="F635" s="3" t="s">
        <v>1551</v>
      </c>
      <c r="G635" s="3" t="s">
        <v>2759</v>
      </c>
      <c r="H635" s="21"/>
      <c r="I635" s="254" t="s">
        <v>4122</v>
      </c>
      <c r="J635" s="21"/>
      <c r="K635" s="21"/>
      <c r="L635" s="21"/>
      <c r="M635" s="21"/>
      <c r="P635" s="226" t="s">
        <v>545</v>
      </c>
      <c r="Q635" s="227" t="s">
        <v>545</v>
      </c>
      <c r="R635" s="227" t="s">
        <v>545</v>
      </c>
      <c r="S635" s="228" t="s">
        <v>545</v>
      </c>
      <c r="T635" s="259" t="s">
        <v>545</v>
      </c>
      <c r="U635" s="226" t="s">
        <v>545</v>
      </c>
      <c r="V635" s="227" t="s">
        <v>545</v>
      </c>
      <c r="W635" s="227" t="s">
        <v>545</v>
      </c>
      <c r="X635" s="228" t="s">
        <v>545</v>
      </c>
      <c r="Y635" s="259" t="s">
        <v>545</v>
      </c>
      <c r="Z635" s="203" t="str">
        <f t="shared" si="18"/>
        <v/>
      </c>
      <c r="AA635" s="71" t="str">
        <f t="shared" si="19"/>
        <v/>
      </c>
    </row>
    <row r="636" spans="1:27" ht="272">
      <c r="A636" s="23">
        <v>2419</v>
      </c>
      <c r="B636" s="23" t="s">
        <v>2760</v>
      </c>
      <c r="C636" s="23">
        <v>608</v>
      </c>
      <c r="E636" s="76" t="s">
        <v>4125</v>
      </c>
      <c r="F636" s="3" t="s">
        <v>2761</v>
      </c>
      <c r="G636" s="3" t="s">
        <v>2762</v>
      </c>
      <c r="H636" s="21"/>
      <c r="I636" s="254" t="s">
        <v>4124</v>
      </c>
      <c r="J636" s="21"/>
      <c r="K636" s="21"/>
      <c r="L636" s="21"/>
      <c r="M636" s="21"/>
      <c r="P636" s="226" t="s">
        <v>545</v>
      </c>
      <c r="Q636" s="227" t="s">
        <v>545</v>
      </c>
      <c r="R636" s="227" t="s">
        <v>545</v>
      </c>
      <c r="S636" s="228" t="s">
        <v>545</v>
      </c>
      <c r="T636" s="259" t="s">
        <v>545</v>
      </c>
      <c r="U636" s="226" t="s">
        <v>545</v>
      </c>
      <c r="V636" s="227" t="s">
        <v>545</v>
      </c>
      <c r="W636" s="227" t="s">
        <v>545</v>
      </c>
      <c r="X636" s="228" t="s">
        <v>545</v>
      </c>
      <c r="Y636" s="259" t="s">
        <v>545</v>
      </c>
      <c r="Z636" s="203" t="str">
        <f t="shared" si="18"/>
        <v/>
      </c>
      <c r="AA636" s="71" t="str">
        <f t="shared" si="19"/>
        <v/>
      </c>
    </row>
    <row r="637" spans="1:27" ht="272">
      <c r="A637" s="23">
        <v>2420</v>
      </c>
      <c r="B637" s="23" t="s">
        <v>2763</v>
      </c>
      <c r="C637" s="23">
        <v>609</v>
      </c>
      <c r="E637" s="76" t="s">
        <v>4128</v>
      </c>
      <c r="F637" s="3" t="s">
        <v>2764</v>
      </c>
      <c r="G637" s="3" t="s">
        <v>2765</v>
      </c>
      <c r="H637" s="21"/>
      <c r="I637" s="254" t="s">
        <v>4126</v>
      </c>
      <c r="J637" s="254" t="s">
        <v>4127</v>
      </c>
      <c r="K637" s="21"/>
      <c r="L637" s="21"/>
      <c r="M637" s="21"/>
      <c r="P637" s="226" t="s">
        <v>545</v>
      </c>
      <c r="Q637" s="227" t="s">
        <v>545</v>
      </c>
      <c r="R637" s="227" t="s">
        <v>545</v>
      </c>
      <c r="S637" s="228" t="s">
        <v>545</v>
      </c>
      <c r="T637" s="259" t="s">
        <v>545</v>
      </c>
      <c r="U637" s="226" t="s">
        <v>545</v>
      </c>
      <c r="V637" s="227" t="s">
        <v>545</v>
      </c>
      <c r="W637" s="227" t="s">
        <v>545</v>
      </c>
      <c r="X637" s="228" t="s">
        <v>545</v>
      </c>
      <c r="Y637" s="259" t="s">
        <v>545</v>
      </c>
      <c r="Z637" s="203" t="str">
        <f t="shared" si="18"/>
        <v/>
      </c>
      <c r="AA637" s="71" t="str">
        <f t="shared" si="19"/>
        <v/>
      </c>
    </row>
    <row r="638" spans="1:27" ht="409.6">
      <c r="A638" s="23">
        <v>2421</v>
      </c>
      <c r="B638" s="23" t="s">
        <v>2766</v>
      </c>
      <c r="C638" s="23">
        <v>610</v>
      </c>
      <c r="D638" s="22" t="s">
        <v>14</v>
      </c>
      <c r="E638" s="3" t="s">
        <v>1561</v>
      </c>
      <c r="F638" s="3" t="s">
        <v>2767</v>
      </c>
      <c r="G638" s="3" t="s">
        <v>2768</v>
      </c>
      <c r="H638" s="21"/>
      <c r="I638" s="254" t="s">
        <v>4129</v>
      </c>
      <c r="J638" s="21"/>
      <c r="K638" s="21"/>
      <c r="L638" s="21"/>
      <c r="M638" s="21"/>
      <c r="N638" s="256">
        <v>4</v>
      </c>
      <c r="O638" s="256">
        <v>3</v>
      </c>
      <c r="P638" s="226" t="s">
        <v>545</v>
      </c>
      <c r="Q638" s="227" t="s">
        <v>545</v>
      </c>
      <c r="R638" s="227" t="s">
        <v>545</v>
      </c>
      <c r="S638" s="228" t="s">
        <v>545</v>
      </c>
      <c r="T638" s="259" t="s">
        <v>545</v>
      </c>
      <c r="U638" s="226" t="s">
        <v>545</v>
      </c>
      <c r="V638" s="227" t="s">
        <v>545</v>
      </c>
      <c r="W638" s="227" t="s">
        <v>545</v>
      </c>
      <c r="X638" s="228" t="s">
        <v>545</v>
      </c>
      <c r="Y638" s="259" t="s">
        <v>545</v>
      </c>
      <c r="Z638" s="203">
        <f t="shared" si="18"/>
        <v>4</v>
      </c>
      <c r="AA638" s="71">
        <f t="shared" si="19"/>
        <v>3</v>
      </c>
    </row>
    <row r="639" spans="1:27" ht="304">
      <c r="A639" s="23">
        <v>2422</v>
      </c>
      <c r="B639" s="23" t="s">
        <v>2769</v>
      </c>
      <c r="C639" s="23">
        <v>611</v>
      </c>
      <c r="E639" s="76" t="s">
        <v>4131</v>
      </c>
      <c r="F639" s="3" t="s">
        <v>2770</v>
      </c>
      <c r="G639" s="3" t="s">
        <v>2771</v>
      </c>
      <c r="H639" s="21"/>
      <c r="I639" s="254" t="s">
        <v>4130</v>
      </c>
      <c r="J639" s="21"/>
      <c r="K639" s="21"/>
      <c r="L639" s="21"/>
      <c r="M639" s="21"/>
      <c r="P639" s="226" t="s">
        <v>545</v>
      </c>
      <c r="Q639" s="227" t="s">
        <v>545</v>
      </c>
      <c r="R639" s="227" t="s">
        <v>545</v>
      </c>
      <c r="S639" s="228" t="s">
        <v>545</v>
      </c>
      <c r="T639" s="259" t="s">
        <v>545</v>
      </c>
      <c r="U639" s="226" t="s">
        <v>545</v>
      </c>
      <c r="V639" s="227" t="s">
        <v>545</v>
      </c>
      <c r="W639" s="227" t="s">
        <v>545</v>
      </c>
      <c r="X639" s="228" t="s">
        <v>545</v>
      </c>
      <c r="Y639" s="259" t="s">
        <v>545</v>
      </c>
      <c r="Z639" s="203" t="str">
        <f t="shared" si="18"/>
        <v/>
      </c>
      <c r="AA639" s="71" t="str">
        <f t="shared" si="19"/>
        <v/>
      </c>
    </row>
    <row r="640" spans="1:27" ht="380">
      <c r="A640" s="23">
        <v>2423</v>
      </c>
      <c r="B640" s="23" t="s">
        <v>2772</v>
      </c>
      <c r="C640" s="23">
        <v>612</v>
      </c>
      <c r="D640" s="22" t="s">
        <v>14</v>
      </c>
      <c r="E640" s="3" t="s">
        <v>2773</v>
      </c>
      <c r="F640" s="3" t="s">
        <v>1569</v>
      </c>
      <c r="G640" s="3" t="s">
        <v>2774</v>
      </c>
      <c r="H640" s="21"/>
      <c r="I640" s="254" t="s">
        <v>4132</v>
      </c>
      <c r="J640" s="21"/>
      <c r="K640" s="21"/>
      <c r="L640" s="21"/>
      <c r="M640" s="21"/>
      <c r="N640" s="256">
        <v>4</v>
      </c>
      <c r="O640" s="256">
        <v>3</v>
      </c>
      <c r="P640" s="226" t="s">
        <v>545</v>
      </c>
      <c r="Q640" s="227" t="s">
        <v>545</v>
      </c>
      <c r="R640" s="227" t="s">
        <v>545</v>
      </c>
      <c r="S640" s="228" t="s">
        <v>545</v>
      </c>
      <c r="T640" s="259" t="s">
        <v>545</v>
      </c>
      <c r="U640" s="226" t="s">
        <v>545</v>
      </c>
      <c r="V640" s="227" t="s">
        <v>545</v>
      </c>
      <c r="W640" s="227" t="s">
        <v>545</v>
      </c>
      <c r="X640" s="228" t="s">
        <v>545</v>
      </c>
      <c r="Y640" s="259" t="s">
        <v>545</v>
      </c>
      <c r="Z640" s="203">
        <f t="shared" si="18"/>
        <v>4</v>
      </c>
      <c r="AA640" s="71">
        <f t="shared" si="19"/>
        <v>3</v>
      </c>
    </row>
    <row r="641" spans="1:27" ht="409.6">
      <c r="A641" s="23">
        <v>2424</v>
      </c>
      <c r="B641" s="23" t="s">
        <v>2775</v>
      </c>
      <c r="C641" s="23">
        <v>613</v>
      </c>
      <c r="E641" s="76" t="s">
        <v>4134</v>
      </c>
      <c r="F641" s="3" t="s">
        <v>2776</v>
      </c>
      <c r="G641" s="3" t="s">
        <v>2777</v>
      </c>
      <c r="H641" s="21"/>
      <c r="I641" s="254" t="s">
        <v>4133</v>
      </c>
      <c r="J641" s="21"/>
      <c r="K641" s="21"/>
      <c r="L641" s="21"/>
      <c r="M641" s="21"/>
      <c r="P641" s="226" t="s">
        <v>545</v>
      </c>
      <c r="Q641" s="227" t="s">
        <v>545</v>
      </c>
      <c r="R641" s="227" t="s">
        <v>545</v>
      </c>
      <c r="S641" s="228" t="s">
        <v>545</v>
      </c>
      <c r="T641" s="259" t="s">
        <v>545</v>
      </c>
      <c r="U641" s="226" t="s">
        <v>545</v>
      </c>
      <c r="V641" s="227" t="s">
        <v>545</v>
      </c>
      <c r="W641" s="227" t="s">
        <v>545</v>
      </c>
      <c r="X641" s="228" t="s">
        <v>545</v>
      </c>
      <c r="Y641" s="259" t="s">
        <v>545</v>
      </c>
      <c r="Z641" s="203" t="str">
        <f t="shared" si="18"/>
        <v/>
      </c>
      <c r="AA641" s="71" t="str">
        <f t="shared" si="19"/>
        <v/>
      </c>
    </row>
    <row r="642" spans="1:27" ht="395">
      <c r="A642" s="23">
        <v>2425</v>
      </c>
      <c r="B642" s="23" t="s">
        <v>2778</v>
      </c>
      <c r="C642" s="23">
        <v>614</v>
      </c>
      <c r="E642" s="76" t="s">
        <v>4136</v>
      </c>
      <c r="F642" s="3" t="s">
        <v>2779</v>
      </c>
      <c r="G642" s="3" t="s">
        <v>2780</v>
      </c>
      <c r="H642" s="21"/>
      <c r="I642" s="254" t="s">
        <v>4135</v>
      </c>
      <c r="J642" s="21"/>
      <c r="K642" s="21"/>
      <c r="L642" s="21"/>
      <c r="M642" s="21"/>
      <c r="P642" s="226" t="s">
        <v>545</v>
      </c>
      <c r="Q642" s="227" t="s">
        <v>545</v>
      </c>
      <c r="R642" s="227" t="s">
        <v>545</v>
      </c>
      <c r="S642" s="228" t="s">
        <v>545</v>
      </c>
      <c r="T642" s="259" t="s">
        <v>545</v>
      </c>
      <c r="U642" s="226" t="s">
        <v>545</v>
      </c>
      <c r="V642" s="227" t="s">
        <v>545</v>
      </c>
      <c r="W642" s="227" t="s">
        <v>545</v>
      </c>
      <c r="X642" s="228" t="s">
        <v>545</v>
      </c>
      <c r="Y642" s="259" t="s">
        <v>545</v>
      </c>
      <c r="Z642" s="203" t="str">
        <f t="shared" si="18"/>
        <v/>
      </c>
      <c r="AA642" s="71" t="str">
        <f t="shared" si="19"/>
        <v/>
      </c>
    </row>
    <row r="643" spans="1:27" s="43" customFormat="1" ht="16">
      <c r="A643" s="23" t="s">
        <v>545</v>
      </c>
      <c r="H643" s="23"/>
      <c r="P643" s="165"/>
      <c r="Q643" s="165"/>
      <c r="R643" s="165"/>
      <c r="S643" s="165"/>
      <c r="T643" s="165"/>
      <c r="U643" s="165"/>
      <c r="V643" s="165"/>
      <c r="W643" s="165"/>
      <c r="X643" s="165"/>
      <c r="Y643" s="165"/>
    </row>
    <row r="644" spans="1:27" s="43" customFormat="1" ht="16">
      <c r="A644" s="23" t="s">
        <v>545</v>
      </c>
      <c r="H644" s="23"/>
      <c r="P644" s="165"/>
      <c r="Q644" s="165"/>
      <c r="R644" s="165"/>
      <c r="S644" s="165"/>
      <c r="T644" s="165"/>
      <c r="U644" s="165"/>
      <c r="V644" s="165"/>
      <c r="W644" s="165"/>
      <c r="X644" s="165"/>
      <c r="Y644" s="165"/>
    </row>
    <row r="645" spans="1:27" ht="19">
      <c r="A645" s="23" t="s">
        <v>545</v>
      </c>
      <c r="B645" s="23" t="s">
        <v>545</v>
      </c>
      <c r="E645" s="264" t="s">
        <v>1503</v>
      </c>
      <c r="F645" s="264"/>
      <c r="G645" s="264"/>
      <c r="P645" s="165"/>
      <c r="Q645" s="165"/>
      <c r="R645" s="165"/>
      <c r="S645" s="165"/>
      <c r="T645" s="165"/>
      <c r="U645" s="165"/>
      <c r="V645" s="165"/>
      <c r="W645" s="165"/>
      <c r="X645" s="165"/>
      <c r="Y645" s="165"/>
      <c r="Z645" s="43"/>
      <c r="AA645" s="43"/>
    </row>
    <row r="646" spans="1:27" s="43" customFormat="1" ht="34">
      <c r="A646" s="23" t="s">
        <v>545</v>
      </c>
      <c r="B646" s="23" t="s">
        <v>545</v>
      </c>
      <c r="E646" s="225" t="s">
        <v>1579</v>
      </c>
      <c r="H646" s="23"/>
      <c r="P646" s="165"/>
      <c r="Q646" s="165"/>
      <c r="R646" s="165"/>
      <c r="S646" s="165"/>
      <c r="T646" s="165"/>
      <c r="U646" s="165"/>
      <c r="V646" s="165"/>
      <c r="W646" s="165"/>
      <c r="X646" s="165"/>
      <c r="Y646" s="165"/>
    </row>
    <row r="647" spans="1:27" ht="409.6">
      <c r="A647" s="23">
        <v>2426</v>
      </c>
      <c r="B647" s="23" t="s">
        <v>2781</v>
      </c>
      <c r="C647" s="23">
        <v>615</v>
      </c>
      <c r="E647" s="76" t="s">
        <v>4138</v>
      </c>
      <c r="F647" s="3" t="s">
        <v>1581</v>
      </c>
      <c r="G647" s="3" t="s">
        <v>2782</v>
      </c>
      <c r="H647" s="21"/>
      <c r="I647" s="254" t="s">
        <v>4137</v>
      </c>
      <c r="J647" s="21"/>
      <c r="K647" s="21"/>
      <c r="L647" s="21"/>
      <c r="M647" s="21"/>
      <c r="P647" s="226" t="s">
        <v>545</v>
      </c>
      <c r="Q647" s="227" t="s">
        <v>545</v>
      </c>
      <c r="R647" s="227" t="s">
        <v>545</v>
      </c>
      <c r="S647" s="228" t="s">
        <v>545</v>
      </c>
      <c r="T647" s="259" t="s">
        <v>545</v>
      </c>
      <c r="U647" s="226" t="s">
        <v>545</v>
      </c>
      <c r="V647" s="227" t="s">
        <v>545</v>
      </c>
      <c r="W647" s="227" t="s">
        <v>545</v>
      </c>
      <c r="X647" s="228" t="s">
        <v>545</v>
      </c>
      <c r="Y647" s="259" t="s">
        <v>545</v>
      </c>
      <c r="Z647" s="203" t="str">
        <f t="shared" si="18"/>
        <v/>
      </c>
      <c r="AA647" s="71" t="str">
        <f t="shared" si="19"/>
        <v/>
      </c>
    </row>
    <row r="648" spans="1:27" ht="272">
      <c r="A648" s="23">
        <v>2427</v>
      </c>
      <c r="B648" s="23" t="s">
        <v>2783</v>
      </c>
      <c r="C648" s="23">
        <v>616</v>
      </c>
      <c r="E648" s="76" t="s">
        <v>4140</v>
      </c>
      <c r="F648" s="3" t="s">
        <v>1585</v>
      </c>
      <c r="G648" s="3" t="s">
        <v>2784</v>
      </c>
      <c r="H648" s="21"/>
      <c r="I648" s="254" t="s">
        <v>4139</v>
      </c>
      <c r="J648" s="21"/>
      <c r="K648" s="21"/>
      <c r="L648" s="21"/>
      <c r="M648" s="21"/>
      <c r="P648" s="226" t="s">
        <v>545</v>
      </c>
      <c r="Q648" s="227" t="s">
        <v>545</v>
      </c>
      <c r="R648" s="227" t="s">
        <v>545</v>
      </c>
      <c r="S648" s="228" t="s">
        <v>545</v>
      </c>
      <c r="T648" s="259" t="s">
        <v>545</v>
      </c>
      <c r="U648" s="226" t="s">
        <v>545</v>
      </c>
      <c r="V648" s="227" t="s">
        <v>545</v>
      </c>
      <c r="W648" s="227" t="s">
        <v>545</v>
      </c>
      <c r="X648" s="228" t="s">
        <v>545</v>
      </c>
      <c r="Y648" s="259" t="s">
        <v>545</v>
      </c>
      <c r="Z648" s="203" t="str">
        <f t="shared" ref="Z648:Z711" si="20">IF(U648&lt;&gt;"",U648,IF(P648&lt;&gt;"",P648,IF(N648&lt;&gt;"",N648,"")))</f>
        <v/>
      </c>
      <c r="AA648" s="71" t="str">
        <f t="shared" ref="AA648:AA711" si="21">IF(X648&lt;&gt;"",X648,IF(S648&lt;&gt;"",S648,IF(O648&lt;&gt;"",O648,"")))</f>
        <v/>
      </c>
    </row>
    <row r="649" spans="1:27" ht="288">
      <c r="A649" s="23">
        <v>2428</v>
      </c>
      <c r="B649" s="23" t="s">
        <v>2785</v>
      </c>
      <c r="C649" s="23">
        <v>617</v>
      </c>
      <c r="E649" s="76" t="s">
        <v>4142</v>
      </c>
      <c r="F649" s="3" t="s">
        <v>1356</v>
      </c>
      <c r="G649" s="3" t="s">
        <v>2786</v>
      </c>
      <c r="H649" s="21"/>
      <c r="I649" s="254" t="s">
        <v>4141</v>
      </c>
      <c r="J649" s="21"/>
      <c r="K649" s="21"/>
      <c r="L649" s="21"/>
      <c r="M649" s="21"/>
      <c r="P649" s="226" t="s">
        <v>545</v>
      </c>
      <c r="Q649" s="227" t="s">
        <v>545</v>
      </c>
      <c r="R649" s="227" t="s">
        <v>545</v>
      </c>
      <c r="S649" s="228" t="s">
        <v>545</v>
      </c>
      <c r="T649" s="259" t="s">
        <v>545</v>
      </c>
      <c r="U649" s="226" t="s">
        <v>545</v>
      </c>
      <c r="V649" s="227" t="s">
        <v>545</v>
      </c>
      <c r="W649" s="227" t="s">
        <v>545</v>
      </c>
      <c r="X649" s="228" t="s">
        <v>545</v>
      </c>
      <c r="Y649" s="259" t="s">
        <v>545</v>
      </c>
      <c r="Z649" s="203" t="str">
        <f t="shared" si="20"/>
        <v/>
      </c>
      <c r="AA649" s="71" t="str">
        <f t="shared" si="21"/>
        <v/>
      </c>
    </row>
    <row r="650" spans="1:27" s="43" customFormat="1" ht="16">
      <c r="A650" s="23" t="s">
        <v>545</v>
      </c>
      <c r="H650" s="23"/>
      <c r="P650" s="165"/>
      <c r="Q650" s="165"/>
      <c r="R650" s="165"/>
      <c r="S650" s="165"/>
      <c r="T650" s="165"/>
      <c r="U650" s="165"/>
      <c r="V650" s="165"/>
      <c r="W650" s="165"/>
      <c r="X650" s="165"/>
      <c r="Y650" s="165"/>
    </row>
    <row r="651" spans="1:27" s="43" customFormat="1" ht="16">
      <c r="A651" s="23" t="s">
        <v>545</v>
      </c>
      <c r="H651" s="23"/>
      <c r="P651" s="165"/>
      <c r="Q651" s="165"/>
      <c r="R651" s="165"/>
      <c r="S651" s="165"/>
      <c r="T651" s="165"/>
      <c r="U651" s="165"/>
      <c r="V651" s="165"/>
      <c r="W651" s="165"/>
      <c r="X651" s="165"/>
      <c r="Y651" s="165"/>
    </row>
    <row r="652" spans="1:27" s="43" customFormat="1" ht="17">
      <c r="A652" s="23" t="s">
        <v>545</v>
      </c>
      <c r="B652" s="23" t="s">
        <v>545</v>
      </c>
      <c r="E652" s="225" t="s">
        <v>1589</v>
      </c>
      <c r="H652" s="23"/>
      <c r="P652" s="165"/>
      <c r="Q652" s="165"/>
      <c r="R652" s="165"/>
      <c r="S652" s="165"/>
      <c r="T652" s="165"/>
      <c r="U652" s="165"/>
      <c r="V652" s="165"/>
      <c r="W652" s="165"/>
      <c r="X652" s="165"/>
      <c r="Y652" s="165"/>
    </row>
    <row r="653" spans="1:27" ht="380">
      <c r="A653" s="23">
        <v>2429</v>
      </c>
      <c r="B653" s="23" t="s">
        <v>2787</v>
      </c>
      <c r="C653" s="23">
        <v>618</v>
      </c>
      <c r="E653" s="76" t="s">
        <v>4144</v>
      </c>
      <c r="F653" s="3" t="s">
        <v>1591</v>
      </c>
      <c r="G653" s="3" t="s">
        <v>2788</v>
      </c>
      <c r="H653" s="21"/>
      <c r="I653" s="254" t="s">
        <v>4143</v>
      </c>
      <c r="J653" s="21"/>
      <c r="K653" s="21"/>
      <c r="L653" s="21"/>
      <c r="M653" s="21"/>
      <c r="P653" s="226" t="s">
        <v>545</v>
      </c>
      <c r="Q653" s="227" t="s">
        <v>545</v>
      </c>
      <c r="R653" s="227" t="s">
        <v>545</v>
      </c>
      <c r="S653" s="228" t="s">
        <v>545</v>
      </c>
      <c r="T653" s="259" t="s">
        <v>545</v>
      </c>
      <c r="U653" s="226" t="s">
        <v>545</v>
      </c>
      <c r="V653" s="227" t="s">
        <v>545</v>
      </c>
      <c r="W653" s="227" t="s">
        <v>545</v>
      </c>
      <c r="X653" s="228" t="s">
        <v>545</v>
      </c>
      <c r="Y653" s="259" t="s">
        <v>545</v>
      </c>
      <c r="Z653" s="203" t="str">
        <f t="shared" si="20"/>
        <v/>
      </c>
      <c r="AA653" s="71" t="str">
        <f t="shared" si="21"/>
        <v/>
      </c>
    </row>
    <row r="654" spans="1:27" ht="240">
      <c r="A654" s="23">
        <v>2430</v>
      </c>
      <c r="B654" s="23" t="s">
        <v>2789</v>
      </c>
      <c r="C654" s="23">
        <v>619</v>
      </c>
      <c r="E654" s="76" t="s">
        <v>4146</v>
      </c>
      <c r="F654" s="3" t="s">
        <v>2790</v>
      </c>
      <c r="G654" s="3" t="s">
        <v>2791</v>
      </c>
      <c r="H654" s="21"/>
      <c r="I654" s="254" t="s">
        <v>4145</v>
      </c>
      <c r="J654" s="21"/>
      <c r="K654" s="21"/>
      <c r="L654" s="21"/>
      <c r="M654" s="21"/>
      <c r="P654" s="226" t="s">
        <v>545</v>
      </c>
      <c r="Q654" s="227" t="s">
        <v>545</v>
      </c>
      <c r="R654" s="227" t="s">
        <v>545</v>
      </c>
      <c r="S654" s="228" t="s">
        <v>545</v>
      </c>
      <c r="T654" s="259" t="s">
        <v>545</v>
      </c>
      <c r="U654" s="226" t="s">
        <v>545</v>
      </c>
      <c r="V654" s="227" t="s">
        <v>545</v>
      </c>
      <c r="W654" s="227" t="s">
        <v>545</v>
      </c>
      <c r="X654" s="228" t="s">
        <v>545</v>
      </c>
      <c r="Y654" s="259" t="s">
        <v>545</v>
      </c>
      <c r="Z654" s="203" t="str">
        <f t="shared" si="20"/>
        <v/>
      </c>
      <c r="AA654" s="71" t="str">
        <f t="shared" si="21"/>
        <v/>
      </c>
    </row>
    <row r="655" spans="1:27" ht="395">
      <c r="A655" s="23">
        <v>2431</v>
      </c>
      <c r="B655" s="23" t="s">
        <v>2792</v>
      </c>
      <c r="C655" s="23">
        <v>620</v>
      </c>
      <c r="E655" s="76" t="s">
        <v>4148</v>
      </c>
      <c r="F655" s="3" t="s">
        <v>2793</v>
      </c>
      <c r="G655" s="3" t="s">
        <v>2794</v>
      </c>
      <c r="H655" s="21"/>
      <c r="I655" s="254" t="s">
        <v>4147</v>
      </c>
      <c r="J655" s="21"/>
      <c r="K655" s="21"/>
      <c r="L655" s="21"/>
      <c r="M655" s="21"/>
      <c r="P655" s="226" t="s">
        <v>545</v>
      </c>
      <c r="Q655" s="227" t="s">
        <v>545</v>
      </c>
      <c r="R655" s="227" t="s">
        <v>545</v>
      </c>
      <c r="S655" s="228" t="s">
        <v>545</v>
      </c>
      <c r="T655" s="259" t="s">
        <v>545</v>
      </c>
      <c r="U655" s="226" t="s">
        <v>545</v>
      </c>
      <c r="V655" s="227" t="s">
        <v>545</v>
      </c>
      <c r="W655" s="227" t="s">
        <v>545</v>
      </c>
      <c r="X655" s="228" t="s">
        <v>545</v>
      </c>
      <c r="Y655" s="259" t="s">
        <v>545</v>
      </c>
      <c r="Z655" s="203" t="str">
        <f t="shared" si="20"/>
        <v/>
      </c>
      <c r="AA655" s="71" t="str">
        <f t="shared" si="21"/>
        <v/>
      </c>
    </row>
    <row r="656" spans="1:27" s="43" customFormat="1" ht="16">
      <c r="A656" s="23" t="s">
        <v>545</v>
      </c>
      <c r="H656" s="23"/>
      <c r="P656" s="165"/>
      <c r="Q656" s="165"/>
      <c r="R656" s="165"/>
      <c r="S656" s="165"/>
      <c r="T656" s="165"/>
      <c r="U656" s="165"/>
      <c r="V656" s="165"/>
      <c r="W656" s="165"/>
      <c r="X656" s="165"/>
      <c r="Y656" s="165"/>
    </row>
    <row r="657" spans="1:27" ht="160">
      <c r="A657" s="23">
        <v>2432</v>
      </c>
      <c r="B657" s="23" t="s">
        <v>2795</v>
      </c>
      <c r="C657" s="23">
        <v>622</v>
      </c>
      <c r="E657" s="76" t="s">
        <v>4150</v>
      </c>
      <c r="F657" s="3" t="s">
        <v>2796</v>
      </c>
      <c r="G657" s="3" t="s">
        <v>2797</v>
      </c>
      <c r="H657" s="21"/>
      <c r="I657" s="254" t="s">
        <v>4149</v>
      </c>
      <c r="J657" s="21"/>
      <c r="K657" s="21"/>
      <c r="L657" s="21"/>
      <c r="M657" s="21"/>
      <c r="P657" s="226" t="s">
        <v>545</v>
      </c>
      <c r="Q657" s="227" t="s">
        <v>545</v>
      </c>
      <c r="R657" s="227" t="s">
        <v>545</v>
      </c>
      <c r="S657" s="228" t="s">
        <v>545</v>
      </c>
      <c r="T657" s="259" t="s">
        <v>545</v>
      </c>
      <c r="U657" s="226" t="s">
        <v>545</v>
      </c>
      <c r="V657" s="227" t="s">
        <v>545</v>
      </c>
      <c r="W657" s="227" t="s">
        <v>545</v>
      </c>
      <c r="X657" s="228" t="s">
        <v>545</v>
      </c>
      <c r="Y657" s="259" t="s">
        <v>545</v>
      </c>
      <c r="Z657" s="203" t="str">
        <f t="shared" si="20"/>
        <v/>
      </c>
      <c r="AA657" s="71" t="str">
        <f t="shared" si="21"/>
        <v/>
      </c>
    </row>
    <row r="658" spans="1:27" ht="409.6">
      <c r="A658" s="23">
        <v>2433</v>
      </c>
      <c r="B658" s="23" t="s">
        <v>2798</v>
      </c>
      <c r="C658" s="23">
        <v>623</v>
      </c>
      <c r="E658" s="76" t="s">
        <v>4152</v>
      </c>
      <c r="F658" s="3" t="s">
        <v>1608</v>
      </c>
      <c r="G658" s="3" t="s">
        <v>2799</v>
      </c>
      <c r="H658" s="21"/>
      <c r="I658" s="254" t="s">
        <v>4151</v>
      </c>
      <c r="J658" s="21"/>
      <c r="K658" s="21"/>
      <c r="L658" s="21"/>
      <c r="M658" s="21"/>
      <c r="P658" s="226" t="s">
        <v>545</v>
      </c>
      <c r="Q658" s="227" t="s">
        <v>545</v>
      </c>
      <c r="R658" s="227" t="s">
        <v>545</v>
      </c>
      <c r="S658" s="228" t="s">
        <v>545</v>
      </c>
      <c r="T658" s="259" t="s">
        <v>545</v>
      </c>
      <c r="U658" s="226" t="s">
        <v>545</v>
      </c>
      <c r="V658" s="227" t="s">
        <v>545</v>
      </c>
      <c r="W658" s="227" t="s">
        <v>545</v>
      </c>
      <c r="X658" s="228" t="s">
        <v>545</v>
      </c>
      <c r="Y658" s="259" t="s">
        <v>545</v>
      </c>
      <c r="Z658" s="203" t="str">
        <f t="shared" si="20"/>
        <v/>
      </c>
      <c r="AA658" s="71" t="str">
        <f t="shared" si="21"/>
        <v/>
      </c>
    </row>
    <row r="659" spans="1:27" ht="365">
      <c r="A659" s="23">
        <v>2434</v>
      </c>
      <c r="B659" s="23" t="s">
        <v>2800</v>
      </c>
      <c r="C659" s="23">
        <v>624</v>
      </c>
      <c r="E659" s="76" t="s">
        <v>4154</v>
      </c>
      <c r="F659" s="3" t="s">
        <v>2801</v>
      </c>
      <c r="G659" s="3" t="s">
        <v>2802</v>
      </c>
      <c r="H659" s="21"/>
      <c r="I659" s="254" t="s">
        <v>4153</v>
      </c>
      <c r="J659" s="21"/>
      <c r="K659" s="21"/>
      <c r="L659" s="21"/>
      <c r="M659" s="21"/>
      <c r="P659" s="226" t="s">
        <v>545</v>
      </c>
      <c r="Q659" s="227" t="s">
        <v>545</v>
      </c>
      <c r="R659" s="227" t="s">
        <v>545</v>
      </c>
      <c r="S659" s="228" t="s">
        <v>545</v>
      </c>
      <c r="T659" s="259" t="s">
        <v>545</v>
      </c>
      <c r="U659" s="226" t="s">
        <v>545</v>
      </c>
      <c r="V659" s="227" t="s">
        <v>545</v>
      </c>
      <c r="W659" s="227" t="s">
        <v>545</v>
      </c>
      <c r="X659" s="228" t="s">
        <v>545</v>
      </c>
      <c r="Y659" s="259" t="s">
        <v>545</v>
      </c>
      <c r="Z659" s="203" t="str">
        <f t="shared" si="20"/>
        <v/>
      </c>
      <c r="AA659" s="71" t="str">
        <f t="shared" si="21"/>
        <v/>
      </c>
    </row>
    <row r="660" spans="1:27" s="43" customFormat="1" ht="16">
      <c r="A660" s="23" t="s">
        <v>545</v>
      </c>
      <c r="H660" s="23"/>
      <c r="P660" s="165"/>
      <c r="Q660" s="165"/>
      <c r="R660" s="165"/>
      <c r="S660" s="165"/>
      <c r="T660" s="165"/>
      <c r="U660" s="165"/>
      <c r="V660" s="165"/>
      <c r="W660" s="165"/>
      <c r="X660" s="165"/>
      <c r="Y660" s="165"/>
    </row>
    <row r="661" spans="1:27" s="43" customFormat="1" ht="16">
      <c r="A661" s="23" t="s">
        <v>545</v>
      </c>
      <c r="H661" s="23"/>
      <c r="P661" s="165"/>
      <c r="Q661" s="165"/>
      <c r="R661" s="165"/>
      <c r="S661" s="165"/>
      <c r="T661" s="165"/>
      <c r="U661" s="165"/>
      <c r="V661" s="165"/>
      <c r="W661" s="165"/>
      <c r="X661" s="165"/>
      <c r="Y661" s="165"/>
    </row>
    <row r="662" spans="1:27" s="43" customFormat="1" ht="17">
      <c r="A662" s="23" t="s">
        <v>545</v>
      </c>
      <c r="B662" s="23" t="s">
        <v>545</v>
      </c>
      <c r="E662" s="225" t="s">
        <v>1614</v>
      </c>
      <c r="H662" s="23"/>
      <c r="P662" s="165"/>
      <c r="Q662" s="165"/>
      <c r="R662" s="165"/>
      <c r="S662" s="165"/>
      <c r="T662" s="165"/>
      <c r="U662" s="165"/>
      <c r="V662" s="165"/>
      <c r="W662" s="165"/>
      <c r="X662" s="165"/>
      <c r="Y662" s="165"/>
    </row>
    <row r="663" spans="1:27" ht="409.6">
      <c r="A663" s="23">
        <v>2435</v>
      </c>
      <c r="B663" s="23" t="s">
        <v>2803</v>
      </c>
      <c r="C663" s="23">
        <v>625</v>
      </c>
      <c r="E663" s="76" t="s">
        <v>4156</v>
      </c>
      <c r="F663" s="3" t="s">
        <v>2804</v>
      </c>
      <c r="G663" s="3" t="s">
        <v>2805</v>
      </c>
      <c r="H663" s="21"/>
      <c r="I663" s="254" t="s">
        <v>4155</v>
      </c>
      <c r="J663" s="21"/>
      <c r="K663" s="21"/>
      <c r="L663" s="21"/>
      <c r="M663" s="21"/>
      <c r="P663" s="226" t="s">
        <v>545</v>
      </c>
      <c r="Q663" s="227" t="s">
        <v>545</v>
      </c>
      <c r="R663" s="227" t="s">
        <v>545</v>
      </c>
      <c r="S663" s="228" t="s">
        <v>545</v>
      </c>
      <c r="T663" s="259" t="s">
        <v>545</v>
      </c>
      <c r="U663" s="226" t="s">
        <v>545</v>
      </c>
      <c r="V663" s="227" t="s">
        <v>545</v>
      </c>
      <c r="W663" s="227" t="s">
        <v>545</v>
      </c>
      <c r="X663" s="228" t="s">
        <v>545</v>
      </c>
      <c r="Y663" s="259" t="s">
        <v>545</v>
      </c>
      <c r="Z663" s="203" t="str">
        <f t="shared" si="20"/>
        <v/>
      </c>
      <c r="AA663" s="71" t="str">
        <f t="shared" si="21"/>
        <v/>
      </c>
    </row>
    <row r="664" spans="1:27" ht="409.6">
      <c r="A664" s="23">
        <v>2436</v>
      </c>
      <c r="B664" s="23" t="s">
        <v>2806</v>
      </c>
      <c r="C664" s="23">
        <v>629</v>
      </c>
      <c r="D664" s="22" t="s">
        <v>14</v>
      </c>
      <c r="E664" s="3" t="s">
        <v>1626</v>
      </c>
      <c r="F664" s="3" t="s">
        <v>1627</v>
      </c>
      <c r="G664" s="3" t="s">
        <v>1618</v>
      </c>
      <c r="H664" s="21"/>
      <c r="I664" s="254" t="s">
        <v>4157</v>
      </c>
      <c r="J664" s="21"/>
      <c r="K664" s="21"/>
      <c r="L664" s="21"/>
      <c r="M664" s="21"/>
      <c r="N664" s="256">
        <v>5</v>
      </c>
      <c r="O664" s="256">
        <v>2</v>
      </c>
      <c r="P664" s="226" t="s">
        <v>545</v>
      </c>
      <c r="Q664" s="227" t="s">
        <v>545</v>
      </c>
      <c r="R664" s="227" t="s">
        <v>545</v>
      </c>
      <c r="S664" s="228" t="s">
        <v>545</v>
      </c>
      <c r="T664" s="259" t="s">
        <v>545</v>
      </c>
      <c r="U664" s="226" t="s">
        <v>545</v>
      </c>
      <c r="V664" s="227" t="s">
        <v>545</v>
      </c>
      <c r="W664" s="227" t="s">
        <v>545</v>
      </c>
      <c r="X664" s="228" t="s">
        <v>545</v>
      </c>
      <c r="Y664" s="259" t="s">
        <v>545</v>
      </c>
      <c r="Z664" s="203">
        <f t="shared" si="20"/>
        <v>5</v>
      </c>
      <c r="AA664" s="71">
        <f t="shared" si="21"/>
        <v>2</v>
      </c>
    </row>
    <row r="665" spans="1:27" ht="350">
      <c r="A665" s="23">
        <v>2437</v>
      </c>
      <c r="B665" s="23" t="s">
        <v>2807</v>
      </c>
      <c r="C665" s="23">
        <v>630</v>
      </c>
      <c r="D665" s="22" t="s">
        <v>14</v>
      </c>
      <c r="E665" s="3" t="s">
        <v>1629</v>
      </c>
      <c r="F665" s="3" t="s">
        <v>1630</v>
      </c>
      <c r="G665" s="3" t="s">
        <v>2808</v>
      </c>
      <c r="H665" s="21"/>
      <c r="I665" s="254" t="s">
        <v>4158</v>
      </c>
      <c r="J665" s="21"/>
      <c r="K665" s="21"/>
      <c r="L665" s="21"/>
      <c r="M665" s="21"/>
      <c r="N665" s="256">
        <v>4</v>
      </c>
      <c r="O665" s="256">
        <v>1</v>
      </c>
      <c r="P665" s="226" t="s">
        <v>545</v>
      </c>
      <c r="Q665" s="227" t="s">
        <v>545</v>
      </c>
      <c r="R665" s="227" t="s">
        <v>545</v>
      </c>
      <c r="S665" s="228" t="s">
        <v>545</v>
      </c>
      <c r="T665" s="259" t="s">
        <v>545</v>
      </c>
      <c r="U665" s="226" t="s">
        <v>545</v>
      </c>
      <c r="V665" s="227" t="s">
        <v>545</v>
      </c>
      <c r="W665" s="227" t="s">
        <v>545</v>
      </c>
      <c r="X665" s="228" t="s">
        <v>545</v>
      </c>
      <c r="Y665" s="259" t="s">
        <v>545</v>
      </c>
      <c r="Z665" s="203">
        <f t="shared" si="20"/>
        <v>4</v>
      </c>
      <c r="AA665" s="71">
        <f t="shared" si="21"/>
        <v>1</v>
      </c>
    </row>
    <row r="666" spans="1:27" s="43" customFormat="1" ht="16">
      <c r="A666" s="23" t="s">
        <v>545</v>
      </c>
      <c r="H666" s="23"/>
      <c r="P666" s="165"/>
      <c r="Q666" s="165"/>
      <c r="R666" s="165"/>
      <c r="S666" s="165"/>
      <c r="T666" s="165"/>
      <c r="U666" s="165"/>
      <c r="V666" s="165"/>
      <c r="W666" s="165"/>
      <c r="X666" s="165"/>
      <c r="Y666" s="165"/>
    </row>
    <row r="667" spans="1:27" ht="112">
      <c r="A667" s="23">
        <v>2438</v>
      </c>
      <c r="B667" s="23" t="s">
        <v>2809</v>
      </c>
      <c r="C667" s="23">
        <v>631</v>
      </c>
      <c r="D667" s="22" t="s">
        <v>14</v>
      </c>
      <c r="E667" s="3" t="s">
        <v>1633</v>
      </c>
      <c r="F667" s="3" t="s">
        <v>1634</v>
      </c>
      <c r="G667" s="3" t="s">
        <v>2810</v>
      </c>
      <c r="H667" s="21"/>
      <c r="I667" s="254" t="s">
        <v>4159</v>
      </c>
      <c r="J667" s="21"/>
      <c r="K667" s="21"/>
      <c r="L667" s="21"/>
      <c r="M667" s="21"/>
      <c r="N667" s="256">
        <v>4</v>
      </c>
      <c r="O667" s="256">
        <v>4</v>
      </c>
      <c r="P667" s="226" t="s">
        <v>545</v>
      </c>
      <c r="Q667" s="227" t="s">
        <v>545</v>
      </c>
      <c r="R667" s="227" t="s">
        <v>545</v>
      </c>
      <c r="S667" s="228" t="s">
        <v>545</v>
      </c>
      <c r="T667" s="259" t="s">
        <v>545</v>
      </c>
      <c r="U667" s="226" t="s">
        <v>545</v>
      </c>
      <c r="V667" s="227" t="s">
        <v>545</v>
      </c>
      <c r="W667" s="227" t="s">
        <v>545</v>
      </c>
      <c r="X667" s="228" t="s">
        <v>545</v>
      </c>
      <c r="Y667" s="259" t="s">
        <v>545</v>
      </c>
      <c r="Z667" s="203">
        <f t="shared" si="20"/>
        <v>4</v>
      </c>
      <c r="AA667" s="71">
        <f t="shared" si="21"/>
        <v>4</v>
      </c>
    </row>
    <row r="668" spans="1:27" s="43" customFormat="1" ht="16">
      <c r="A668" s="23" t="s">
        <v>545</v>
      </c>
      <c r="H668" s="23"/>
      <c r="P668" s="165"/>
      <c r="Q668" s="165"/>
      <c r="R668" s="165"/>
      <c r="S668" s="165"/>
      <c r="T668" s="165"/>
      <c r="U668" s="165"/>
      <c r="V668" s="165"/>
      <c r="W668" s="165"/>
      <c r="X668" s="165"/>
      <c r="Y668" s="165"/>
    </row>
    <row r="669" spans="1:27" s="43" customFormat="1" ht="16">
      <c r="A669" s="23" t="s">
        <v>545</v>
      </c>
      <c r="H669" s="23"/>
      <c r="P669" s="165"/>
      <c r="Q669" s="165"/>
      <c r="R669" s="165"/>
      <c r="S669" s="165"/>
      <c r="T669" s="165"/>
      <c r="U669" s="165"/>
      <c r="V669" s="165"/>
      <c r="W669" s="165"/>
      <c r="X669" s="165"/>
      <c r="Y669" s="165"/>
    </row>
    <row r="670" spans="1:27" s="43" customFormat="1" ht="34">
      <c r="A670" s="23" t="s">
        <v>545</v>
      </c>
      <c r="B670" s="23" t="s">
        <v>545</v>
      </c>
      <c r="E670" s="225" t="s">
        <v>1637</v>
      </c>
      <c r="H670" s="23"/>
      <c r="P670" s="165"/>
      <c r="Q670" s="165"/>
      <c r="R670" s="165"/>
      <c r="S670" s="165"/>
      <c r="T670" s="165"/>
      <c r="U670" s="165"/>
      <c r="V670" s="165"/>
      <c r="W670" s="165"/>
      <c r="X670" s="165"/>
      <c r="Y670" s="165"/>
    </row>
    <row r="671" spans="1:27" ht="409.6">
      <c r="A671" s="23">
        <v>2439</v>
      </c>
      <c r="B671" s="23" t="s">
        <v>2811</v>
      </c>
      <c r="C671" s="23">
        <v>632</v>
      </c>
      <c r="D671" s="22" t="s">
        <v>14</v>
      </c>
      <c r="E671" s="3" t="s">
        <v>1638</v>
      </c>
      <c r="F671" s="3" t="s">
        <v>2812</v>
      </c>
      <c r="G671" s="3" t="s">
        <v>2813</v>
      </c>
      <c r="H671" s="21"/>
      <c r="I671" s="254" t="s">
        <v>4160</v>
      </c>
      <c r="J671" s="21"/>
      <c r="K671" s="21"/>
      <c r="L671" s="21"/>
      <c r="M671" s="21"/>
      <c r="N671" s="256">
        <v>4</v>
      </c>
      <c r="O671" s="256">
        <v>3.5</v>
      </c>
      <c r="P671" s="226" t="s">
        <v>545</v>
      </c>
      <c r="Q671" s="227" t="s">
        <v>545</v>
      </c>
      <c r="R671" s="227" t="s">
        <v>545</v>
      </c>
      <c r="S671" s="228" t="s">
        <v>545</v>
      </c>
      <c r="T671" s="259" t="s">
        <v>545</v>
      </c>
      <c r="U671" s="226" t="s">
        <v>545</v>
      </c>
      <c r="V671" s="227" t="s">
        <v>545</v>
      </c>
      <c r="W671" s="227" t="s">
        <v>545</v>
      </c>
      <c r="X671" s="228" t="s">
        <v>545</v>
      </c>
      <c r="Y671" s="259" t="s">
        <v>545</v>
      </c>
      <c r="Z671" s="203">
        <f t="shared" si="20"/>
        <v>4</v>
      </c>
      <c r="AA671" s="71">
        <f t="shared" si="21"/>
        <v>3.5</v>
      </c>
    </row>
    <row r="672" spans="1:27" ht="176">
      <c r="A672" s="23">
        <v>2440</v>
      </c>
      <c r="B672" s="23" t="s">
        <v>2814</v>
      </c>
      <c r="C672" s="23">
        <v>633</v>
      </c>
      <c r="E672" s="76" t="s">
        <v>4162</v>
      </c>
      <c r="F672" s="3" t="s">
        <v>1643</v>
      </c>
      <c r="G672" s="3" t="s">
        <v>2815</v>
      </c>
      <c r="H672" s="21"/>
      <c r="I672" s="254" t="s">
        <v>4161</v>
      </c>
      <c r="J672" s="21"/>
      <c r="K672" s="21"/>
      <c r="L672" s="21"/>
      <c r="M672" s="21"/>
      <c r="P672" s="226" t="s">
        <v>545</v>
      </c>
      <c r="Q672" s="227" t="s">
        <v>545</v>
      </c>
      <c r="R672" s="227" t="s">
        <v>545</v>
      </c>
      <c r="S672" s="228" t="s">
        <v>545</v>
      </c>
      <c r="T672" s="259" t="s">
        <v>545</v>
      </c>
      <c r="U672" s="226" t="s">
        <v>545</v>
      </c>
      <c r="V672" s="227" t="s">
        <v>545</v>
      </c>
      <c r="W672" s="227" t="s">
        <v>545</v>
      </c>
      <c r="X672" s="228" t="s">
        <v>545</v>
      </c>
      <c r="Y672" s="259" t="s">
        <v>545</v>
      </c>
      <c r="Z672" s="203" t="str">
        <f t="shared" si="20"/>
        <v/>
      </c>
      <c r="AA672" s="71" t="str">
        <f t="shared" si="21"/>
        <v/>
      </c>
    </row>
    <row r="673" spans="1:27" ht="409.6">
      <c r="A673" s="23">
        <v>2441</v>
      </c>
      <c r="B673" s="23" t="s">
        <v>2202</v>
      </c>
      <c r="C673" s="23">
        <v>634</v>
      </c>
      <c r="E673" s="76" t="s">
        <v>4163</v>
      </c>
      <c r="F673" s="3" t="s">
        <v>1647</v>
      </c>
      <c r="G673" s="3" t="s">
        <v>2816</v>
      </c>
      <c r="H673" s="21"/>
      <c r="I673" s="254" t="s">
        <v>3731</v>
      </c>
      <c r="J673" s="21"/>
      <c r="K673" s="21"/>
      <c r="L673" s="21"/>
      <c r="M673" s="21"/>
      <c r="P673" s="226" t="s">
        <v>545</v>
      </c>
      <c r="Q673" s="227" t="s">
        <v>545</v>
      </c>
      <c r="R673" s="227" t="s">
        <v>545</v>
      </c>
      <c r="S673" s="228" t="s">
        <v>545</v>
      </c>
      <c r="T673" s="259" t="s">
        <v>545</v>
      </c>
      <c r="U673" s="226" t="s">
        <v>545</v>
      </c>
      <c r="V673" s="227" t="s">
        <v>545</v>
      </c>
      <c r="W673" s="227" t="s">
        <v>545</v>
      </c>
      <c r="X673" s="228" t="s">
        <v>545</v>
      </c>
      <c r="Y673" s="259" t="s">
        <v>545</v>
      </c>
      <c r="Z673" s="203" t="str">
        <f t="shared" si="20"/>
        <v/>
      </c>
      <c r="AA673" s="71" t="str">
        <f t="shared" si="21"/>
        <v/>
      </c>
    </row>
    <row r="674" spans="1:27" s="43" customFormat="1" ht="16">
      <c r="A674" s="23" t="s">
        <v>545</v>
      </c>
      <c r="H674" s="23"/>
      <c r="P674" s="165"/>
      <c r="Q674" s="165"/>
      <c r="R674" s="165"/>
      <c r="S674" s="165"/>
      <c r="T674" s="165"/>
      <c r="U674" s="165"/>
      <c r="V674" s="165"/>
      <c r="W674" s="165"/>
      <c r="X674" s="165"/>
      <c r="Y674" s="165"/>
    </row>
    <row r="675" spans="1:27" s="43" customFormat="1" ht="16">
      <c r="A675" s="23" t="s">
        <v>545</v>
      </c>
      <c r="H675" s="23"/>
      <c r="P675" s="165"/>
      <c r="Q675" s="165"/>
      <c r="R675" s="165"/>
      <c r="S675" s="165"/>
      <c r="T675" s="165"/>
      <c r="U675" s="165"/>
      <c r="V675" s="165"/>
      <c r="W675" s="165"/>
      <c r="X675" s="165"/>
      <c r="Y675" s="165"/>
    </row>
    <row r="676" spans="1:27" ht="19">
      <c r="A676" s="23" t="s">
        <v>545</v>
      </c>
      <c r="B676" s="23" t="s">
        <v>545</v>
      </c>
      <c r="E676" s="264" t="s">
        <v>170</v>
      </c>
      <c r="F676" s="264"/>
      <c r="G676" s="264"/>
      <c r="P676" s="165"/>
      <c r="Q676" s="165"/>
      <c r="R676" s="165"/>
      <c r="S676" s="165"/>
      <c r="T676" s="165"/>
      <c r="U676" s="165"/>
      <c r="V676" s="165"/>
      <c r="W676" s="165"/>
      <c r="X676" s="165"/>
      <c r="Y676" s="165"/>
      <c r="Z676" s="43"/>
      <c r="AA676" s="43"/>
    </row>
    <row r="677" spans="1:27" s="43" customFormat="1" ht="34">
      <c r="A677" s="23" t="s">
        <v>545</v>
      </c>
      <c r="B677" s="23" t="s">
        <v>545</v>
      </c>
      <c r="E677" s="225" t="s">
        <v>1650</v>
      </c>
      <c r="H677" s="23"/>
      <c r="P677" s="165"/>
      <c r="Q677" s="165"/>
      <c r="R677" s="165"/>
      <c r="S677" s="165"/>
      <c r="T677" s="165"/>
      <c r="U677" s="165"/>
      <c r="V677" s="165"/>
      <c r="W677" s="165"/>
      <c r="X677" s="165"/>
      <c r="Y677" s="165"/>
    </row>
    <row r="678" spans="1:27" ht="409.6">
      <c r="A678" s="23">
        <v>2442</v>
      </c>
      <c r="B678" s="23" t="s">
        <v>2817</v>
      </c>
      <c r="C678" s="23">
        <v>635</v>
      </c>
      <c r="D678" s="22" t="s">
        <v>14</v>
      </c>
      <c r="E678" s="76" t="s">
        <v>4165</v>
      </c>
      <c r="F678" s="3" t="s">
        <v>2818</v>
      </c>
      <c r="G678" s="3" t="s">
        <v>1653</v>
      </c>
      <c r="H678" s="21"/>
      <c r="I678" s="254" t="s">
        <v>4164</v>
      </c>
      <c r="J678" s="21"/>
      <c r="K678" s="21"/>
      <c r="L678" s="21"/>
      <c r="M678" s="21"/>
      <c r="N678" s="256"/>
      <c r="O678" s="256">
        <v>2</v>
      </c>
      <c r="P678" s="226" t="s">
        <v>545</v>
      </c>
      <c r="Q678" s="227" t="s">
        <v>545</v>
      </c>
      <c r="R678" s="227" t="s">
        <v>545</v>
      </c>
      <c r="S678" s="228" t="s">
        <v>545</v>
      </c>
      <c r="T678" s="259" t="s">
        <v>545</v>
      </c>
      <c r="U678" s="226" t="s">
        <v>545</v>
      </c>
      <c r="V678" s="227" t="s">
        <v>545</v>
      </c>
      <c r="W678" s="227" t="s">
        <v>545</v>
      </c>
      <c r="X678" s="228" t="s">
        <v>545</v>
      </c>
      <c r="Y678" s="259" t="s">
        <v>545</v>
      </c>
      <c r="Z678" s="203" t="str">
        <f t="shared" si="20"/>
        <v/>
      </c>
      <c r="AA678" s="71">
        <f t="shared" si="21"/>
        <v>2</v>
      </c>
    </row>
    <row r="679" spans="1:27" ht="395">
      <c r="A679" s="23">
        <v>2443</v>
      </c>
      <c r="B679" s="23" t="s">
        <v>2819</v>
      </c>
      <c r="C679" s="23">
        <v>636</v>
      </c>
      <c r="D679" s="22" t="s">
        <v>14</v>
      </c>
      <c r="E679" s="76" t="s">
        <v>4167</v>
      </c>
      <c r="F679" s="3" t="s">
        <v>1656</v>
      </c>
      <c r="G679" s="3" t="s">
        <v>1653</v>
      </c>
      <c r="H679" s="21"/>
      <c r="I679" s="254" t="s">
        <v>4166</v>
      </c>
      <c r="J679" s="21"/>
      <c r="K679" s="21"/>
      <c r="L679" s="21"/>
      <c r="M679" s="21"/>
      <c r="N679" s="256"/>
      <c r="O679" s="256">
        <v>2.5</v>
      </c>
      <c r="P679" s="226" t="s">
        <v>545</v>
      </c>
      <c r="Q679" s="227" t="s">
        <v>545</v>
      </c>
      <c r="R679" s="227" t="s">
        <v>545</v>
      </c>
      <c r="S679" s="228" t="s">
        <v>545</v>
      </c>
      <c r="T679" s="259" t="s">
        <v>545</v>
      </c>
      <c r="U679" s="226" t="s">
        <v>545</v>
      </c>
      <c r="V679" s="227" t="s">
        <v>545</v>
      </c>
      <c r="W679" s="227" t="s">
        <v>545</v>
      </c>
      <c r="X679" s="228" t="s">
        <v>545</v>
      </c>
      <c r="Y679" s="259" t="s">
        <v>545</v>
      </c>
      <c r="Z679" s="203" t="str">
        <f t="shared" si="20"/>
        <v/>
      </c>
      <c r="AA679" s="71">
        <f t="shared" si="21"/>
        <v>2.5</v>
      </c>
    </row>
    <row r="680" spans="1:27" s="43" customFormat="1" ht="16">
      <c r="A680" s="23" t="s">
        <v>545</v>
      </c>
      <c r="H680" s="23"/>
      <c r="P680" s="165"/>
      <c r="Q680" s="165"/>
      <c r="R680" s="165"/>
      <c r="S680" s="165"/>
      <c r="T680" s="165"/>
      <c r="U680" s="165"/>
      <c r="V680" s="165"/>
      <c r="W680" s="165"/>
      <c r="X680" s="165"/>
      <c r="Y680" s="165"/>
    </row>
    <row r="681" spans="1:27" s="43" customFormat="1" ht="16">
      <c r="A681" s="23" t="s">
        <v>545</v>
      </c>
      <c r="H681" s="23"/>
      <c r="P681" s="165"/>
      <c r="Q681" s="165"/>
      <c r="R681" s="165"/>
      <c r="S681" s="165"/>
      <c r="T681" s="165"/>
      <c r="U681" s="165"/>
      <c r="V681" s="165"/>
      <c r="W681" s="165"/>
      <c r="X681" s="165"/>
      <c r="Y681" s="165"/>
    </row>
    <row r="682" spans="1:27" s="43" customFormat="1" ht="34">
      <c r="A682" s="23" t="s">
        <v>545</v>
      </c>
      <c r="B682" s="23" t="s">
        <v>545</v>
      </c>
      <c r="E682" s="225" t="s">
        <v>1658</v>
      </c>
      <c r="H682" s="23"/>
      <c r="P682" s="165"/>
      <c r="Q682" s="165"/>
      <c r="R682" s="165"/>
      <c r="S682" s="165"/>
      <c r="T682" s="165"/>
      <c r="U682" s="165"/>
      <c r="V682" s="165"/>
      <c r="W682" s="165"/>
      <c r="X682" s="165"/>
      <c r="Y682" s="165"/>
    </row>
    <row r="683" spans="1:27" ht="409.6">
      <c r="A683" s="23">
        <v>2444</v>
      </c>
      <c r="B683" s="23" t="s">
        <v>2820</v>
      </c>
      <c r="C683" s="23">
        <v>637</v>
      </c>
      <c r="D683" s="22" t="s">
        <v>14</v>
      </c>
      <c r="E683" s="76" t="s">
        <v>4169</v>
      </c>
      <c r="F683" s="3" t="s">
        <v>2821</v>
      </c>
      <c r="G683" s="3" t="s">
        <v>1661</v>
      </c>
      <c r="H683" s="21"/>
      <c r="I683" s="254" t="s">
        <v>4168</v>
      </c>
      <c r="J683" s="21"/>
      <c r="K683" s="21"/>
      <c r="L683" s="21"/>
      <c r="M683" s="21"/>
      <c r="N683" s="256"/>
      <c r="O683" s="256">
        <v>0</v>
      </c>
      <c r="P683" s="226" t="s">
        <v>545</v>
      </c>
      <c r="Q683" s="227" t="s">
        <v>545</v>
      </c>
      <c r="R683" s="227" t="s">
        <v>545</v>
      </c>
      <c r="S683" s="228" t="s">
        <v>545</v>
      </c>
      <c r="T683" s="259" t="s">
        <v>545</v>
      </c>
      <c r="U683" s="226" t="s">
        <v>545</v>
      </c>
      <c r="V683" s="227" t="s">
        <v>545</v>
      </c>
      <c r="W683" s="227" t="s">
        <v>545</v>
      </c>
      <c r="X683" s="228" t="s">
        <v>545</v>
      </c>
      <c r="Y683" s="259" t="s">
        <v>545</v>
      </c>
      <c r="Z683" s="203" t="str">
        <f t="shared" si="20"/>
        <v/>
      </c>
      <c r="AA683" s="71">
        <f t="shared" si="21"/>
        <v>0</v>
      </c>
    </row>
    <row r="684" spans="1:27" ht="409.6">
      <c r="A684" s="23">
        <v>2445</v>
      </c>
      <c r="B684" s="23" t="s">
        <v>2822</v>
      </c>
      <c r="C684" s="23">
        <v>638</v>
      </c>
      <c r="E684" s="76" t="s">
        <v>4171</v>
      </c>
      <c r="F684" s="3" t="s">
        <v>2823</v>
      </c>
      <c r="G684" s="3" t="s">
        <v>1661</v>
      </c>
      <c r="H684" s="21"/>
      <c r="I684" s="254" t="s">
        <v>4170</v>
      </c>
      <c r="J684" s="21"/>
      <c r="K684" s="21"/>
      <c r="L684" s="21"/>
      <c r="M684" s="21"/>
      <c r="P684" s="226" t="s">
        <v>545</v>
      </c>
      <c r="Q684" s="227" t="s">
        <v>545</v>
      </c>
      <c r="R684" s="227" t="s">
        <v>545</v>
      </c>
      <c r="S684" s="228" t="s">
        <v>545</v>
      </c>
      <c r="T684" s="259" t="s">
        <v>545</v>
      </c>
      <c r="U684" s="226" t="s">
        <v>545</v>
      </c>
      <c r="V684" s="227" t="s">
        <v>545</v>
      </c>
      <c r="W684" s="227" t="s">
        <v>545</v>
      </c>
      <c r="X684" s="228" t="s">
        <v>545</v>
      </c>
      <c r="Y684" s="259" t="s">
        <v>545</v>
      </c>
      <c r="Z684" s="203" t="str">
        <f t="shared" si="20"/>
        <v/>
      </c>
      <c r="AA684" s="71" t="str">
        <f t="shared" si="21"/>
        <v/>
      </c>
    </row>
    <row r="685" spans="1:27" ht="409.6">
      <c r="A685" s="23">
        <v>2446</v>
      </c>
      <c r="B685" s="23" t="s">
        <v>2824</v>
      </c>
      <c r="C685" s="23">
        <v>639</v>
      </c>
      <c r="E685" s="76" t="s">
        <v>4173</v>
      </c>
      <c r="F685" s="3" t="s">
        <v>2825</v>
      </c>
      <c r="G685" s="3" t="s">
        <v>1661</v>
      </c>
      <c r="H685" s="21"/>
      <c r="I685" s="254" t="s">
        <v>4172</v>
      </c>
      <c r="J685" s="21"/>
      <c r="K685" s="21"/>
      <c r="L685" s="21"/>
      <c r="M685" s="21"/>
      <c r="P685" s="226" t="s">
        <v>545</v>
      </c>
      <c r="Q685" s="227" t="s">
        <v>545</v>
      </c>
      <c r="R685" s="227" t="s">
        <v>545</v>
      </c>
      <c r="S685" s="228" t="s">
        <v>545</v>
      </c>
      <c r="T685" s="259" t="s">
        <v>545</v>
      </c>
      <c r="U685" s="226" t="s">
        <v>545</v>
      </c>
      <c r="V685" s="227" t="s">
        <v>545</v>
      </c>
      <c r="W685" s="227" t="s">
        <v>545</v>
      </c>
      <c r="X685" s="228" t="s">
        <v>545</v>
      </c>
      <c r="Y685" s="259" t="s">
        <v>545</v>
      </c>
      <c r="Z685" s="203" t="str">
        <f t="shared" si="20"/>
        <v/>
      </c>
      <c r="AA685" s="71" t="str">
        <f t="shared" si="21"/>
        <v/>
      </c>
    </row>
    <row r="686" spans="1:27" s="43" customFormat="1" ht="16">
      <c r="A686" s="23" t="s">
        <v>545</v>
      </c>
      <c r="H686" s="23"/>
      <c r="P686" s="165"/>
      <c r="Q686" s="165"/>
      <c r="R686" s="165"/>
      <c r="S686" s="165"/>
      <c r="T686" s="165"/>
      <c r="U686" s="165"/>
      <c r="V686" s="165"/>
      <c r="W686" s="165"/>
      <c r="X686" s="165"/>
      <c r="Y686" s="165"/>
    </row>
    <row r="687" spans="1:27" s="43" customFormat="1" ht="16">
      <c r="A687" s="23" t="s">
        <v>545</v>
      </c>
      <c r="H687" s="23"/>
      <c r="P687" s="165"/>
      <c r="Q687" s="165"/>
      <c r="R687" s="165"/>
      <c r="S687" s="165"/>
      <c r="T687" s="165"/>
      <c r="U687" s="165"/>
      <c r="V687" s="165"/>
      <c r="W687" s="165"/>
      <c r="X687" s="165"/>
      <c r="Y687" s="165"/>
    </row>
    <row r="688" spans="1:27" ht="37">
      <c r="A688" s="23" t="s">
        <v>545</v>
      </c>
      <c r="E688" s="265" t="s">
        <v>5</v>
      </c>
      <c r="F688" s="265"/>
      <c r="G688" s="265"/>
      <c r="P688" s="165"/>
      <c r="Q688" s="165"/>
      <c r="R688" s="165"/>
      <c r="S688" s="165"/>
      <c r="T688" s="165"/>
      <c r="U688" s="165"/>
      <c r="V688" s="165"/>
      <c r="W688" s="165"/>
      <c r="X688" s="165"/>
      <c r="Y688" s="165"/>
      <c r="Z688" s="43"/>
      <c r="AA688" s="43"/>
    </row>
    <row r="689" spans="1:27" ht="19">
      <c r="A689" s="23" t="s">
        <v>545</v>
      </c>
      <c r="E689" s="264" t="s">
        <v>2826</v>
      </c>
      <c r="F689" s="264"/>
      <c r="G689" s="264"/>
      <c r="P689" s="165"/>
      <c r="Q689" s="165"/>
      <c r="R689" s="165"/>
      <c r="S689" s="165"/>
      <c r="T689" s="165"/>
      <c r="U689" s="165"/>
      <c r="V689" s="165"/>
      <c r="W689" s="165"/>
      <c r="X689" s="165"/>
      <c r="Y689" s="165"/>
      <c r="Z689" s="43"/>
      <c r="AA689" s="43"/>
    </row>
    <row r="690" spans="1:27" s="43" customFormat="1" ht="17">
      <c r="A690" s="23" t="s">
        <v>545</v>
      </c>
      <c r="B690" s="23"/>
      <c r="E690" s="225" t="s">
        <v>101</v>
      </c>
      <c r="H690" s="23"/>
      <c r="P690" s="165"/>
      <c r="Q690" s="165"/>
      <c r="R690" s="165"/>
      <c r="S690" s="165"/>
      <c r="T690" s="165"/>
      <c r="U690" s="165"/>
      <c r="V690" s="165"/>
      <c r="W690" s="165"/>
      <c r="X690" s="165"/>
      <c r="Y690" s="165"/>
    </row>
    <row r="691" spans="1:27" ht="240">
      <c r="A691" s="23">
        <v>2447</v>
      </c>
      <c r="B691" s="23" t="s">
        <v>2827</v>
      </c>
      <c r="C691" s="23">
        <v>138</v>
      </c>
      <c r="E691" s="76" t="s">
        <v>4175</v>
      </c>
      <c r="F691" s="3" t="s">
        <v>2828</v>
      </c>
      <c r="G691" s="3" t="s">
        <v>2829</v>
      </c>
      <c r="H691" s="254" t="s">
        <v>4174</v>
      </c>
      <c r="I691" s="21"/>
      <c r="J691" s="21"/>
      <c r="K691" s="21"/>
      <c r="L691" s="21"/>
      <c r="M691" s="21"/>
      <c r="P691" s="226" t="s">
        <v>545</v>
      </c>
      <c r="Q691" s="227" t="s">
        <v>4450</v>
      </c>
      <c r="R691" s="227" t="s">
        <v>4469</v>
      </c>
      <c r="S691" s="228">
        <v>3</v>
      </c>
      <c r="T691" s="259" t="s">
        <v>545</v>
      </c>
      <c r="U691" s="226" t="s">
        <v>545</v>
      </c>
      <c r="V691" s="227" t="s">
        <v>545</v>
      </c>
      <c r="W691" s="227" t="s">
        <v>545</v>
      </c>
      <c r="X691" s="228" t="s">
        <v>545</v>
      </c>
      <c r="Y691" s="259" t="s">
        <v>545</v>
      </c>
      <c r="Z691" s="203" t="str">
        <f t="shared" si="20"/>
        <v/>
      </c>
      <c r="AA691" s="71">
        <f t="shared" si="21"/>
        <v>3</v>
      </c>
    </row>
    <row r="692" spans="1:27" ht="240">
      <c r="A692" s="23">
        <v>2448</v>
      </c>
      <c r="B692" s="23" t="s">
        <v>2827</v>
      </c>
      <c r="C692" s="23">
        <v>138</v>
      </c>
      <c r="E692" s="76" t="s">
        <v>4176</v>
      </c>
      <c r="F692" s="3" t="s">
        <v>2830</v>
      </c>
      <c r="G692" s="3" t="s">
        <v>2831</v>
      </c>
      <c r="H692" s="254" t="s">
        <v>4174</v>
      </c>
      <c r="I692" s="21"/>
      <c r="J692" s="21"/>
      <c r="K692" s="21"/>
      <c r="L692" s="21"/>
      <c r="M692" s="21"/>
      <c r="P692" s="226" t="s">
        <v>545</v>
      </c>
      <c r="Q692" s="227" t="s">
        <v>4450</v>
      </c>
      <c r="R692" s="227" t="s">
        <v>4469</v>
      </c>
      <c r="S692" s="228">
        <v>3</v>
      </c>
      <c r="T692" s="259" t="s">
        <v>545</v>
      </c>
      <c r="U692" s="226" t="s">
        <v>545</v>
      </c>
      <c r="V692" s="227" t="s">
        <v>545</v>
      </c>
      <c r="W692" s="227" t="s">
        <v>545</v>
      </c>
      <c r="X692" s="228" t="s">
        <v>545</v>
      </c>
      <c r="Y692" s="259" t="s">
        <v>545</v>
      </c>
      <c r="Z692" s="203" t="str">
        <f t="shared" si="20"/>
        <v/>
      </c>
      <c r="AA692" s="71">
        <f t="shared" si="21"/>
        <v>3</v>
      </c>
    </row>
    <row r="693" spans="1:27" ht="240">
      <c r="A693" s="23">
        <v>2449</v>
      </c>
      <c r="B693" s="23" t="s">
        <v>2827</v>
      </c>
      <c r="C693" s="23">
        <v>138</v>
      </c>
      <c r="E693" s="76" t="s">
        <v>4177</v>
      </c>
      <c r="F693" s="3" t="s">
        <v>2832</v>
      </c>
      <c r="G693" s="3" t="s">
        <v>2833</v>
      </c>
      <c r="H693" s="254" t="s">
        <v>4174</v>
      </c>
      <c r="I693" s="21"/>
      <c r="J693" s="21"/>
      <c r="K693" s="21"/>
      <c r="L693" s="21"/>
      <c r="M693" s="21"/>
      <c r="P693" s="226" t="s">
        <v>545</v>
      </c>
      <c r="Q693" s="227" t="s">
        <v>4450</v>
      </c>
      <c r="R693" s="227" t="s">
        <v>4469</v>
      </c>
      <c r="S693" s="228">
        <v>3</v>
      </c>
      <c r="T693" s="259" t="s">
        <v>545</v>
      </c>
      <c r="U693" s="226" t="s">
        <v>545</v>
      </c>
      <c r="V693" s="227" t="s">
        <v>545</v>
      </c>
      <c r="W693" s="227" t="s">
        <v>545</v>
      </c>
      <c r="X693" s="228" t="s">
        <v>545</v>
      </c>
      <c r="Y693" s="259" t="s">
        <v>545</v>
      </c>
      <c r="Z693" s="203" t="str">
        <f t="shared" si="20"/>
        <v/>
      </c>
      <c r="AA693" s="71">
        <f t="shared" si="21"/>
        <v>3</v>
      </c>
    </row>
    <row r="694" spans="1:27" ht="240">
      <c r="A694" s="23">
        <v>2450</v>
      </c>
      <c r="B694" s="23" t="s">
        <v>2827</v>
      </c>
      <c r="C694" s="23">
        <v>138</v>
      </c>
      <c r="E694" s="76" t="s">
        <v>4178</v>
      </c>
      <c r="F694" s="3" t="s">
        <v>2834</v>
      </c>
      <c r="G694" s="3" t="s">
        <v>2835</v>
      </c>
      <c r="H694" s="254" t="s">
        <v>4174</v>
      </c>
      <c r="I694" s="21"/>
      <c r="J694" s="21"/>
      <c r="K694" s="21"/>
      <c r="L694" s="21"/>
      <c r="M694" s="21"/>
      <c r="P694" s="226" t="s">
        <v>545</v>
      </c>
      <c r="Q694" s="227" t="s">
        <v>4450</v>
      </c>
      <c r="R694" s="227" t="s">
        <v>4469</v>
      </c>
      <c r="S694" s="228">
        <v>3</v>
      </c>
      <c r="T694" s="259" t="s">
        <v>545</v>
      </c>
      <c r="U694" s="226" t="s">
        <v>545</v>
      </c>
      <c r="V694" s="227" t="s">
        <v>545</v>
      </c>
      <c r="W694" s="227" t="s">
        <v>545</v>
      </c>
      <c r="X694" s="228" t="s">
        <v>545</v>
      </c>
      <c r="Y694" s="259" t="s">
        <v>545</v>
      </c>
      <c r="Z694" s="203" t="str">
        <f t="shared" si="20"/>
        <v/>
      </c>
      <c r="AA694" s="71">
        <f t="shared" si="21"/>
        <v>3</v>
      </c>
    </row>
    <row r="695" spans="1:27" ht="240">
      <c r="A695" s="23">
        <v>2451</v>
      </c>
      <c r="B695" s="23" t="s">
        <v>2827</v>
      </c>
      <c r="C695" s="23">
        <v>138</v>
      </c>
      <c r="E695" s="76" t="s">
        <v>4179</v>
      </c>
      <c r="F695" s="3" t="s">
        <v>2836</v>
      </c>
      <c r="G695" s="3" t="s">
        <v>2837</v>
      </c>
      <c r="H695" s="254" t="s">
        <v>4174</v>
      </c>
      <c r="I695" s="21"/>
      <c r="J695" s="21"/>
      <c r="K695" s="21"/>
      <c r="L695" s="21"/>
      <c r="M695" s="21"/>
      <c r="P695" s="226" t="s">
        <v>545</v>
      </c>
      <c r="Q695" s="227" t="s">
        <v>4450</v>
      </c>
      <c r="R695" s="227" t="s">
        <v>4469</v>
      </c>
      <c r="S695" s="228">
        <v>3</v>
      </c>
      <c r="T695" s="259" t="s">
        <v>545</v>
      </c>
      <c r="U695" s="226" t="s">
        <v>545</v>
      </c>
      <c r="V695" s="227" t="s">
        <v>545</v>
      </c>
      <c r="W695" s="227" t="s">
        <v>545</v>
      </c>
      <c r="X695" s="228" t="s">
        <v>545</v>
      </c>
      <c r="Y695" s="259" t="s">
        <v>545</v>
      </c>
      <c r="Z695" s="203" t="str">
        <f t="shared" si="20"/>
        <v/>
      </c>
      <c r="AA695" s="71">
        <f t="shared" si="21"/>
        <v>3</v>
      </c>
    </row>
    <row r="696" spans="1:27" ht="240">
      <c r="A696" s="23">
        <v>2452</v>
      </c>
      <c r="B696" s="23" t="s">
        <v>2827</v>
      </c>
      <c r="C696" s="23">
        <v>138</v>
      </c>
      <c r="E696" s="76" t="s">
        <v>4180</v>
      </c>
      <c r="F696" s="3" t="s">
        <v>2838</v>
      </c>
      <c r="G696" s="3" t="s">
        <v>2839</v>
      </c>
      <c r="H696" s="254" t="s">
        <v>4174</v>
      </c>
      <c r="I696" s="21"/>
      <c r="J696" s="21"/>
      <c r="K696" s="21"/>
      <c r="L696" s="21"/>
      <c r="M696" s="21"/>
      <c r="P696" s="226" t="s">
        <v>545</v>
      </c>
      <c r="Q696" s="227" t="s">
        <v>4450</v>
      </c>
      <c r="R696" s="227" t="s">
        <v>4469</v>
      </c>
      <c r="S696" s="228">
        <v>2</v>
      </c>
      <c r="T696" s="259" t="s">
        <v>545</v>
      </c>
      <c r="U696" s="226" t="s">
        <v>545</v>
      </c>
      <c r="V696" s="227" t="s">
        <v>545</v>
      </c>
      <c r="W696" s="227" t="s">
        <v>545</v>
      </c>
      <c r="X696" s="228" t="s">
        <v>545</v>
      </c>
      <c r="Y696" s="259" t="s">
        <v>545</v>
      </c>
      <c r="Z696" s="203" t="str">
        <f t="shared" si="20"/>
        <v/>
      </c>
      <c r="AA696" s="71">
        <f t="shared" si="21"/>
        <v>2</v>
      </c>
    </row>
    <row r="697" spans="1:27" ht="240">
      <c r="A697" s="23">
        <v>2453</v>
      </c>
      <c r="B697" s="23" t="s">
        <v>2827</v>
      </c>
      <c r="C697" s="23">
        <v>138</v>
      </c>
      <c r="E697" s="76" t="s">
        <v>4181</v>
      </c>
      <c r="F697" s="3" t="s">
        <v>2840</v>
      </c>
      <c r="G697" s="3" t="s">
        <v>2841</v>
      </c>
      <c r="H697" s="254" t="s">
        <v>4174</v>
      </c>
      <c r="I697" s="21"/>
      <c r="J697" s="21"/>
      <c r="K697" s="21"/>
      <c r="L697" s="21"/>
      <c r="M697" s="21"/>
      <c r="P697" s="226" t="s">
        <v>545</v>
      </c>
      <c r="Q697" s="227" t="s">
        <v>4450</v>
      </c>
      <c r="R697" s="227" t="s">
        <v>4469</v>
      </c>
      <c r="S697" s="228">
        <v>2.5</v>
      </c>
      <c r="T697" s="259" t="s">
        <v>545</v>
      </c>
      <c r="U697" s="226" t="s">
        <v>545</v>
      </c>
      <c r="V697" s="227" t="s">
        <v>545</v>
      </c>
      <c r="W697" s="227" t="s">
        <v>545</v>
      </c>
      <c r="X697" s="228" t="s">
        <v>545</v>
      </c>
      <c r="Y697" s="259" t="s">
        <v>545</v>
      </c>
      <c r="Z697" s="203" t="str">
        <f t="shared" si="20"/>
        <v/>
      </c>
      <c r="AA697" s="71">
        <f t="shared" si="21"/>
        <v>2.5</v>
      </c>
    </row>
    <row r="698" spans="1:27" ht="350">
      <c r="A698" s="23">
        <v>2454</v>
      </c>
      <c r="B698" s="23" t="s">
        <v>2842</v>
      </c>
      <c r="C698" s="23">
        <v>146</v>
      </c>
      <c r="D698" s="22" t="s">
        <v>8</v>
      </c>
      <c r="E698" s="3" t="s">
        <v>2843</v>
      </c>
      <c r="F698" s="3" t="s">
        <v>2844</v>
      </c>
      <c r="G698" s="3" t="s">
        <v>2845</v>
      </c>
      <c r="H698" s="254" t="s">
        <v>4182</v>
      </c>
      <c r="I698" s="21"/>
      <c r="J698" s="21"/>
      <c r="K698" s="254" t="s">
        <v>4183</v>
      </c>
      <c r="L698" s="21"/>
      <c r="M698" s="21"/>
      <c r="N698" s="256">
        <v>5</v>
      </c>
      <c r="O698" s="256">
        <v>0</v>
      </c>
      <c r="P698" s="226" t="s">
        <v>545</v>
      </c>
      <c r="Q698" s="227" t="s">
        <v>4450</v>
      </c>
      <c r="R698" s="227" t="s">
        <v>4469</v>
      </c>
      <c r="S698" s="228">
        <v>1</v>
      </c>
      <c r="T698" s="259" t="s">
        <v>545</v>
      </c>
      <c r="U698" s="226" t="s">
        <v>545</v>
      </c>
      <c r="V698" s="227" t="s">
        <v>545</v>
      </c>
      <c r="W698" s="227" t="s">
        <v>545</v>
      </c>
      <c r="X698" s="228" t="s">
        <v>545</v>
      </c>
      <c r="Y698" s="259" t="s">
        <v>545</v>
      </c>
      <c r="Z698" s="203">
        <f t="shared" si="20"/>
        <v>5</v>
      </c>
      <c r="AA698" s="71">
        <f t="shared" si="21"/>
        <v>1</v>
      </c>
    </row>
    <row r="699" spans="1:27" ht="240">
      <c r="A699" s="23">
        <v>2455</v>
      </c>
      <c r="B699" s="23" t="s">
        <v>2827</v>
      </c>
      <c r="C699" s="23">
        <v>138</v>
      </c>
      <c r="E699" s="76" t="s">
        <v>4184</v>
      </c>
      <c r="F699" s="3" t="s">
        <v>2846</v>
      </c>
      <c r="G699" s="3" t="s">
        <v>2847</v>
      </c>
      <c r="H699" s="254" t="s">
        <v>4174</v>
      </c>
      <c r="I699" s="21"/>
      <c r="J699" s="21"/>
      <c r="K699" s="21"/>
      <c r="L699" s="21"/>
      <c r="M699" s="21"/>
      <c r="P699" s="226" t="s">
        <v>545</v>
      </c>
      <c r="Q699" s="227" t="s">
        <v>4450</v>
      </c>
      <c r="R699" s="227" t="s">
        <v>4469</v>
      </c>
      <c r="S699" s="228">
        <v>2.5</v>
      </c>
      <c r="T699" s="259" t="s">
        <v>545</v>
      </c>
      <c r="U699" s="226" t="s">
        <v>545</v>
      </c>
      <c r="V699" s="227" t="s">
        <v>545</v>
      </c>
      <c r="W699" s="227" t="s">
        <v>545</v>
      </c>
      <c r="X699" s="228" t="s">
        <v>545</v>
      </c>
      <c r="Y699" s="259" t="s">
        <v>545</v>
      </c>
      <c r="Z699" s="203" t="str">
        <f t="shared" si="20"/>
        <v/>
      </c>
      <c r="AA699" s="71">
        <f t="shared" si="21"/>
        <v>2.5</v>
      </c>
    </row>
    <row r="700" spans="1:27" ht="240">
      <c r="A700" s="23">
        <v>2456</v>
      </c>
      <c r="B700" s="23" t="s">
        <v>2827</v>
      </c>
      <c r="C700" s="23">
        <v>138</v>
      </c>
      <c r="E700" s="76" t="s">
        <v>4185</v>
      </c>
      <c r="F700" s="3" t="s">
        <v>2848</v>
      </c>
      <c r="G700" s="3" t="s">
        <v>2849</v>
      </c>
      <c r="H700" s="254" t="s">
        <v>4174</v>
      </c>
      <c r="I700" s="21"/>
      <c r="J700" s="21"/>
      <c r="K700" s="21"/>
      <c r="L700" s="21"/>
      <c r="M700" s="21"/>
      <c r="P700" s="226" t="s">
        <v>545</v>
      </c>
      <c r="Q700" s="227" t="s">
        <v>4450</v>
      </c>
      <c r="R700" s="227" t="s">
        <v>4469</v>
      </c>
      <c r="S700" s="228">
        <v>2</v>
      </c>
      <c r="T700" s="259" t="s">
        <v>545</v>
      </c>
      <c r="U700" s="226" t="s">
        <v>545</v>
      </c>
      <c r="V700" s="227" t="s">
        <v>545</v>
      </c>
      <c r="W700" s="227" t="s">
        <v>545</v>
      </c>
      <c r="X700" s="228" t="s">
        <v>545</v>
      </c>
      <c r="Y700" s="259" t="s">
        <v>545</v>
      </c>
      <c r="Z700" s="203" t="str">
        <f t="shared" si="20"/>
        <v/>
      </c>
      <c r="AA700" s="71">
        <f t="shared" si="21"/>
        <v>2</v>
      </c>
    </row>
    <row r="701" spans="1:27" s="43" customFormat="1" ht="16">
      <c r="A701" s="23" t="s">
        <v>545</v>
      </c>
      <c r="B701" s="23" t="s">
        <v>545</v>
      </c>
      <c r="D701" s="22" t="s">
        <v>545</v>
      </c>
      <c r="H701" s="23"/>
      <c r="P701" s="165"/>
      <c r="Q701" s="165"/>
      <c r="R701" s="165"/>
      <c r="S701" s="165"/>
      <c r="T701" s="165"/>
      <c r="U701" s="165"/>
      <c r="V701" s="165"/>
      <c r="W701" s="165"/>
      <c r="X701" s="165"/>
      <c r="Y701" s="165"/>
    </row>
    <row r="702" spans="1:27" s="43" customFormat="1" ht="16">
      <c r="A702" s="23" t="s">
        <v>545</v>
      </c>
      <c r="B702" s="23" t="s">
        <v>545</v>
      </c>
      <c r="D702" s="22" t="s">
        <v>545</v>
      </c>
      <c r="H702" s="23"/>
      <c r="P702" s="165"/>
      <c r="Q702" s="165"/>
      <c r="R702" s="165"/>
      <c r="S702" s="165"/>
      <c r="T702" s="165"/>
      <c r="U702" s="165"/>
      <c r="V702" s="165"/>
      <c r="W702" s="165"/>
      <c r="X702" s="165"/>
      <c r="Y702" s="165"/>
    </row>
    <row r="703" spans="1:27" s="43" customFormat="1" ht="17">
      <c r="A703" s="23" t="s">
        <v>545</v>
      </c>
      <c r="B703" s="23" t="s">
        <v>545</v>
      </c>
      <c r="D703" s="22" t="s">
        <v>545</v>
      </c>
      <c r="E703" s="225" t="s">
        <v>110</v>
      </c>
      <c r="H703" s="23"/>
      <c r="P703" s="165"/>
      <c r="Q703" s="165"/>
      <c r="R703" s="165"/>
      <c r="S703" s="165"/>
      <c r="T703" s="165"/>
      <c r="U703" s="165"/>
      <c r="V703" s="165"/>
      <c r="W703" s="165"/>
      <c r="X703" s="165"/>
      <c r="Y703" s="165"/>
    </row>
    <row r="704" spans="1:27" ht="240">
      <c r="A704" s="23">
        <v>2457</v>
      </c>
      <c r="B704" s="23" t="s">
        <v>2850</v>
      </c>
      <c r="C704" s="23">
        <v>142</v>
      </c>
      <c r="E704" s="76" t="s">
        <v>4187</v>
      </c>
      <c r="F704" s="3" t="s">
        <v>2851</v>
      </c>
      <c r="G704" s="3" t="s">
        <v>2852</v>
      </c>
      <c r="H704" s="254" t="s">
        <v>4186</v>
      </c>
      <c r="I704" s="21"/>
      <c r="J704" s="21"/>
      <c r="K704" s="21"/>
      <c r="L704" s="21"/>
      <c r="M704" s="21"/>
      <c r="P704" s="226" t="s">
        <v>545</v>
      </c>
      <c r="Q704" s="227" t="s">
        <v>4450</v>
      </c>
      <c r="R704" s="227" t="s">
        <v>4469</v>
      </c>
      <c r="S704" s="228">
        <v>3</v>
      </c>
      <c r="T704" s="259" t="s">
        <v>545</v>
      </c>
      <c r="U704" s="226" t="s">
        <v>545</v>
      </c>
      <c r="V704" s="227" t="s">
        <v>545</v>
      </c>
      <c r="W704" s="227" t="s">
        <v>545</v>
      </c>
      <c r="X704" s="228" t="s">
        <v>545</v>
      </c>
      <c r="Y704" s="259" t="s">
        <v>545</v>
      </c>
      <c r="Z704" s="203" t="str">
        <f t="shared" si="20"/>
        <v/>
      </c>
      <c r="AA704" s="71">
        <f t="shared" si="21"/>
        <v>3</v>
      </c>
    </row>
    <row r="705" spans="1:27" ht="240">
      <c r="A705" s="23">
        <v>2458</v>
      </c>
      <c r="B705" s="23" t="s">
        <v>2850</v>
      </c>
      <c r="C705" s="23">
        <v>142</v>
      </c>
      <c r="E705" s="76" t="s">
        <v>4188</v>
      </c>
      <c r="F705" s="3" t="s">
        <v>2853</v>
      </c>
      <c r="G705" s="3" t="s">
        <v>2854</v>
      </c>
      <c r="H705" s="254" t="s">
        <v>4186</v>
      </c>
      <c r="I705" s="21"/>
      <c r="J705" s="21"/>
      <c r="K705" s="21"/>
      <c r="L705" s="21"/>
      <c r="M705" s="21"/>
      <c r="P705" s="226" t="s">
        <v>545</v>
      </c>
      <c r="Q705" s="227" t="s">
        <v>4450</v>
      </c>
      <c r="R705" s="227" t="s">
        <v>4469</v>
      </c>
      <c r="S705" s="228">
        <v>2</v>
      </c>
      <c r="T705" s="259" t="s">
        <v>545</v>
      </c>
      <c r="U705" s="226" t="s">
        <v>545</v>
      </c>
      <c r="V705" s="227" t="s">
        <v>545</v>
      </c>
      <c r="W705" s="227" t="s">
        <v>545</v>
      </c>
      <c r="X705" s="228" t="s">
        <v>545</v>
      </c>
      <c r="Y705" s="259" t="s">
        <v>545</v>
      </c>
      <c r="Z705" s="203" t="str">
        <f t="shared" si="20"/>
        <v/>
      </c>
      <c r="AA705" s="71">
        <f t="shared" si="21"/>
        <v>2</v>
      </c>
    </row>
    <row r="706" spans="1:27" ht="240">
      <c r="A706" s="23">
        <v>2459</v>
      </c>
      <c r="B706" s="23" t="s">
        <v>2850</v>
      </c>
      <c r="C706" s="23">
        <v>142</v>
      </c>
      <c r="E706" s="76" t="s">
        <v>4189</v>
      </c>
      <c r="F706" s="3" t="s">
        <v>2855</v>
      </c>
      <c r="G706" s="3" t="s">
        <v>2849</v>
      </c>
      <c r="H706" s="254" t="s">
        <v>4186</v>
      </c>
      <c r="I706" s="21"/>
      <c r="J706" s="21"/>
      <c r="K706" s="21"/>
      <c r="L706" s="21"/>
      <c r="M706" s="21"/>
      <c r="P706" s="226" t="s">
        <v>545</v>
      </c>
      <c r="Q706" s="227" t="s">
        <v>4450</v>
      </c>
      <c r="R706" s="227" t="s">
        <v>4469</v>
      </c>
      <c r="S706" s="228">
        <v>2</v>
      </c>
      <c r="T706" s="259" t="s">
        <v>545</v>
      </c>
      <c r="U706" s="226" t="s">
        <v>545</v>
      </c>
      <c r="V706" s="227" t="s">
        <v>545</v>
      </c>
      <c r="W706" s="227" t="s">
        <v>545</v>
      </c>
      <c r="X706" s="228" t="s">
        <v>545</v>
      </c>
      <c r="Y706" s="259" t="s">
        <v>545</v>
      </c>
      <c r="Z706" s="203" t="str">
        <f t="shared" si="20"/>
        <v/>
      </c>
      <c r="AA706" s="71">
        <f t="shared" si="21"/>
        <v>2</v>
      </c>
    </row>
    <row r="707" spans="1:27" s="43" customFormat="1" ht="16">
      <c r="A707" s="23" t="s">
        <v>545</v>
      </c>
      <c r="B707" s="23" t="s">
        <v>545</v>
      </c>
      <c r="D707" s="22" t="s">
        <v>545</v>
      </c>
      <c r="H707" s="23"/>
      <c r="P707" s="165"/>
      <c r="Q707" s="165"/>
      <c r="R707" s="165"/>
      <c r="S707" s="165"/>
      <c r="T707" s="165"/>
      <c r="U707" s="165"/>
      <c r="V707" s="165"/>
      <c r="W707" s="165"/>
      <c r="X707" s="165"/>
      <c r="Y707" s="165"/>
    </row>
    <row r="708" spans="1:27" s="43" customFormat="1" ht="16">
      <c r="A708" s="23" t="s">
        <v>545</v>
      </c>
      <c r="B708" s="23" t="s">
        <v>545</v>
      </c>
      <c r="D708" s="22" t="s">
        <v>545</v>
      </c>
      <c r="H708" s="23"/>
      <c r="P708" s="165"/>
      <c r="Q708" s="165"/>
      <c r="R708" s="165"/>
      <c r="S708" s="165"/>
      <c r="T708" s="165"/>
      <c r="U708" s="165"/>
      <c r="V708" s="165"/>
      <c r="W708" s="165"/>
      <c r="X708" s="165"/>
      <c r="Y708" s="165"/>
    </row>
    <row r="709" spans="1:27" s="43" customFormat="1" ht="17">
      <c r="A709" s="23" t="s">
        <v>545</v>
      </c>
      <c r="B709" s="23" t="s">
        <v>545</v>
      </c>
      <c r="D709" s="22" t="s">
        <v>545</v>
      </c>
      <c r="E709" s="225" t="s">
        <v>104</v>
      </c>
      <c r="H709" s="23"/>
      <c r="P709" s="165"/>
      <c r="Q709" s="165"/>
      <c r="R709" s="165"/>
      <c r="S709" s="165"/>
      <c r="T709" s="165"/>
      <c r="U709" s="165"/>
      <c r="V709" s="165"/>
      <c r="W709" s="165"/>
      <c r="X709" s="165"/>
      <c r="Y709" s="165"/>
    </row>
    <row r="710" spans="1:27" ht="240">
      <c r="A710" s="23">
        <v>2460</v>
      </c>
      <c r="B710" s="23" t="s">
        <v>2856</v>
      </c>
      <c r="C710" s="23">
        <v>139</v>
      </c>
      <c r="E710" s="76" t="s">
        <v>4191</v>
      </c>
      <c r="F710" s="3" t="s">
        <v>2857</v>
      </c>
      <c r="G710" s="3" t="s">
        <v>2858</v>
      </c>
      <c r="H710" s="254" t="s">
        <v>4190</v>
      </c>
      <c r="I710" s="21"/>
      <c r="J710" s="21"/>
      <c r="K710" s="21"/>
      <c r="L710" s="21"/>
      <c r="M710" s="21"/>
      <c r="P710" s="226" t="s">
        <v>545</v>
      </c>
      <c r="Q710" s="227" t="s">
        <v>4450</v>
      </c>
      <c r="R710" s="227" t="s">
        <v>4469</v>
      </c>
      <c r="S710" s="228">
        <v>2.5</v>
      </c>
      <c r="T710" s="259" t="s">
        <v>545</v>
      </c>
      <c r="U710" s="226" t="s">
        <v>545</v>
      </c>
      <c r="V710" s="227" t="s">
        <v>545</v>
      </c>
      <c r="W710" s="227" t="s">
        <v>545</v>
      </c>
      <c r="X710" s="228" t="s">
        <v>545</v>
      </c>
      <c r="Y710" s="259" t="s">
        <v>545</v>
      </c>
      <c r="Z710" s="203" t="str">
        <f t="shared" si="20"/>
        <v/>
      </c>
      <c r="AA710" s="71">
        <f t="shared" si="21"/>
        <v>2.5</v>
      </c>
    </row>
    <row r="711" spans="1:27" ht="240">
      <c r="A711" s="23">
        <v>2461</v>
      </c>
      <c r="B711" s="23" t="s">
        <v>2856</v>
      </c>
      <c r="C711" s="23">
        <v>139</v>
      </c>
      <c r="E711" s="76" t="s">
        <v>4192</v>
      </c>
      <c r="F711" s="3" t="s">
        <v>2859</v>
      </c>
      <c r="G711" s="3" t="s">
        <v>2860</v>
      </c>
      <c r="H711" s="254" t="s">
        <v>4190</v>
      </c>
      <c r="I711" s="21"/>
      <c r="J711" s="21"/>
      <c r="K711" s="21"/>
      <c r="L711" s="21"/>
      <c r="M711" s="21"/>
      <c r="P711" s="226" t="s">
        <v>545</v>
      </c>
      <c r="Q711" s="227" t="s">
        <v>4450</v>
      </c>
      <c r="R711" s="227" t="s">
        <v>4469</v>
      </c>
      <c r="S711" s="228">
        <v>2</v>
      </c>
      <c r="T711" s="259" t="s">
        <v>545</v>
      </c>
      <c r="U711" s="226" t="s">
        <v>545</v>
      </c>
      <c r="V711" s="227" t="s">
        <v>545</v>
      </c>
      <c r="W711" s="227" t="s">
        <v>545</v>
      </c>
      <c r="X711" s="228" t="s">
        <v>545</v>
      </c>
      <c r="Y711" s="259" t="s">
        <v>545</v>
      </c>
      <c r="Z711" s="203" t="str">
        <f t="shared" si="20"/>
        <v/>
      </c>
      <c r="AA711" s="71">
        <f t="shared" si="21"/>
        <v>2</v>
      </c>
    </row>
    <row r="712" spans="1:27" ht="240">
      <c r="A712" s="23">
        <v>2462</v>
      </c>
      <c r="B712" s="23" t="s">
        <v>2856</v>
      </c>
      <c r="C712" s="23">
        <v>139</v>
      </c>
      <c r="E712" s="76" t="s">
        <v>4193</v>
      </c>
      <c r="F712" s="3" t="s">
        <v>2861</v>
      </c>
      <c r="G712" s="3" t="s">
        <v>2862</v>
      </c>
      <c r="H712" s="254" t="s">
        <v>4190</v>
      </c>
      <c r="I712" s="21"/>
      <c r="J712" s="21"/>
      <c r="K712" s="21"/>
      <c r="L712" s="21"/>
      <c r="M712" s="21"/>
      <c r="P712" s="226" t="s">
        <v>545</v>
      </c>
      <c r="Q712" s="227" t="s">
        <v>4450</v>
      </c>
      <c r="R712" s="227" t="s">
        <v>4469</v>
      </c>
      <c r="S712" s="228">
        <v>2.5</v>
      </c>
      <c r="T712" s="259" t="s">
        <v>545</v>
      </c>
      <c r="U712" s="226" t="s">
        <v>545</v>
      </c>
      <c r="V712" s="227" t="s">
        <v>545</v>
      </c>
      <c r="W712" s="227" t="s">
        <v>545</v>
      </c>
      <c r="X712" s="228" t="s">
        <v>545</v>
      </c>
      <c r="Y712" s="259" t="s">
        <v>545</v>
      </c>
      <c r="Z712" s="203" t="str">
        <f t="shared" ref="Z712:Z775" si="22">IF(U712&lt;&gt;"",U712,IF(P712&lt;&gt;"",P712,IF(N712&lt;&gt;"",N712,"")))</f>
        <v/>
      </c>
      <c r="AA712" s="71">
        <f t="shared" ref="AA712:AA775" si="23">IF(X712&lt;&gt;"",X712,IF(S712&lt;&gt;"",S712,IF(O712&lt;&gt;"",O712,"")))</f>
        <v>2.5</v>
      </c>
    </row>
    <row r="713" spans="1:27" ht="240">
      <c r="A713" s="23">
        <v>2463</v>
      </c>
      <c r="B713" s="23" t="s">
        <v>2856</v>
      </c>
      <c r="C713" s="23">
        <v>139</v>
      </c>
      <c r="E713" s="76" t="s">
        <v>4194</v>
      </c>
      <c r="F713" s="3" t="s">
        <v>2863</v>
      </c>
      <c r="G713" s="3" t="s">
        <v>2864</v>
      </c>
      <c r="H713" s="254" t="s">
        <v>4190</v>
      </c>
      <c r="I713" s="21"/>
      <c r="J713" s="21"/>
      <c r="K713" s="21"/>
      <c r="L713" s="21"/>
      <c r="M713" s="21"/>
      <c r="P713" s="226" t="s">
        <v>545</v>
      </c>
      <c r="Q713" s="227" t="s">
        <v>4450</v>
      </c>
      <c r="R713" s="227" t="s">
        <v>4469</v>
      </c>
      <c r="S713" s="228">
        <v>2.5</v>
      </c>
      <c r="T713" s="259" t="s">
        <v>545</v>
      </c>
      <c r="U713" s="226" t="s">
        <v>545</v>
      </c>
      <c r="V713" s="227" t="s">
        <v>545</v>
      </c>
      <c r="W713" s="227" t="s">
        <v>545</v>
      </c>
      <c r="X713" s="228" t="s">
        <v>545</v>
      </c>
      <c r="Y713" s="259" t="s">
        <v>545</v>
      </c>
      <c r="Z713" s="203" t="str">
        <f t="shared" si="22"/>
        <v/>
      </c>
      <c r="AA713" s="71">
        <f t="shared" si="23"/>
        <v>2.5</v>
      </c>
    </row>
    <row r="714" spans="1:27" ht="240">
      <c r="A714" s="23">
        <v>2464</v>
      </c>
      <c r="B714" s="23" t="s">
        <v>2856</v>
      </c>
      <c r="C714" s="23">
        <v>139</v>
      </c>
      <c r="E714" s="76" t="s">
        <v>4195</v>
      </c>
      <c r="F714" s="3" t="s">
        <v>2865</v>
      </c>
      <c r="G714" s="3" t="s">
        <v>2866</v>
      </c>
      <c r="H714" s="254" t="s">
        <v>4190</v>
      </c>
      <c r="I714" s="21"/>
      <c r="J714" s="21"/>
      <c r="K714" s="21"/>
      <c r="L714" s="21"/>
      <c r="M714" s="21"/>
      <c r="P714" s="226" t="s">
        <v>545</v>
      </c>
      <c r="Q714" s="227" t="s">
        <v>4450</v>
      </c>
      <c r="R714" s="227" t="s">
        <v>4469</v>
      </c>
      <c r="S714" s="228">
        <v>1</v>
      </c>
      <c r="T714" s="259" t="s">
        <v>545</v>
      </c>
      <c r="U714" s="226" t="s">
        <v>545</v>
      </c>
      <c r="V714" s="227" t="s">
        <v>545</v>
      </c>
      <c r="W714" s="227" t="s">
        <v>545</v>
      </c>
      <c r="X714" s="228" t="s">
        <v>545</v>
      </c>
      <c r="Y714" s="259" t="s">
        <v>545</v>
      </c>
      <c r="Z714" s="203" t="str">
        <f t="shared" si="22"/>
        <v/>
      </c>
      <c r="AA714" s="71">
        <f t="shared" si="23"/>
        <v>1</v>
      </c>
    </row>
    <row r="715" spans="1:27" ht="240">
      <c r="A715" s="23">
        <v>2465</v>
      </c>
      <c r="B715" s="23" t="s">
        <v>2856</v>
      </c>
      <c r="C715" s="23">
        <v>139</v>
      </c>
      <c r="E715" s="76" t="s">
        <v>4196</v>
      </c>
      <c r="F715" s="3" t="s">
        <v>2867</v>
      </c>
      <c r="G715" s="3" t="s">
        <v>2849</v>
      </c>
      <c r="H715" s="254" t="s">
        <v>4190</v>
      </c>
      <c r="I715" s="21"/>
      <c r="J715" s="21"/>
      <c r="K715" s="21"/>
      <c r="L715" s="21"/>
      <c r="M715" s="21"/>
      <c r="P715" s="226" t="s">
        <v>545</v>
      </c>
      <c r="Q715" s="227" t="s">
        <v>4450</v>
      </c>
      <c r="R715" s="227" t="s">
        <v>4469</v>
      </c>
      <c r="S715" s="228">
        <v>2</v>
      </c>
      <c r="T715" s="259" t="s">
        <v>545</v>
      </c>
      <c r="U715" s="226" t="s">
        <v>545</v>
      </c>
      <c r="V715" s="227" t="s">
        <v>545</v>
      </c>
      <c r="W715" s="227" t="s">
        <v>545</v>
      </c>
      <c r="X715" s="228" t="s">
        <v>545</v>
      </c>
      <c r="Y715" s="259" t="s">
        <v>545</v>
      </c>
      <c r="Z715" s="203" t="str">
        <f t="shared" si="22"/>
        <v/>
      </c>
      <c r="AA715" s="71">
        <f t="shared" si="23"/>
        <v>2</v>
      </c>
    </row>
    <row r="716" spans="1:27" s="43" customFormat="1" ht="16">
      <c r="A716" s="23" t="s">
        <v>545</v>
      </c>
      <c r="B716" s="23" t="s">
        <v>545</v>
      </c>
      <c r="D716" s="22" t="s">
        <v>545</v>
      </c>
      <c r="H716" s="23"/>
      <c r="P716" s="165"/>
      <c r="Q716" s="165"/>
      <c r="R716" s="165"/>
      <c r="S716" s="165"/>
      <c r="T716" s="165"/>
      <c r="U716" s="165"/>
      <c r="V716" s="165"/>
      <c r="W716" s="165"/>
      <c r="X716" s="165"/>
      <c r="Y716" s="165"/>
    </row>
    <row r="717" spans="1:27" s="43" customFormat="1" ht="16">
      <c r="A717" s="23" t="s">
        <v>545</v>
      </c>
      <c r="B717" s="23" t="s">
        <v>545</v>
      </c>
      <c r="D717" s="22" t="s">
        <v>545</v>
      </c>
      <c r="H717" s="23"/>
      <c r="P717" s="165"/>
      <c r="Q717" s="165"/>
      <c r="R717" s="165"/>
      <c r="S717" s="165"/>
      <c r="T717" s="165"/>
      <c r="U717" s="165"/>
      <c r="V717" s="165"/>
      <c r="W717" s="165"/>
      <c r="X717" s="165"/>
      <c r="Y717" s="165"/>
    </row>
    <row r="718" spans="1:27" s="43" customFormat="1" ht="17">
      <c r="A718" s="23" t="s">
        <v>545</v>
      </c>
      <c r="B718" s="23" t="s">
        <v>545</v>
      </c>
      <c r="D718" s="22" t="s">
        <v>545</v>
      </c>
      <c r="E718" s="225" t="s">
        <v>2868</v>
      </c>
      <c r="H718" s="23"/>
      <c r="P718" s="165"/>
      <c r="Q718" s="165"/>
      <c r="R718" s="165"/>
      <c r="S718" s="165"/>
      <c r="T718" s="165"/>
      <c r="U718" s="165"/>
      <c r="V718" s="165"/>
      <c r="W718" s="165"/>
      <c r="X718" s="165"/>
      <c r="Y718" s="165"/>
    </row>
    <row r="719" spans="1:27" ht="240">
      <c r="A719" s="23">
        <v>2466</v>
      </c>
      <c r="B719" s="23" t="s">
        <v>2869</v>
      </c>
      <c r="C719" s="23">
        <v>141</v>
      </c>
      <c r="D719" s="22" t="s">
        <v>8</v>
      </c>
      <c r="E719" s="3" t="s">
        <v>2870</v>
      </c>
      <c r="F719" s="3" t="s">
        <v>2871</v>
      </c>
      <c r="G719" s="3" t="s">
        <v>2872</v>
      </c>
      <c r="H719" s="254" t="s">
        <v>4197</v>
      </c>
      <c r="I719" s="21"/>
      <c r="J719" s="21"/>
      <c r="K719" s="21"/>
      <c r="L719" s="21"/>
      <c r="M719" s="21"/>
      <c r="N719" s="256">
        <v>4</v>
      </c>
      <c r="O719" s="256">
        <v>3</v>
      </c>
      <c r="P719" s="226" t="s">
        <v>545</v>
      </c>
      <c r="Q719" s="227" t="s">
        <v>4450</v>
      </c>
      <c r="R719" s="227" t="s">
        <v>4469</v>
      </c>
      <c r="S719" s="228">
        <v>2.5</v>
      </c>
      <c r="T719" s="259" t="s">
        <v>545</v>
      </c>
      <c r="U719" s="226" t="s">
        <v>545</v>
      </c>
      <c r="V719" s="227" t="s">
        <v>545</v>
      </c>
      <c r="W719" s="227" t="s">
        <v>545</v>
      </c>
      <c r="X719" s="228" t="s">
        <v>545</v>
      </c>
      <c r="Y719" s="259" t="s">
        <v>545</v>
      </c>
      <c r="Z719" s="203">
        <f t="shared" si="22"/>
        <v>4</v>
      </c>
      <c r="AA719" s="71">
        <f t="shared" si="23"/>
        <v>2.5</v>
      </c>
    </row>
    <row r="720" spans="1:27" s="43" customFormat="1" ht="16">
      <c r="A720" s="23" t="s">
        <v>545</v>
      </c>
      <c r="B720" s="23" t="s">
        <v>545</v>
      </c>
      <c r="D720" s="22" t="s">
        <v>545</v>
      </c>
      <c r="H720" s="23"/>
      <c r="P720" s="165"/>
      <c r="Q720" s="165"/>
      <c r="R720" s="165"/>
      <c r="S720" s="165"/>
      <c r="T720" s="165"/>
      <c r="U720" s="165"/>
      <c r="V720" s="165"/>
      <c r="W720" s="165"/>
      <c r="X720" s="165"/>
      <c r="Y720" s="165"/>
    </row>
    <row r="721" spans="1:27" s="43" customFormat="1" ht="16">
      <c r="A721" s="23" t="s">
        <v>545</v>
      </c>
      <c r="B721" s="23" t="s">
        <v>545</v>
      </c>
      <c r="D721" s="22" t="s">
        <v>545</v>
      </c>
      <c r="H721" s="23"/>
      <c r="P721" s="165"/>
      <c r="Q721" s="165"/>
      <c r="R721" s="165"/>
      <c r="S721" s="165"/>
      <c r="T721" s="165"/>
      <c r="U721" s="165"/>
      <c r="V721" s="165"/>
      <c r="W721" s="165"/>
      <c r="X721" s="165"/>
      <c r="Y721" s="165"/>
    </row>
    <row r="722" spans="1:27" s="43" customFormat="1" ht="17">
      <c r="A722" s="23" t="s">
        <v>545</v>
      </c>
      <c r="B722" s="23" t="s">
        <v>545</v>
      </c>
      <c r="D722" s="22" t="s">
        <v>545</v>
      </c>
      <c r="E722" s="225" t="s">
        <v>106</v>
      </c>
      <c r="H722" s="23"/>
      <c r="P722" s="165"/>
      <c r="Q722" s="165"/>
      <c r="R722" s="165"/>
      <c r="S722" s="165"/>
      <c r="T722" s="165"/>
      <c r="U722" s="165"/>
      <c r="V722" s="165"/>
      <c r="W722" s="165"/>
      <c r="X722" s="165"/>
      <c r="Y722" s="165"/>
    </row>
    <row r="723" spans="1:27" ht="240">
      <c r="A723" s="23">
        <v>2467</v>
      </c>
      <c r="B723" s="23" t="s">
        <v>2873</v>
      </c>
      <c r="C723" s="23">
        <v>140</v>
      </c>
      <c r="D723" s="22" t="s">
        <v>8</v>
      </c>
      <c r="E723" s="3" t="s">
        <v>2874</v>
      </c>
      <c r="F723" s="3" t="s">
        <v>2875</v>
      </c>
      <c r="G723" s="3" t="s">
        <v>2876</v>
      </c>
      <c r="H723" s="254" t="s">
        <v>4198</v>
      </c>
      <c r="I723" s="21"/>
      <c r="J723" s="21"/>
      <c r="K723" s="21"/>
      <c r="L723" s="21"/>
      <c r="M723" s="21"/>
      <c r="N723" s="256">
        <v>4</v>
      </c>
      <c r="O723" s="256">
        <v>3</v>
      </c>
      <c r="P723" s="226" t="s">
        <v>545</v>
      </c>
      <c r="Q723" s="227" t="s">
        <v>4450</v>
      </c>
      <c r="R723" s="227" t="s">
        <v>4469</v>
      </c>
      <c r="S723" s="228">
        <v>2.5</v>
      </c>
      <c r="T723" s="259" t="s">
        <v>545</v>
      </c>
      <c r="U723" s="226" t="s">
        <v>545</v>
      </c>
      <c r="V723" s="227" t="s">
        <v>545</v>
      </c>
      <c r="W723" s="227" t="s">
        <v>545</v>
      </c>
      <c r="X723" s="228" t="s">
        <v>545</v>
      </c>
      <c r="Y723" s="259" t="s">
        <v>545</v>
      </c>
      <c r="Z723" s="203">
        <f t="shared" si="22"/>
        <v>4</v>
      </c>
      <c r="AA723" s="71">
        <f t="shared" si="23"/>
        <v>2.5</v>
      </c>
    </row>
    <row r="724" spans="1:27" s="43" customFormat="1" ht="16">
      <c r="A724" s="23" t="s">
        <v>545</v>
      </c>
      <c r="B724" s="23" t="s">
        <v>545</v>
      </c>
      <c r="D724" s="22" t="s">
        <v>545</v>
      </c>
      <c r="H724" s="23"/>
      <c r="P724" s="165"/>
      <c r="Q724" s="165"/>
      <c r="R724" s="165"/>
      <c r="S724" s="165"/>
      <c r="T724" s="165"/>
      <c r="U724" s="165"/>
      <c r="V724" s="165"/>
      <c r="W724" s="165"/>
      <c r="X724" s="165"/>
      <c r="Y724" s="165"/>
    </row>
    <row r="725" spans="1:27" s="43" customFormat="1" ht="16">
      <c r="A725" s="23" t="s">
        <v>545</v>
      </c>
      <c r="B725" s="23" t="s">
        <v>545</v>
      </c>
      <c r="D725" s="22" t="s">
        <v>545</v>
      </c>
      <c r="H725" s="23"/>
      <c r="P725" s="165"/>
      <c r="Q725" s="165"/>
      <c r="R725" s="165"/>
      <c r="S725" s="165"/>
      <c r="T725" s="165"/>
      <c r="U725" s="165"/>
      <c r="V725" s="165"/>
      <c r="W725" s="165"/>
      <c r="X725" s="165"/>
      <c r="Y725" s="165"/>
    </row>
    <row r="726" spans="1:27" s="43" customFormat="1" ht="17">
      <c r="A726" s="23" t="s">
        <v>545</v>
      </c>
      <c r="B726" s="23" t="s">
        <v>545</v>
      </c>
      <c r="C726" s="23"/>
      <c r="D726" s="22" t="s">
        <v>545</v>
      </c>
      <c r="E726" s="225" t="s">
        <v>112</v>
      </c>
      <c r="H726" s="23"/>
      <c r="P726" s="165"/>
      <c r="Q726" s="165"/>
      <c r="R726" s="165"/>
      <c r="S726" s="165"/>
      <c r="T726" s="165"/>
      <c r="U726" s="165"/>
      <c r="V726" s="165"/>
      <c r="W726" s="165"/>
      <c r="X726" s="165"/>
      <c r="Y726" s="165"/>
    </row>
    <row r="727" spans="1:27" ht="409.6">
      <c r="A727" s="23">
        <v>2468</v>
      </c>
      <c r="B727" s="23" t="s">
        <v>2877</v>
      </c>
      <c r="C727" s="23">
        <v>143</v>
      </c>
      <c r="D727" s="22" t="s">
        <v>8</v>
      </c>
      <c r="E727" s="3" t="s">
        <v>2878</v>
      </c>
      <c r="F727" s="3" t="s">
        <v>2879</v>
      </c>
      <c r="G727" s="3" t="s">
        <v>2880</v>
      </c>
      <c r="H727" s="254" t="s">
        <v>4199</v>
      </c>
      <c r="I727" s="254" t="s">
        <v>4200</v>
      </c>
      <c r="J727" s="21"/>
      <c r="K727" s="254" t="s">
        <v>4201</v>
      </c>
      <c r="L727" s="21"/>
      <c r="M727" s="21"/>
      <c r="N727" s="256">
        <v>4</v>
      </c>
      <c r="O727" s="256">
        <v>3</v>
      </c>
      <c r="P727" s="226" t="s">
        <v>545</v>
      </c>
      <c r="Q727" s="227" t="s">
        <v>4450</v>
      </c>
      <c r="R727" s="227" t="s">
        <v>4469</v>
      </c>
      <c r="S727" s="228">
        <v>3</v>
      </c>
      <c r="T727" s="259" t="s">
        <v>545</v>
      </c>
      <c r="U727" s="226" t="s">
        <v>545</v>
      </c>
      <c r="V727" s="227" t="s">
        <v>545</v>
      </c>
      <c r="W727" s="227" t="s">
        <v>545</v>
      </c>
      <c r="X727" s="228" t="s">
        <v>545</v>
      </c>
      <c r="Y727" s="259" t="s">
        <v>545</v>
      </c>
      <c r="Z727" s="203">
        <f t="shared" si="22"/>
        <v>4</v>
      </c>
      <c r="AA727" s="71">
        <f t="shared" si="23"/>
        <v>3</v>
      </c>
    </row>
    <row r="728" spans="1:27" s="43" customFormat="1" ht="16">
      <c r="A728" s="23" t="s">
        <v>545</v>
      </c>
      <c r="B728" s="23" t="s">
        <v>545</v>
      </c>
      <c r="C728" s="23" t="s">
        <v>545</v>
      </c>
      <c r="D728" s="22" t="s">
        <v>545</v>
      </c>
      <c r="H728" s="23"/>
      <c r="P728" s="165"/>
      <c r="Q728" s="165"/>
      <c r="R728" s="165"/>
      <c r="S728" s="165"/>
      <c r="T728" s="165"/>
      <c r="U728" s="165"/>
      <c r="V728" s="165"/>
      <c r="W728" s="165"/>
      <c r="X728" s="165"/>
      <c r="Y728" s="165"/>
    </row>
    <row r="729" spans="1:27" s="43" customFormat="1" ht="16">
      <c r="A729" s="23" t="s">
        <v>545</v>
      </c>
      <c r="B729" s="23" t="s">
        <v>545</v>
      </c>
      <c r="C729" s="23" t="s">
        <v>545</v>
      </c>
      <c r="D729" s="22" t="s">
        <v>545</v>
      </c>
      <c r="H729" s="23"/>
      <c r="P729" s="165"/>
      <c r="Q729" s="165"/>
      <c r="R729" s="165"/>
      <c r="S729" s="165"/>
      <c r="T729" s="165"/>
      <c r="U729" s="165"/>
      <c r="V729" s="165"/>
      <c r="W729" s="165"/>
      <c r="X729" s="165"/>
      <c r="Y729" s="165"/>
    </row>
    <row r="730" spans="1:27" s="43" customFormat="1" ht="17">
      <c r="A730" s="23" t="s">
        <v>545</v>
      </c>
      <c r="B730" s="23" t="s">
        <v>545</v>
      </c>
      <c r="C730" s="23"/>
      <c r="D730" s="22" t="s">
        <v>545</v>
      </c>
      <c r="E730" s="225" t="s">
        <v>116</v>
      </c>
      <c r="H730" s="23"/>
      <c r="P730" s="165"/>
      <c r="Q730" s="165"/>
      <c r="R730" s="165"/>
      <c r="S730" s="165"/>
      <c r="T730" s="165"/>
      <c r="U730" s="165"/>
      <c r="V730" s="165"/>
      <c r="W730" s="165"/>
      <c r="X730" s="165"/>
      <c r="Y730" s="165"/>
    </row>
    <row r="731" spans="1:27" ht="240">
      <c r="A731" s="23">
        <v>2469</v>
      </c>
      <c r="B731" s="23" t="s">
        <v>2881</v>
      </c>
      <c r="C731" s="23">
        <v>144</v>
      </c>
      <c r="D731" s="22" t="s">
        <v>8</v>
      </c>
      <c r="E731" s="3" t="s">
        <v>2882</v>
      </c>
      <c r="F731" s="3" t="s">
        <v>2883</v>
      </c>
      <c r="G731" s="3" t="s">
        <v>2884</v>
      </c>
      <c r="H731" s="254" t="s">
        <v>4202</v>
      </c>
      <c r="I731" s="21"/>
      <c r="J731" s="21"/>
      <c r="K731" s="21"/>
      <c r="L731" s="21"/>
      <c r="M731" s="21"/>
      <c r="N731" s="256">
        <v>4</v>
      </c>
      <c r="O731" s="256">
        <v>1</v>
      </c>
      <c r="P731" s="226" t="s">
        <v>545</v>
      </c>
      <c r="Q731" s="227" t="s">
        <v>4450</v>
      </c>
      <c r="R731" s="227" t="s">
        <v>4469</v>
      </c>
      <c r="S731" s="228">
        <v>2</v>
      </c>
      <c r="T731" s="259" t="s">
        <v>545</v>
      </c>
      <c r="U731" s="226" t="s">
        <v>545</v>
      </c>
      <c r="V731" s="227" t="s">
        <v>545</v>
      </c>
      <c r="W731" s="227" t="s">
        <v>545</v>
      </c>
      <c r="X731" s="228" t="s">
        <v>545</v>
      </c>
      <c r="Y731" s="259" t="s">
        <v>545</v>
      </c>
      <c r="Z731" s="203">
        <f t="shared" si="22"/>
        <v>4</v>
      </c>
      <c r="AA731" s="71">
        <f t="shared" si="23"/>
        <v>2</v>
      </c>
    </row>
    <row r="732" spans="1:27" s="43" customFormat="1" ht="16">
      <c r="A732" s="23" t="s">
        <v>545</v>
      </c>
      <c r="B732" s="23" t="s">
        <v>545</v>
      </c>
      <c r="C732" s="23" t="s">
        <v>545</v>
      </c>
      <c r="D732" s="22" t="s">
        <v>545</v>
      </c>
      <c r="H732" s="23"/>
      <c r="P732" s="165"/>
      <c r="Q732" s="165"/>
      <c r="R732" s="165"/>
      <c r="S732" s="165"/>
      <c r="T732" s="165"/>
      <c r="U732" s="165"/>
      <c r="V732" s="165"/>
      <c r="W732" s="165"/>
      <c r="X732" s="165"/>
      <c r="Y732" s="165"/>
    </row>
    <row r="733" spans="1:27" s="43" customFormat="1" ht="16">
      <c r="A733" s="23" t="s">
        <v>545</v>
      </c>
      <c r="B733" s="23" t="s">
        <v>545</v>
      </c>
      <c r="C733" s="23" t="s">
        <v>545</v>
      </c>
      <c r="D733" s="22" t="s">
        <v>545</v>
      </c>
      <c r="H733" s="23"/>
      <c r="P733" s="165"/>
      <c r="Q733" s="165"/>
      <c r="R733" s="165"/>
      <c r="S733" s="165"/>
      <c r="T733" s="165"/>
      <c r="U733" s="165"/>
      <c r="V733" s="165"/>
      <c r="W733" s="165"/>
      <c r="X733" s="165"/>
      <c r="Y733" s="165"/>
    </row>
    <row r="734" spans="1:27" s="43" customFormat="1" ht="34">
      <c r="A734" s="23" t="s">
        <v>545</v>
      </c>
      <c r="B734" s="23" t="s">
        <v>545</v>
      </c>
      <c r="C734" s="23"/>
      <c r="D734" s="22" t="s">
        <v>545</v>
      </c>
      <c r="E734" s="225" t="s">
        <v>2885</v>
      </c>
      <c r="H734" s="23"/>
      <c r="P734" s="165"/>
      <c r="Q734" s="165"/>
      <c r="R734" s="165"/>
      <c r="S734" s="165"/>
      <c r="T734" s="165"/>
      <c r="U734" s="165"/>
      <c r="V734" s="165"/>
      <c r="W734" s="165"/>
      <c r="X734" s="165"/>
      <c r="Y734" s="165"/>
    </row>
    <row r="735" spans="1:27" ht="240">
      <c r="A735" s="23">
        <v>2470</v>
      </c>
      <c r="B735" s="23" t="s">
        <v>2886</v>
      </c>
      <c r="C735" s="23">
        <v>148</v>
      </c>
      <c r="D735" s="22" t="s">
        <v>8</v>
      </c>
      <c r="E735" s="3" t="s">
        <v>2887</v>
      </c>
      <c r="F735" s="3" t="s">
        <v>2888</v>
      </c>
      <c r="G735" s="3" t="s">
        <v>2889</v>
      </c>
      <c r="H735" s="254" t="s">
        <v>4203</v>
      </c>
      <c r="I735" s="21"/>
      <c r="J735" s="21"/>
      <c r="K735" s="21"/>
      <c r="L735" s="21"/>
      <c r="M735" s="21"/>
      <c r="N735" s="256">
        <v>5</v>
      </c>
      <c r="O735" s="256">
        <v>4</v>
      </c>
      <c r="P735" s="226" t="s">
        <v>545</v>
      </c>
      <c r="Q735" s="227" t="s">
        <v>4450</v>
      </c>
      <c r="R735" s="227" t="s">
        <v>4469</v>
      </c>
      <c r="S735" s="228">
        <v>1</v>
      </c>
      <c r="T735" s="259" t="s">
        <v>545</v>
      </c>
      <c r="U735" s="226" t="s">
        <v>545</v>
      </c>
      <c r="V735" s="227" t="s">
        <v>545</v>
      </c>
      <c r="W735" s="227" t="s">
        <v>545</v>
      </c>
      <c r="X735" s="228" t="s">
        <v>545</v>
      </c>
      <c r="Y735" s="259" t="s">
        <v>545</v>
      </c>
      <c r="Z735" s="203">
        <f t="shared" si="22"/>
        <v>5</v>
      </c>
      <c r="AA735" s="71">
        <f t="shared" si="23"/>
        <v>1</v>
      </c>
    </row>
    <row r="736" spans="1:27" s="43" customFormat="1" ht="16">
      <c r="A736" s="23" t="s">
        <v>545</v>
      </c>
      <c r="B736" s="23" t="s">
        <v>545</v>
      </c>
      <c r="C736" s="23" t="s">
        <v>545</v>
      </c>
      <c r="D736" s="22" t="s">
        <v>545</v>
      </c>
      <c r="H736" s="23"/>
      <c r="P736" s="165"/>
      <c r="Q736" s="165"/>
      <c r="R736" s="165"/>
      <c r="S736" s="165"/>
      <c r="T736" s="165"/>
      <c r="U736" s="165"/>
      <c r="V736" s="165"/>
      <c r="W736" s="165"/>
      <c r="X736" s="165"/>
      <c r="Y736" s="165"/>
    </row>
    <row r="737" spans="1:27" s="43" customFormat="1" ht="16">
      <c r="A737" s="23" t="s">
        <v>545</v>
      </c>
      <c r="B737" s="23" t="s">
        <v>545</v>
      </c>
      <c r="C737" s="23" t="s">
        <v>545</v>
      </c>
      <c r="D737" s="22" t="s">
        <v>545</v>
      </c>
      <c r="H737" s="23"/>
      <c r="P737" s="165"/>
      <c r="Q737" s="165"/>
      <c r="R737" s="165"/>
      <c r="S737" s="165"/>
      <c r="T737" s="165"/>
      <c r="U737" s="165"/>
      <c r="V737" s="165"/>
      <c r="W737" s="165"/>
      <c r="X737" s="165"/>
      <c r="Y737" s="165"/>
    </row>
    <row r="738" spans="1:27" s="43" customFormat="1" ht="17">
      <c r="A738" s="23" t="s">
        <v>545</v>
      </c>
      <c r="B738" s="23" t="s">
        <v>545</v>
      </c>
      <c r="C738" s="23"/>
      <c r="D738" s="22" t="s">
        <v>545</v>
      </c>
      <c r="E738" s="225" t="s">
        <v>118</v>
      </c>
      <c r="H738" s="23"/>
      <c r="P738" s="165"/>
      <c r="Q738" s="165"/>
      <c r="R738" s="165"/>
      <c r="S738" s="165"/>
      <c r="T738" s="165"/>
      <c r="U738" s="165"/>
      <c r="V738" s="165"/>
      <c r="W738" s="165"/>
      <c r="X738" s="165"/>
      <c r="Y738" s="165"/>
    </row>
    <row r="739" spans="1:27" ht="96">
      <c r="A739" s="23">
        <v>2471</v>
      </c>
      <c r="B739" s="23" t="s">
        <v>2890</v>
      </c>
      <c r="C739" s="23">
        <v>145</v>
      </c>
      <c r="D739" s="22" t="s">
        <v>8</v>
      </c>
      <c r="E739" s="3" t="s">
        <v>1869</v>
      </c>
      <c r="F739" s="3" t="s">
        <v>2891</v>
      </c>
      <c r="G739" s="3" t="s">
        <v>2892</v>
      </c>
      <c r="H739" s="254" t="s">
        <v>4204</v>
      </c>
      <c r="I739" s="21"/>
      <c r="J739" s="21"/>
      <c r="K739" s="21"/>
      <c r="L739" s="21"/>
      <c r="M739" s="21"/>
      <c r="N739" s="256">
        <v>4</v>
      </c>
      <c r="O739" s="256">
        <v>2</v>
      </c>
      <c r="P739" s="226" t="s">
        <v>545</v>
      </c>
      <c r="Q739" s="227" t="s">
        <v>4450</v>
      </c>
      <c r="R739" s="227" t="s">
        <v>545</v>
      </c>
      <c r="S739" s="228">
        <v>2</v>
      </c>
      <c r="T739" s="259" t="s">
        <v>545</v>
      </c>
      <c r="U739" s="226" t="s">
        <v>545</v>
      </c>
      <c r="V739" s="227" t="s">
        <v>545</v>
      </c>
      <c r="W739" s="227" t="s">
        <v>545</v>
      </c>
      <c r="X739" s="228" t="s">
        <v>545</v>
      </c>
      <c r="Y739" s="259" t="s">
        <v>545</v>
      </c>
      <c r="Z739" s="203">
        <f t="shared" si="22"/>
        <v>4</v>
      </c>
      <c r="AA739" s="71">
        <f t="shared" si="23"/>
        <v>2</v>
      </c>
    </row>
    <row r="740" spans="1:27" s="43" customFormat="1" ht="16">
      <c r="A740" s="23" t="s">
        <v>545</v>
      </c>
      <c r="B740" s="23" t="s">
        <v>545</v>
      </c>
      <c r="C740" s="23" t="s">
        <v>545</v>
      </c>
      <c r="D740" s="22" t="s">
        <v>545</v>
      </c>
      <c r="H740" s="23"/>
      <c r="P740" s="165"/>
      <c r="Q740" s="165"/>
      <c r="R740" s="165"/>
      <c r="S740" s="165"/>
      <c r="T740" s="165"/>
      <c r="U740" s="165"/>
      <c r="V740" s="165"/>
      <c r="W740" s="165"/>
      <c r="X740" s="165"/>
      <c r="Y740" s="165"/>
    </row>
    <row r="741" spans="1:27" s="43" customFormat="1" ht="16">
      <c r="A741" s="23" t="s">
        <v>545</v>
      </c>
      <c r="B741" s="23" t="s">
        <v>545</v>
      </c>
      <c r="C741" s="23" t="s">
        <v>545</v>
      </c>
      <c r="D741" s="22" t="s">
        <v>545</v>
      </c>
      <c r="H741" s="23"/>
      <c r="P741" s="165"/>
      <c r="Q741" s="165"/>
      <c r="R741" s="165"/>
      <c r="S741" s="165"/>
      <c r="T741" s="165"/>
      <c r="U741" s="165"/>
      <c r="V741" s="165"/>
      <c r="W741" s="165"/>
      <c r="X741" s="165"/>
      <c r="Y741" s="165"/>
    </row>
    <row r="742" spans="1:27" ht="19">
      <c r="A742" s="23" t="s">
        <v>545</v>
      </c>
      <c r="B742" s="23" t="s">
        <v>545</v>
      </c>
      <c r="E742" s="264" t="s">
        <v>2893</v>
      </c>
      <c r="F742" s="264"/>
      <c r="G742" s="264"/>
      <c r="P742" s="165"/>
      <c r="Q742" s="165"/>
      <c r="R742" s="165"/>
      <c r="S742" s="165"/>
      <c r="T742" s="165"/>
      <c r="U742" s="165"/>
      <c r="V742" s="165"/>
      <c r="W742" s="165"/>
      <c r="X742" s="165"/>
      <c r="Y742" s="165"/>
      <c r="Z742" s="43"/>
      <c r="AA742" s="43"/>
    </row>
    <row r="743" spans="1:27" s="43" customFormat="1" ht="17">
      <c r="A743" s="23" t="s">
        <v>545</v>
      </c>
      <c r="B743" s="23" t="s">
        <v>545</v>
      </c>
      <c r="C743" s="23"/>
      <c r="D743" s="22"/>
      <c r="E743" s="225" t="s">
        <v>2894</v>
      </c>
      <c r="H743" s="23"/>
      <c r="P743" s="165"/>
      <c r="Q743" s="165"/>
      <c r="R743" s="165"/>
      <c r="S743" s="165"/>
      <c r="T743" s="165"/>
      <c r="U743" s="165"/>
      <c r="V743" s="165"/>
      <c r="W743" s="165"/>
      <c r="X743" s="165"/>
      <c r="Y743" s="165"/>
    </row>
    <row r="744" spans="1:27" ht="240">
      <c r="A744" s="23">
        <v>2472</v>
      </c>
      <c r="B744" s="23" t="s">
        <v>2895</v>
      </c>
      <c r="C744" s="23">
        <v>150</v>
      </c>
      <c r="D744" s="22" t="s">
        <v>8</v>
      </c>
      <c r="E744" s="3" t="s">
        <v>2896</v>
      </c>
      <c r="F744" s="3" t="s">
        <v>2897</v>
      </c>
      <c r="G744" s="3" t="s">
        <v>2898</v>
      </c>
      <c r="H744" s="254" t="s">
        <v>4205</v>
      </c>
      <c r="I744" s="21"/>
      <c r="J744" s="21"/>
      <c r="K744" s="21"/>
      <c r="L744" s="21"/>
      <c r="M744" s="21"/>
      <c r="N744" s="256">
        <v>4</v>
      </c>
      <c r="O744" s="256">
        <v>4</v>
      </c>
      <c r="P744" s="226" t="s">
        <v>545</v>
      </c>
      <c r="Q744" s="227" t="s">
        <v>4450</v>
      </c>
      <c r="R744" s="227" t="s">
        <v>4470</v>
      </c>
      <c r="S744" s="228">
        <v>3</v>
      </c>
      <c r="T744" s="259" t="s">
        <v>545</v>
      </c>
      <c r="U744" s="226" t="s">
        <v>545</v>
      </c>
      <c r="V744" s="227" t="s">
        <v>545</v>
      </c>
      <c r="W744" s="227" t="s">
        <v>545</v>
      </c>
      <c r="X744" s="228" t="s">
        <v>545</v>
      </c>
      <c r="Y744" s="259" t="s">
        <v>545</v>
      </c>
      <c r="Z744" s="203">
        <f t="shared" si="22"/>
        <v>4</v>
      </c>
      <c r="AA744" s="71">
        <f t="shared" si="23"/>
        <v>3</v>
      </c>
    </row>
    <row r="745" spans="1:27" ht="240">
      <c r="A745" s="23">
        <v>2473</v>
      </c>
      <c r="B745" s="23" t="s">
        <v>2895</v>
      </c>
      <c r="C745" s="23">
        <v>150</v>
      </c>
      <c r="E745" s="76" t="s">
        <v>4206</v>
      </c>
      <c r="F745" s="3" t="s">
        <v>2899</v>
      </c>
      <c r="G745" s="3" t="s">
        <v>2900</v>
      </c>
      <c r="H745" s="254" t="s">
        <v>4205</v>
      </c>
      <c r="I745" s="21"/>
      <c r="J745" s="21"/>
      <c r="K745" s="21"/>
      <c r="L745" s="21"/>
      <c r="M745" s="21"/>
      <c r="P745" s="226" t="s">
        <v>545</v>
      </c>
      <c r="Q745" s="227" t="s">
        <v>4450</v>
      </c>
      <c r="R745" s="227" t="s">
        <v>4470</v>
      </c>
      <c r="S745" s="228">
        <v>3</v>
      </c>
      <c r="T745" s="259" t="s">
        <v>545</v>
      </c>
      <c r="U745" s="226" t="s">
        <v>545</v>
      </c>
      <c r="V745" s="227" t="s">
        <v>545</v>
      </c>
      <c r="W745" s="227" t="s">
        <v>545</v>
      </c>
      <c r="X745" s="228" t="s">
        <v>545</v>
      </c>
      <c r="Y745" s="259" t="s">
        <v>545</v>
      </c>
      <c r="Z745" s="203" t="str">
        <f t="shared" si="22"/>
        <v/>
      </c>
      <c r="AA745" s="71">
        <f t="shared" si="23"/>
        <v>3</v>
      </c>
    </row>
    <row r="746" spans="1:27" ht="240">
      <c r="A746" s="23">
        <v>2474</v>
      </c>
      <c r="B746" s="23" t="s">
        <v>2895</v>
      </c>
      <c r="C746" s="23">
        <v>150</v>
      </c>
      <c r="E746" s="76" t="s">
        <v>4207</v>
      </c>
      <c r="F746" s="3" t="s">
        <v>2901</v>
      </c>
      <c r="G746" s="3" t="s">
        <v>2902</v>
      </c>
      <c r="H746" s="254" t="s">
        <v>4205</v>
      </c>
      <c r="I746" s="21"/>
      <c r="J746" s="21"/>
      <c r="K746" s="21"/>
      <c r="L746" s="21"/>
      <c r="M746" s="21"/>
      <c r="P746" s="226" t="s">
        <v>545</v>
      </c>
      <c r="Q746" s="227" t="s">
        <v>4450</v>
      </c>
      <c r="R746" s="227" t="s">
        <v>4470</v>
      </c>
      <c r="S746" s="228">
        <v>3</v>
      </c>
      <c r="T746" s="259" t="s">
        <v>545</v>
      </c>
      <c r="U746" s="226" t="s">
        <v>545</v>
      </c>
      <c r="V746" s="227" t="s">
        <v>545</v>
      </c>
      <c r="W746" s="227" t="s">
        <v>545</v>
      </c>
      <c r="X746" s="228" t="s">
        <v>545</v>
      </c>
      <c r="Y746" s="259" t="s">
        <v>545</v>
      </c>
      <c r="Z746" s="203" t="str">
        <f t="shared" si="22"/>
        <v/>
      </c>
      <c r="AA746" s="71">
        <f t="shared" si="23"/>
        <v>3</v>
      </c>
    </row>
    <row r="747" spans="1:27" ht="240">
      <c r="A747" s="23">
        <v>2475</v>
      </c>
      <c r="B747" s="23" t="s">
        <v>2895</v>
      </c>
      <c r="C747" s="23">
        <v>150</v>
      </c>
      <c r="E747" s="76" t="s">
        <v>4208</v>
      </c>
      <c r="F747" s="3" t="s">
        <v>2903</v>
      </c>
      <c r="G747" s="3" t="s">
        <v>2849</v>
      </c>
      <c r="H747" s="254" t="s">
        <v>4205</v>
      </c>
      <c r="I747" s="21"/>
      <c r="J747" s="21"/>
      <c r="K747" s="21"/>
      <c r="L747" s="21"/>
      <c r="M747" s="21"/>
      <c r="P747" s="226" t="s">
        <v>545</v>
      </c>
      <c r="Q747" s="227" t="s">
        <v>4450</v>
      </c>
      <c r="R747" s="227" t="s">
        <v>4470</v>
      </c>
      <c r="S747" s="228">
        <v>3</v>
      </c>
      <c r="T747" s="259" t="s">
        <v>545</v>
      </c>
      <c r="U747" s="226" t="s">
        <v>545</v>
      </c>
      <c r="V747" s="227" t="s">
        <v>545</v>
      </c>
      <c r="W747" s="227" t="s">
        <v>545</v>
      </c>
      <c r="X747" s="228" t="s">
        <v>545</v>
      </c>
      <c r="Y747" s="259" t="s">
        <v>545</v>
      </c>
      <c r="Z747" s="203" t="str">
        <f t="shared" si="22"/>
        <v/>
      </c>
      <c r="AA747" s="71">
        <f t="shared" si="23"/>
        <v>3</v>
      </c>
    </row>
    <row r="748" spans="1:27" s="43" customFormat="1" ht="16">
      <c r="A748" s="23" t="s">
        <v>545</v>
      </c>
      <c r="B748" s="23" t="s">
        <v>545</v>
      </c>
      <c r="C748" s="23" t="s">
        <v>545</v>
      </c>
      <c r="D748" s="22" t="s">
        <v>545</v>
      </c>
      <c r="H748" s="23"/>
      <c r="P748" s="165"/>
      <c r="Q748" s="165"/>
      <c r="R748" s="165"/>
      <c r="S748" s="165"/>
      <c r="T748" s="165"/>
      <c r="U748" s="165"/>
      <c r="V748" s="165"/>
      <c r="W748" s="165"/>
      <c r="X748" s="165"/>
      <c r="Y748" s="165"/>
    </row>
    <row r="749" spans="1:27" s="43" customFormat="1" ht="16">
      <c r="A749" s="23" t="s">
        <v>545</v>
      </c>
      <c r="B749" s="23" t="s">
        <v>545</v>
      </c>
      <c r="C749" s="23" t="s">
        <v>545</v>
      </c>
      <c r="D749" s="22" t="s">
        <v>545</v>
      </c>
      <c r="H749" s="23"/>
      <c r="P749" s="165"/>
      <c r="Q749" s="165"/>
      <c r="R749" s="165"/>
      <c r="S749" s="165"/>
      <c r="T749" s="165"/>
      <c r="U749" s="165"/>
      <c r="V749" s="165"/>
      <c r="W749" s="165"/>
      <c r="X749" s="165"/>
      <c r="Y749" s="165"/>
    </row>
    <row r="750" spans="1:27" s="43" customFormat="1" ht="17">
      <c r="A750" s="23" t="s">
        <v>545</v>
      </c>
      <c r="B750" s="23" t="s">
        <v>545</v>
      </c>
      <c r="C750" s="23"/>
      <c r="D750" s="22" t="s">
        <v>545</v>
      </c>
      <c r="E750" s="225" t="s">
        <v>2904</v>
      </c>
      <c r="H750" s="23"/>
      <c r="P750" s="165"/>
      <c r="Q750" s="165"/>
      <c r="R750" s="165"/>
      <c r="S750" s="165"/>
      <c r="T750" s="165"/>
      <c r="U750" s="165"/>
      <c r="V750" s="165"/>
      <c r="W750" s="165"/>
      <c r="X750" s="165"/>
      <c r="Y750" s="165"/>
    </row>
    <row r="751" spans="1:27" ht="240">
      <c r="A751" s="23">
        <v>2476</v>
      </c>
      <c r="B751" s="23" t="s">
        <v>2905</v>
      </c>
      <c r="C751" s="23">
        <v>153</v>
      </c>
      <c r="E751" s="76" t="s">
        <v>4209</v>
      </c>
      <c r="F751" s="3" t="s">
        <v>2906</v>
      </c>
      <c r="G751" s="3" t="s">
        <v>2907</v>
      </c>
      <c r="H751" s="254" t="s">
        <v>3608</v>
      </c>
      <c r="I751" s="21"/>
      <c r="J751" s="21"/>
      <c r="K751" s="21"/>
      <c r="L751" s="21"/>
      <c r="M751" s="21"/>
      <c r="P751" s="226" t="s">
        <v>545</v>
      </c>
      <c r="Q751" s="227" t="s">
        <v>4450</v>
      </c>
      <c r="R751" s="227" t="s">
        <v>4470</v>
      </c>
      <c r="S751" s="228">
        <v>2.5</v>
      </c>
      <c r="T751" s="259" t="s">
        <v>545</v>
      </c>
      <c r="U751" s="226" t="s">
        <v>545</v>
      </c>
      <c r="V751" s="227" t="s">
        <v>545</v>
      </c>
      <c r="W751" s="227" t="s">
        <v>545</v>
      </c>
      <c r="X751" s="228" t="s">
        <v>545</v>
      </c>
      <c r="Y751" s="259" t="s">
        <v>545</v>
      </c>
      <c r="Z751" s="203" t="str">
        <f t="shared" si="22"/>
        <v/>
      </c>
      <c r="AA751" s="71">
        <f t="shared" si="23"/>
        <v>2.5</v>
      </c>
    </row>
    <row r="752" spans="1:27" ht="240">
      <c r="A752" s="23">
        <v>2477</v>
      </c>
      <c r="B752" s="23" t="s">
        <v>2905</v>
      </c>
      <c r="C752" s="23">
        <v>153</v>
      </c>
      <c r="E752" s="76" t="s">
        <v>4210</v>
      </c>
      <c r="F752" s="3" t="s">
        <v>2908</v>
      </c>
      <c r="G752" s="3" t="s">
        <v>2909</v>
      </c>
      <c r="H752" s="254" t="s">
        <v>3608</v>
      </c>
      <c r="I752" s="21"/>
      <c r="J752" s="21"/>
      <c r="K752" s="21"/>
      <c r="L752" s="21"/>
      <c r="M752" s="21"/>
      <c r="P752" s="226" t="s">
        <v>545</v>
      </c>
      <c r="Q752" s="227" t="s">
        <v>4450</v>
      </c>
      <c r="R752" s="227" t="s">
        <v>4470</v>
      </c>
      <c r="S752" s="228">
        <v>2.5</v>
      </c>
      <c r="T752" s="259" t="s">
        <v>545</v>
      </c>
      <c r="U752" s="226" t="s">
        <v>545</v>
      </c>
      <c r="V752" s="227" t="s">
        <v>545</v>
      </c>
      <c r="W752" s="227" t="s">
        <v>545</v>
      </c>
      <c r="X752" s="228" t="s">
        <v>545</v>
      </c>
      <c r="Y752" s="259" t="s">
        <v>545</v>
      </c>
      <c r="Z752" s="203" t="str">
        <f t="shared" si="22"/>
        <v/>
      </c>
      <c r="AA752" s="71">
        <f t="shared" si="23"/>
        <v>2.5</v>
      </c>
    </row>
    <row r="753" spans="1:27" s="43" customFormat="1" ht="16">
      <c r="A753" s="23" t="s">
        <v>545</v>
      </c>
      <c r="B753" s="23" t="s">
        <v>545</v>
      </c>
      <c r="C753" s="23" t="s">
        <v>545</v>
      </c>
      <c r="D753" s="22"/>
      <c r="H753" s="23"/>
      <c r="P753" s="165"/>
      <c r="Q753" s="165"/>
      <c r="R753" s="165"/>
      <c r="S753" s="165"/>
      <c r="T753" s="165"/>
      <c r="U753" s="165"/>
      <c r="V753" s="165"/>
      <c r="W753" s="165"/>
      <c r="X753" s="165"/>
      <c r="Y753" s="165"/>
    </row>
    <row r="754" spans="1:27" s="43" customFormat="1" ht="16">
      <c r="A754" s="23" t="s">
        <v>545</v>
      </c>
      <c r="B754" s="23" t="s">
        <v>545</v>
      </c>
      <c r="C754" s="23" t="s">
        <v>545</v>
      </c>
      <c r="D754" s="22"/>
      <c r="H754" s="23"/>
      <c r="P754" s="165"/>
      <c r="Q754" s="165"/>
      <c r="R754" s="165"/>
      <c r="S754" s="165"/>
      <c r="T754" s="165"/>
      <c r="U754" s="165"/>
      <c r="V754" s="165"/>
      <c r="W754" s="165"/>
      <c r="X754" s="165"/>
      <c r="Y754" s="165"/>
    </row>
    <row r="755" spans="1:27" s="43" customFormat="1" ht="17">
      <c r="A755" s="23" t="s">
        <v>545</v>
      </c>
      <c r="B755" s="23" t="s">
        <v>545</v>
      </c>
      <c r="C755" s="23"/>
      <c r="D755" s="22"/>
      <c r="E755" s="225" t="s">
        <v>134</v>
      </c>
      <c r="H755" s="23"/>
      <c r="P755" s="165"/>
      <c r="Q755" s="165"/>
      <c r="R755" s="165"/>
      <c r="S755" s="165"/>
      <c r="T755" s="165"/>
      <c r="U755" s="165"/>
      <c r="V755" s="165"/>
      <c r="W755" s="165"/>
      <c r="X755" s="165"/>
      <c r="Y755" s="165"/>
    </row>
    <row r="756" spans="1:27" ht="176">
      <c r="A756" s="23">
        <v>2478</v>
      </c>
      <c r="B756" s="23" t="s">
        <v>2910</v>
      </c>
      <c r="C756" s="23">
        <v>151</v>
      </c>
      <c r="E756" s="76" t="s">
        <v>4212</v>
      </c>
      <c r="F756" s="3" t="s">
        <v>2911</v>
      </c>
      <c r="G756" s="3" t="s">
        <v>2912</v>
      </c>
      <c r="H756" s="254" t="s">
        <v>4211</v>
      </c>
      <c r="I756" s="21"/>
      <c r="J756" s="21"/>
      <c r="K756" s="21"/>
      <c r="L756" s="21"/>
      <c r="M756" s="21"/>
      <c r="P756" s="226" t="s">
        <v>545</v>
      </c>
      <c r="Q756" s="227" t="s">
        <v>4450</v>
      </c>
      <c r="R756" s="227" t="s">
        <v>4455</v>
      </c>
      <c r="S756" s="228">
        <v>2.5</v>
      </c>
      <c r="T756" s="259" t="s">
        <v>545</v>
      </c>
      <c r="U756" s="226" t="s">
        <v>545</v>
      </c>
      <c r="V756" s="227" t="s">
        <v>545</v>
      </c>
      <c r="W756" s="227" t="s">
        <v>545</v>
      </c>
      <c r="X756" s="228" t="s">
        <v>545</v>
      </c>
      <c r="Y756" s="259" t="s">
        <v>545</v>
      </c>
      <c r="Z756" s="203" t="str">
        <f t="shared" si="22"/>
        <v/>
      </c>
      <c r="AA756" s="71">
        <f t="shared" si="23"/>
        <v>2.5</v>
      </c>
    </row>
    <row r="757" spans="1:27" ht="176">
      <c r="A757" s="23">
        <v>2479</v>
      </c>
      <c r="B757" s="23" t="s">
        <v>2910</v>
      </c>
      <c r="C757" s="23">
        <v>151</v>
      </c>
      <c r="E757" s="76" t="s">
        <v>4213</v>
      </c>
      <c r="F757" s="3" t="s">
        <v>2913</v>
      </c>
      <c r="G757" s="3" t="s">
        <v>2914</v>
      </c>
      <c r="H757" s="254" t="s">
        <v>4211</v>
      </c>
      <c r="I757" s="21"/>
      <c r="J757" s="21"/>
      <c r="K757" s="21"/>
      <c r="L757" s="21"/>
      <c r="M757" s="21"/>
      <c r="P757" s="226" t="s">
        <v>545</v>
      </c>
      <c r="Q757" s="227" t="s">
        <v>4450</v>
      </c>
      <c r="R757" s="227" t="s">
        <v>4455</v>
      </c>
      <c r="S757" s="228">
        <v>1</v>
      </c>
      <c r="T757" s="259" t="s">
        <v>545</v>
      </c>
      <c r="U757" s="226" t="s">
        <v>545</v>
      </c>
      <c r="V757" s="227" t="s">
        <v>545</v>
      </c>
      <c r="W757" s="227" t="s">
        <v>545</v>
      </c>
      <c r="X757" s="228" t="s">
        <v>545</v>
      </c>
      <c r="Y757" s="259" t="s">
        <v>545</v>
      </c>
      <c r="Z757" s="203" t="str">
        <f t="shared" si="22"/>
        <v/>
      </c>
      <c r="AA757" s="71">
        <f t="shared" si="23"/>
        <v>1</v>
      </c>
    </row>
    <row r="758" spans="1:27" ht="176">
      <c r="A758" s="23">
        <v>2480</v>
      </c>
      <c r="B758" s="23" t="s">
        <v>2910</v>
      </c>
      <c r="C758" s="23">
        <v>151</v>
      </c>
      <c r="E758" s="76" t="s">
        <v>4214</v>
      </c>
      <c r="F758" s="3" t="s">
        <v>2915</v>
      </c>
      <c r="G758" s="3" t="s">
        <v>2849</v>
      </c>
      <c r="H758" s="254" t="s">
        <v>4211</v>
      </c>
      <c r="I758" s="21"/>
      <c r="J758" s="21"/>
      <c r="K758" s="21"/>
      <c r="L758" s="21"/>
      <c r="M758" s="21"/>
      <c r="P758" s="226" t="s">
        <v>545</v>
      </c>
      <c r="Q758" s="227" t="s">
        <v>4450</v>
      </c>
      <c r="R758" s="227" t="s">
        <v>4455</v>
      </c>
      <c r="S758" s="228">
        <v>1</v>
      </c>
      <c r="T758" s="259" t="s">
        <v>545</v>
      </c>
      <c r="U758" s="226" t="s">
        <v>545</v>
      </c>
      <c r="V758" s="227" t="s">
        <v>545</v>
      </c>
      <c r="W758" s="227" t="s">
        <v>545</v>
      </c>
      <c r="X758" s="228" t="s">
        <v>545</v>
      </c>
      <c r="Y758" s="259" t="s">
        <v>545</v>
      </c>
      <c r="Z758" s="203" t="str">
        <f t="shared" si="22"/>
        <v/>
      </c>
      <c r="AA758" s="71">
        <f t="shared" si="23"/>
        <v>1</v>
      </c>
    </row>
    <row r="759" spans="1:27" s="43" customFormat="1" ht="16">
      <c r="A759" s="23" t="s">
        <v>545</v>
      </c>
      <c r="B759" s="23" t="s">
        <v>545</v>
      </c>
      <c r="C759" s="23" t="s">
        <v>545</v>
      </c>
      <c r="D759" s="22"/>
      <c r="H759" s="23"/>
      <c r="P759" s="165"/>
      <c r="Q759" s="165"/>
      <c r="R759" s="165"/>
      <c r="S759" s="165"/>
      <c r="T759" s="165"/>
      <c r="U759" s="165"/>
      <c r="V759" s="165"/>
      <c r="W759" s="165"/>
      <c r="X759" s="165"/>
      <c r="Y759" s="165"/>
    </row>
    <row r="760" spans="1:27" s="43" customFormat="1" ht="16">
      <c r="A760" s="23" t="s">
        <v>545</v>
      </c>
      <c r="B760" s="23" t="s">
        <v>545</v>
      </c>
      <c r="C760" s="23" t="s">
        <v>545</v>
      </c>
      <c r="D760" s="22"/>
      <c r="H760" s="23"/>
      <c r="P760" s="165"/>
      <c r="Q760" s="165"/>
      <c r="R760" s="165"/>
      <c r="S760" s="165"/>
      <c r="T760" s="165"/>
      <c r="U760" s="165"/>
      <c r="V760" s="165"/>
      <c r="W760" s="165"/>
      <c r="X760" s="165"/>
      <c r="Y760" s="165"/>
    </row>
    <row r="761" spans="1:27" s="43" customFormat="1" ht="17">
      <c r="A761" s="23" t="s">
        <v>545</v>
      </c>
      <c r="B761" s="23" t="s">
        <v>545</v>
      </c>
      <c r="C761" s="23"/>
      <c r="D761" s="22"/>
      <c r="E761" s="225" t="s">
        <v>140</v>
      </c>
      <c r="H761" s="23"/>
      <c r="P761" s="165"/>
      <c r="Q761" s="165"/>
      <c r="R761" s="165"/>
      <c r="S761" s="165"/>
      <c r="T761" s="165"/>
      <c r="U761" s="165"/>
      <c r="V761" s="165"/>
      <c r="W761" s="165"/>
      <c r="X761" s="165"/>
      <c r="Y761" s="165"/>
    </row>
    <row r="762" spans="1:27" ht="240">
      <c r="A762" s="23">
        <v>2481</v>
      </c>
      <c r="B762" s="23" t="s">
        <v>2916</v>
      </c>
      <c r="C762" s="23">
        <v>154</v>
      </c>
      <c r="E762" s="76" t="s">
        <v>4216</v>
      </c>
      <c r="F762" s="3" t="s">
        <v>2917</v>
      </c>
      <c r="G762" s="3" t="s">
        <v>2918</v>
      </c>
      <c r="H762" s="254" t="s">
        <v>4215</v>
      </c>
      <c r="I762" s="21"/>
      <c r="J762" s="21"/>
      <c r="K762" s="21"/>
      <c r="L762" s="21"/>
      <c r="M762" s="21"/>
      <c r="P762" s="226" t="s">
        <v>545</v>
      </c>
      <c r="Q762" s="227" t="s">
        <v>4450</v>
      </c>
      <c r="R762" s="227" t="s">
        <v>4470</v>
      </c>
      <c r="S762" s="228">
        <v>3</v>
      </c>
      <c r="T762" s="259" t="s">
        <v>545</v>
      </c>
      <c r="U762" s="226" t="s">
        <v>545</v>
      </c>
      <c r="V762" s="227" t="s">
        <v>545</v>
      </c>
      <c r="W762" s="227" t="s">
        <v>545</v>
      </c>
      <c r="X762" s="228" t="s">
        <v>545</v>
      </c>
      <c r="Y762" s="259" t="s">
        <v>545</v>
      </c>
      <c r="Z762" s="203" t="str">
        <f t="shared" si="22"/>
        <v/>
      </c>
      <c r="AA762" s="71">
        <f t="shared" si="23"/>
        <v>3</v>
      </c>
    </row>
    <row r="763" spans="1:27" ht="240">
      <c r="A763" s="23">
        <v>2482</v>
      </c>
      <c r="B763" s="23" t="s">
        <v>2916</v>
      </c>
      <c r="C763" s="23">
        <v>154</v>
      </c>
      <c r="E763" s="76" t="s">
        <v>4217</v>
      </c>
      <c r="F763" s="3" t="s">
        <v>2919</v>
      </c>
      <c r="G763" s="3" t="s">
        <v>2920</v>
      </c>
      <c r="H763" s="254" t="s">
        <v>4215</v>
      </c>
      <c r="I763" s="21"/>
      <c r="J763" s="21"/>
      <c r="K763" s="21"/>
      <c r="L763" s="21"/>
      <c r="M763" s="21"/>
      <c r="P763" s="226" t="s">
        <v>545</v>
      </c>
      <c r="Q763" s="227" t="s">
        <v>4450</v>
      </c>
      <c r="R763" s="227" t="s">
        <v>4470</v>
      </c>
      <c r="S763" s="228">
        <v>2.5</v>
      </c>
      <c r="T763" s="259" t="s">
        <v>545</v>
      </c>
      <c r="U763" s="226" t="s">
        <v>545</v>
      </c>
      <c r="V763" s="227" t="s">
        <v>545</v>
      </c>
      <c r="W763" s="227" t="s">
        <v>545</v>
      </c>
      <c r="X763" s="228" t="s">
        <v>545</v>
      </c>
      <c r="Y763" s="259" t="s">
        <v>545</v>
      </c>
      <c r="Z763" s="203" t="str">
        <f t="shared" si="22"/>
        <v/>
      </c>
      <c r="AA763" s="71">
        <f t="shared" si="23"/>
        <v>2.5</v>
      </c>
    </row>
    <row r="764" spans="1:27" ht="240">
      <c r="A764" s="23">
        <v>2483</v>
      </c>
      <c r="B764" s="23" t="s">
        <v>2916</v>
      </c>
      <c r="C764" s="23">
        <v>154</v>
      </c>
      <c r="E764" s="76" t="s">
        <v>4218</v>
      </c>
      <c r="F764" s="3" t="s">
        <v>2921</v>
      </c>
      <c r="G764" s="3" t="s">
        <v>2922</v>
      </c>
      <c r="H764" s="254" t="s">
        <v>4215</v>
      </c>
      <c r="I764" s="21"/>
      <c r="J764" s="21"/>
      <c r="K764" s="21"/>
      <c r="L764" s="21"/>
      <c r="M764" s="21"/>
      <c r="P764" s="226" t="s">
        <v>545</v>
      </c>
      <c r="Q764" s="227" t="s">
        <v>4450</v>
      </c>
      <c r="R764" s="227" t="s">
        <v>4470</v>
      </c>
      <c r="S764" s="228">
        <v>2.5</v>
      </c>
      <c r="T764" s="259" t="s">
        <v>545</v>
      </c>
      <c r="U764" s="226" t="s">
        <v>545</v>
      </c>
      <c r="V764" s="227" t="s">
        <v>545</v>
      </c>
      <c r="W764" s="227" t="s">
        <v>545</v>
      </c>
      <c r="X764" s="228" t="s">
        <v>545</v>
      </c>
      <c r="Y764" s="259" t="s">
        <v>545</v>
      </c>
      <c r="Z764" s="203" t="str">
        <f t="shared" si="22"/>
        <v/>
      </c>
      <c r="AA764" s="71">
        <f t="shared" si="23"/>
        <v>2.5</v>
      </c>
    </row>
    <row r="765" spans="1:27" ht="240">
      <c r="A765" s="23">
        <v>2484</v>
      </c>
      <c r="B765" s="23" t="s">
        <v>2916</v>
      </c>
      <c r="C765" s="23">
        <v>154</v>
      </c>
      <c r="E765" s="76" t="s">
        <v>4219</v>
      </c>
      <c r="F765" s="3" t="s">
        <v>2923</v>
      </c>
      <c r="G765" s="3" t="s">
        <v>2924</v>
      </c>
      <c r="H765" s="254" t="s">
        <v>4215</v>
      </c>
      <c r="I765" s="21"/>
      <c r="J765" s="21"/>
      <c r="K765" s="21"/>
      <c r="L765" s="21"/>
      <c r="M765" s="21"/>
      <c r="P765" s="226" t="s">
        <v>545</v>
      </c>
      <c r="Q765" s="227" t="s">
        <v>4450</v>
      </c>
      <c r="R765" s="227" t="s">
        <v>4470</v>
      </c>
      <c r="S765" s="228">
        <v>2</v>
      </c>
      <c r="T765" s="259" t="s">
        <v>545</v>
      </c>
      <c r="U765" s="226" t="s">
        <v>545</v>
      </c>
      <c r="V765" s="227" t="s">
        <v>545</v>
      </c>
      <c r="W765" s="227" t="s">
        <v>545</v>
      </c>
      <c r="X765" s="228" t="s">
        <v>545</v>
      </c>
      <c r="Y765" s="259" t="s">
        <v>545</v>
      </c>
      <c r="Z765" s="203" t="str">
        <f t="shared" si="22"/>
        <v/>
      </c>
      <c r="AA765" s="71">
        <f t="shared" si="23"/>
        <v>2</v>
      </c>
    </row>
    <row r="766" spans="1:27" ht="240">
      <c r="A766" s="23">
        <v>2485</v>
      </c>
      <c r="B766" s="23" t="s">
        <v>2916</v>
      </c>
      <c r="C766" s="23">
        <v>154</v>
      </c>
      <c r="E766" s="76" t="s">
        <v>4220</v>
      </c>
      <c r="F766" s="3" t="s">
        <v>2925</v>
      </c>
      <c r="G766" s="3" t="s">
        <v>2926</v>
      </c>
      <c r="H766" s="254" t="s">
        <v>4215</v>
      </c>
      <c r="I766" s="21"/>
      <c r="J766" s="21"/>
      <c r="K766" s="21"/>
      <c r="L766" s="21"/>
      <c r="M766" s="21"/>
      <c r="P766" s="226" t="s">
        <v>545</v>
      </c>
      <c r="Q766" s="227" t="s">
        <v>4450</v>
      </c>
      <c r="R766" s="227" t="s">
        <v>4470</v>
      </c>
      <c r="S766" s="228">
        <v>2</v>
      </c>
      <c r="T766" s="259" t="s">
        <v>545</v>
      </c>
      <c r="U766" s="226" t="s">
        <v>545</v>
      </c>
      <c r="V766" s="227" t="s">
        <v>545</v>
      </c>
      <c r="W766" s="227" t="s">
        <v>545</v>
      </c>
      <c r="X766" s="228" t="s">
        <v>545</v>
      </c>
      <c r="Y766" s="259" t="s">
        <v>545</v>
      </c>
      <c r="Z766" s="203" t="str">
        <f t="shared" si="22"/>
        <v/>
      </c>
      <c r="AA766" s="71">
        <f t="shared" si="23"/>
        <v>2</v>
      </c>
    </row>
    <row r="767" spans="1:27" ht="240">
      <c r="A767" s="23">
        <v>2486</v>
      </c>
      <c r="B767" s="23" t="s">
        <v>2916</v>
      </c>
      <c r="C767" s="23">
        <v>154</v>
      </c>
      <c r="E767" s="76" t="s">
        <v>4221</v>
      </c>
      <c r="F767" s="3" t="s">
        <v>2927</v>
      </c>
      <c r="G767" s="3" t="s">
        <v>2928</v>
      </c>
      <c r="H767" s="254" t="s">
        <v>4215</v>
      </c>
      <c r="I767" s="21"/>
      <c r="J767" s="21"/>
      <c r="K767" s="21"/>
      <c r="L767" s="21"/>
      <c r="M767" s="21"/>
      <c r="P767" s="226" t="s">
        <v>545</v>
      </c>
      <c r="Q767" s="227" t="s">
        <v>4450</v>
      </c>
      <c r="R767" s="227" t="s">
        <v>4470</v>
      </c>
      <c r="S767" s="228">
        <v>1</v>
      </c>
      <c r="T767" s="259" t="s">
        <v>545</v>
      </c>
      <c r="U767" s="226" t="s">
        <v>545</v>
      </c>
      <c r="V767" s="227" t="s">
        <v>545</v>
      </c>
      <c r="W767" s="227" t="s">
        <v>545</v>
      </c>
      <c r="X767" s="228" t="s">
        <v>545</v>
      </c>
      <c r="Y767" s="259" t="s">
        <v>545</v>
      </c>
      <c r="Z767" s="203" t="str">
        <f t="shared" si="22"/>
        <v/>
      </c>
      <c r="AA767" s="71">
        <f t="shared" si="23"/>
        <v>1</v>
      </c>
    </row>
    <row r="768" spans="1:27" ht="240">
      <c r="A768" s="23">
        <v>2487</v>
      </c>
      <c r="B768" s="23" t="s">
        <v>2916</v>
      </c>
      <c r="C768" s="23">
        <v>154</v>
      </c>
      <c r="E768" s="76" t="s">
        <v>4222</v>
      </c>
      <c r="F768" s="3" t="s">
        <v>2929</v>
      </c>
      <c r="G768" s="3" t="s">
        <v>2849</v>
      </c>
      <c r="H768" s="254" t="s">
        <v>4215</v>
      </c>
      <c r="I768" s="21"/>
      <c r="J768" s="21"/>
      <c r="K768" s="21"/>
      <c r="L768" s="21"/>
      <c r="M768" s="21"/>
      <c r="P768" s="226" t="s">
        <v>545</v>
      </c>
      <c r="Q768" s="227" t="s">
        <v>4450</v>
      </c>
      <c r="R768" s="227" t="s">
        <v>4470</v>
      </c>
      <c r="S768" s="228">
        <v>2</v>
      </c>
      <c r="T768" s="259" t="s">
        <v>545</v>
      </c>
      <c r="U768" s="226" t="s">
        <v>545</v>
      </c>
      <c r="V768" s="227" t="s">
        <v>545</v>
      </c>
      <c r="W768" s="227" t="s">
        <v>545</v>
      </c>
      <c r="X768" s="228" t="s">
        <v>545</v>
      </c>
      <c r="Y768" s="259" t="s">
        <v>545</v>
      </c>
      <c r="Z768" s="203" t="str">
        <f t="shared" si="22"/>
        <v/>
      </c>
      <c r="AA768" s="71">
        <f t="shared" si="23"/>
        <v>2</v>
      </c>
    </row>
    <row r="769" spans="1:27" s="43" customFormat="1" ht="16">
      <c r="A769" s="23" t="s">
        <v>545</v>
      </c>
      <c r="B769" s="23" t="s">
        <v>545</v>
      </c>
      <c r="C769" s="23" t="s">
        <v>545</v>
      </c>
      <c r="D769" s="22"/>
      <c r="H769" s="23"/>
      <c r="P769" s="165"/>
      <c r="Q769" s="165"/>
      <c r="R769" s="165"/>
      <c r="S769" s="165"/>
      <c r="T769" s="165"/>
      <c r="U769" s="165"/>
      <c r="V769" s="165"/>
      <c r="W769" s="165"/>
      <c r="X769" s="165"/>
      <c r="Y769" s="165"/>
    </row>
    <row r="770" spans="1:27" s="43" customFormat="1" ht="16">
      <c r="A770" s="23" t="s">
        <v>545</v>
      </c>
      <c r="B770" s="23" t="s">
        <v>545</v>
      </c>
      <c r="C770" s="23" t="s">
        <v>545</v>
      </c>
      <c r="D770" s="22"/>
      <c r="H770" s="23"/>
      <c r="P770" s="165"/>
      <c r="Q770" s="165"/>
      <c r="R770" s="165"/>
      <c r="S770" s="165"/>
      <c r="T770" s="165"/>
      <c r="U770" s="165"/>
      <c r="V770" s="165"/>
      <c r="W770" s="165"/>
      <c r="X770" s="165"/>
      <c r="Y770" s="165"/>
    </row>
    <row r="771" spans="1:27" s="43" customFormat="1" ht="17">
      <c r="A771" s="23" t="s">
        <v>545</v>
      </c>
      <c r="B771" s="23" t="s">
        <v>545</v>
      </c>
      <c r="C771" s="23"/>
      <c r="D771" s="22"/>
      <c r="E771" s="225" t="s">
        <v>142</v>
      </c>
      <c r="H771" s="23"/>
      <c r="P771" s="165"/>
      <c r="Q771" s="165"/>
      <c r="R771" s="165"/>
      <c r="S771" s="165"/>
      <c r="T771" s="165"/>
      <c r="U771" s="165"/>
      <c r="V771" s="165"/>
      <c r="W771" s="165"/>
      <c r="X771" s="165"/>
      <c r="Y771" s="165"/>
    </row>
    <row r="772" spans="1:27" ht="350">
      <c r="A772" s="23">
        <v>2488</v>
      </c>
      <c r="B772" s="23" t="s">
        <v>2930</v>
      </c>
      <c r="C772" s="23">
        <v>155</v>
      </c>
      <c r="E772" s="76" t="s">
        <v>4225</v>
      </c>
      <c r="F772" s="3" t="s">
        <v>2931</v>
      </c>
      <c r="G772" s="3" t="s">
        <v>2932</v>
      </c>
      <c r="H772" s="254" t="s">
        <v>4223</v>
      </c>
      <c r="I772" s="21"/>
      <c r="J772" s="21"/>
      <c r="K772" s="254" t="s">
        <v>4224</v>
      </c>
      <c r="L772" s="21"/>
      <c r="M772" s="21"/>
      <c r="P772" s="226" t="s">
        <v>545</v>
      </c>
      <c r="Q772" s="227" t="s">
        <v>4450</v>
      </c>
      <c r="R772" s="227" t="s">
        <v>4470</v>
      </c>
      <c r="S772" s="228">
        <v>3</v>
      </c>
      <c r="T772" s="259" t="s">
        <v>545</v>
      </c>
      <c r="U772" s="226" t="s">
        <v>545</v>
      </c>
      <c r="V772" s="227" t="s">
        <v>545</v>
      </c>
      <c r="W772" s="227" t="s">
        <v>545</v>
      </c>
      <c r="X772" s="228" t="s">
        <v>545</v>
      </c>
      <c r="Y772" s="259" t="s">
        <v>545</v>
      </c>
      <c r="Z772" s="203" t="str">
        <f t="shared" si="22"/>
        <v/>
      </c>
      <c r="AA772" s="71">
        <f t="shared" si="23"/>
        <v>3</v>
      </c>
    </row>
    <row r="773" spans="1:27" ht="350">
      <c r="A773" s="23">
        <v>2489</v>
      </c>
      <c r="B773" s="23" t="s">
        <v>2930</v>
      </c>
      <c r="C773" s="23">
        <v>155</v>
      </c>
      <c r="E773" s="76" t="s">
        <v>4226</v>
      </c>
      <c r="F773" s="3" t="s">
        <v>2933</v>
      </c>
      <c r="G773" s="3" t="s">
        <v>2934</v>
      </c>
      <c r="H773" s="254" t="s">
        <v>4223</v>
      </c>
      <c r="I773" s="21"/>
      <c r="J773" s="21"/>
      <c r="K773" s="254" t="s">
        <v>4224</v>
      </c>
      <c r="L773" s="21"/>
      <c r="M773" s="21"/>
      <c r="P773" s="226" t="s">
        <v>545</v>
      </c>
      <c r="Q773" s="227" t="s">
        <v>4450</v>
      </c>
      <c r="R773" s="227" t="s">
        <v>4470</v>
      </c>
      <c r="S773" s="228">
        <v>3</v>
      </c>
      <c r="T773" s="259" t="s">
        <v>545</v>
      </c>
      <c r="U773" s="226" t="s">
        <v>545</v>
      </c>
      <c r="V773" s="227" t="s">
        <v>545</v>
      </c>
      <c r="W773" s="227" t="s">
        <v>545</v>
      </c>
      <c r="X773" s="228" t="s">
        <v>545</v>
      </c>
      <c r="Y773" s="259" t="s">
        <v>545</v>
      </c>
      <c r="Z773" s="203" t="str">
        <f t="shared" si="22"/>
        <v/>
      </c>
      <c r="AA773" s="71">
        <f t="shared" si="23"/>
        <v>3</v>
      </c>
    </row>
    <row r="774" spans="1:27" ht="350">
      <c r="A774" s="23">
        <v>2490</v>
      </c>
      <c r="B774" s="23" t="s">
        <v>2930</v>
      </c>
      <c r="C774" s="23">
        <v>155</v>
      </c>
      <c r="E774" s="76" t="s">
        <v>4227</v>
      </c>
      <c r="F774" s="3" t="s">
        <v>2935</v>
      </c>
      <c r="G774" s="3" t="s">
        <v>2936</v>
      </c>
      <c r="H774" s="254" t="s">
        <v>4223</v>
      </c>
      <c r="I774" s="21"/>
      <c r="J774" s="21"/>
      <c r="K774" s="254" t="s">
        <v>4224</v>
      </c>
      <c r="L774" s="21"/>
      <c r="M774" s="21"/>
      <c r="P774" s="226" t="s">
        <v>545</v>
      </c>
      <c r="Q774" s="227" t="s">
        <v>4450</v>
      </c>
      <c r="R774" s="227" t="s">
        <v>4470</v>
      </c>
      <c r="S774" s="228">
        <v>2</v>
      </c>
      <c r="T774" s="259" t="s">
        <v>545</v>
      </c>
      <c r="U774" s="226" t="s">
        <v>545</v>
      </c>
      <c r="V774" s="227" t="s">
        <v>545</v>
      </c>
      <c r="W774" s="227" t="s">
        <v>545</v>
      </c>
      <c r="X774" s="228" t="s">
        <v>545</v>
      </c>
      <c r="Y774" s="259" t="s">
        <v>545</v>
      </c>
      <c r="Z774" s="203" t="str">
        <f t="shared" si="22"/>
        <v/>
      </c>
      <c r="AA774" s="71">
        <f t="shared" si="23"/>
        <v>2</v>
      </c>
    </row>
    <row r="775" spans="1:27" ht="350">
      <c r="A775" s="23">
        <v>2491</v>
      </c>
      <c r="B775" s="23" t="s">
        <v>2930</v>
      </c>
      <c r="C775" s="23">
        <v>155</v>
      </c>
      <c r="E775" s="76" t="s">
        <v>4228</v>
      </c>
      <c r="F775" s="3" t="s">
        <v>2937</v>
      </c>
      <c r="G775" s="3" t="s">
        <v>2849</v>
      </c>
      <c r="H775" s="254" t="s">
        <v>4223</v>
      </c>
      <c r="I775" s="21"/>
      <c r="J775" s="21"/>
      <c r="K775" s="254" t="s">
        <v>4224</v>
      </c>
      <c r="L775" s="21"/>
      <c r="M775" s="21"/>
      <c r="P775" s="226" t="s">
        <v>545</v>
      </c>
      <c r="Q775" s="227" t="s">
        <v>4450</v>
      </c>
      <c r="R775" s="227" t="s">
        <v>4470</v>
      </c>
      <c r="S775" s="228">
        <v>2</v>
      </c>
      <c r="T775" s="259" t="s">
        <v>545</v>
      </c>
      <c r="U775" s="226" t="s">
        <v>545</v>
      </c>
      <c r="V775" s="227" t="s">
        <v>545</v>
      </c>
      <c r="W775" s="227" t="s">
        <v>545</v>
      </c>
      <c r="X775" s="228" t="s">
        <v>545</v>
      </c>
      <c r="Y775" s="259" t="s">
        <v>545</v>
      </c>
      <c r="Z775" s="203" t="str">
        <f t="shared" si="22"/>
        <v/>
      </c>
      <c r="AA775" s="71">
        <f t="shared" si="23"/>
        <v>2</v>
      </c>
    </row>
    <row r="776" spans="1:27" s="43" customFormat="1" ht="16">
      <c r="A776" s="23" t="s">
        <v>545</v>
      </c>
      <c r="B776" s="23" t="s">
        <v>545</v>
      </c>
      <c r="C776" s="23" t="s">
        <v>545</v>
      </c>
      <c r="D776" s="22"/>
      <c r="H776" s="23"/>
      <c r="P776" s="165"/>
      <c r="Q776" s="165"/>
      <c r="R776" s="165"/>
      <c r="S776" s="165"/>
      <c r="T776" s="165"/>
      <c r="U776" s="165"/>
      <c r="V776" s="165"/>
      <c r="W776" s="165"/>
      <c r="X776" s="165"/>
      <c r="Y776" s="165"/>
    </row>
    <row r="777" spans="1:27" s="43" customFormat="1" ht="16">
      <c r="A777" s="23" t="s">
        <v>545</v>
      </c>
      <c r="B777" s="23" t="s">
        <v>545</v>
      </c>
      <c r="C777" s="23" t="s">
        <v>545</v>
      </c>
      <c r="D777" s="22"/>
      <c r="H777" s="23"/>
      <c r="P777" s="165"/>
      <c r="Q777" s="165"/>
      <c r="R777" s="165"/>
      <c r="S777" s="165"/>
      <c r="T777" s="165"/>
      <c r="U777" s="165"/>
      <c r="V777" s="165"/>
      <c r="W777" s="165"/>
      <c r="X777" s="165"/>
      <c r="Y777" s="165"/>
    </row>
    <row r="778" spans="1:27" s="43" customFormat="1" ht="17">
      <c r="A778" s="23" t="s">
        <v>545</v>
      </c>
      <c r="B778" s="23" t="s">
        <v>545</v>
      </c>
      <c r="C778" s="23"/>
      <c r="D778" s="22"/>
      <c r="E778" s="225" t="s">
        <v>144</v>
      </c>
      <c r="H778" s="23"/>
      <c r="P778" s="165"/>
      <c r="Q778" s="165"/>
      <c r="R778" s="165"/>
      <c r="S778" s="165"/>
      <c r="T778" s="165"/>
      <c r="U778" s="165"/>
      <c r="V778" s="165"/>
      <c r="W778" s="165"/>
      <c r="X778" s="165"/>
      <c r="Y778" s="165"/>
    </row>
    <row r="779" spans="1:27" ht="240">
      <c r="A779" s="23">
        <v>2492</v>
      </c>
      <c r="B779" s="23" t="s">
        <v>2938</v>
      </c>
      <c r="C779" s="23">
        <v>156</v>
      </c>
      <c r="E779" s="76" t="s">
        <v>4230</v>
      </c>
      <c r="F779" s="3" t="s">
        <v>2939</v>
      </c>
      <c r="G779" s="3" t="s">
        <v>2940</v>
      </c>
      <c r="H779" s="254" t="s">
        <v>4229</v>
      </c>
      <c r="I779" s="21"/>
      <c r="J779" s="21"/>
      <c r="K779" s="21"/>
      <c r="L779" s="21"/>
      <c r="M779" s="21"/>
      <c r="P779" s="226" t="s">
        <v>545</v>
      </c>
      <c r="Q779" s="227" t="s">
        <v>4450</v>
      </c>
      <c r="R779" s="227" t="s">
        <v>4470</v>
      </c>
      <c r="S779" s="228">
        <v>2.5</v>
      </c>
      <c r="T779" s="259" t="s">
        <v>545</v>
      </c>
      <c r="U779" s="226" t="s">
        <v>545</v>
      </c>
      <c r="V779" s="227" t="s">
        <v>545</v>
      </c>
      <c r="W779" s="227" t="s">
        <v>545</v>
      </c>
      <c r="X779" s="228" t="s">
        <v>545</v>
      </c>
      <c r="Y779" s="259" t="s">
        <v>545</v>
      </c>
      <c r="Z779" s="203" t="str">
        <f t="shared" ref="Z779:Z837" si="24">IF(U779&lt;&gt;"",U779,IF(P779&lt;&gt;"",P779,IF(N779&lt;&gt;"",N779,"")))</f>
        <v/>
      </c>
      <c r="AA779" s="71">
        <f t="shared" ref="AA779:AA837" si="25">IF(X779&lt;&gt;"",X779,IF(S779&lt;&gt;"",S779,IF(O779&lt;&gt;"",O779,"")))</f>
        <v>2.5</v>
      </c>
    </row>
    <row r="780" spans="1:27" ht="240">
      <c r="A780" s="23">
        <v>2493</v>
      </c>
      <c r="B780" s="23" t="s">
        <v>2938</v>
      </c>
      <c r="C780" s="23">
        <v>156</v>
      </c>
      <c r="E780" s="76" t="s">
        <v>4231</v>
      </c>
      <c r="F780" s="3" t="s">
        <v>2941</v>
      </c>
      <c r="G780" s="3" t="s">
        <v>2942</v>
      </c>
      <c r="H780" s="254" t="s">
        <v>4229</v>
      </c>
      <c r="I780" s="21"/>
      <c r="J780" s="21"/>
      <c r="K780" s="21"/>
      <c r="L780" s="21"/>
      <c r="M780" s="21"/>
      <c r="P780" s="226" t="s">
        <v>545</v>
      </c>
      <c r="Q780" s="227" t="s">
        <v>4450</v>
      </c>
      <c r="R780" s="227" t="s">
        <v>4470</v>
      </c>
      <c r="S780" s="228">
        <v>3</v>
      </c>
      <c r="T780" s="259" t="s">
        <v>545</v>
      </c>
      <c r="U780" s="226" t="s">
        <v>545</v>
      </c>
      <c r="V780" s="227" t="s">
        <v>545</v>
      </c>
      <c r="W780" s="227" t="s">
        <v>545</v>
      </c>
      <c r="X780" s="228" t="s">
        <v>545</v>
      </c>
      <c r="Y780" s="259" t="s">
        <v>545</v>
      </c>
      <c r="Z780" s="203" t="str">
        <f t="shared" si="24"/>
        <v/>
      </c>
      <c r="AA780" s="71">
        <f t="shared" si="25"/>
        <v>3</v>
      </c>
    </row>
    <row r="781" spans="1:27" ht="240">
      <c r="A781" s="23">
        <v>2494</v>
      </c>
      <c r="B781" s="23" t="s">
        <v>2938</v>
      </c>
      <c r="C781" s="23">
        <v>156</v>
      </c>
      <c r="E781" s="76" t="s">
        <v>4232</v>
      </c>
      <c r="F781" s="3" t="s">
        <v>2943</v>
      </c>
      <c r="G781" s="3" t="s">
        <v>2944</v>
      </c>
      <c r="H781" s="254" t="s">
        <v>4229</v>
      </c>
      <c r="I781" s="21"/>
      <c r="J781" s="21"/>
      <c r="K781" s="21"/>
      <c r="L781" s="21"/>
      <c r="M781" s="21"/>
      <c r="P781" s="226" t="s">
        <v>545</v>
      </c>
      <c r="Q781" s="227" t="s">
        <v>4450</v>
      </c>
      <c r="R781" s="227" t="s">
        <v>4470</v>
      </c>
      <c r="S781" s="228">
        <v>2</v>
      </c>
      <c r="T781" s="259" t="s">
        <v>545</v>
      </c>
      <c r="U781" s="226" t="s">
        <v>545</v>
      </c>
      <c r="V781" s="227" t="s">
        <v>545</v>
      </c>
      <c r="W781" s="227" t="s">
        <v>545</v>
      </c>
      <c r="X781" s="228" t="s">
        <v>545</v>
      </c>
      <c r="Y781" s="259" t="s">
        <v>545</v>
      </c>
      <c r="Z781" s="203" t="str">
        <f t="shared" si="24"/>
        <v/>
      </c>
      <c r="AA781" s="71">
        <f t="shared" si="25"/>
        <v>2</v>
      </c>
    </row>
    <row r="782" spans="1:27" ht="240">
      <c r="A782" s="23">
        <v>2495</v>
      </c>
      <c r="B782" s="23" t="s">
        <v>2938</v>
      </c>
      <c r="C782" s="23">
        <v>156</v>
      </c>
      <c r="E782" s="76" t="s">
        <v>4233</v>
      </c>
      <c r="F782" s="3" t="s">
        <v>2945</v>
      </c>
      <c r="G782" s="3" t="s">
        <v>2946</v>
      </c>
      <c r="H782" s="254" t="s">
        <v>4229</v>
      </c>
      <c r="I782" s="21"/>
      <c r="J782" s="21"/>
      <c r="K782" s="21"/>
      <c r="L782" s="21"/>
      <c r="M782" s="21"/>
      <c r="P782" s="226" t="s">
        <v>545</v>
      </c>
      <c r="Q782" s="227" t="s">
        <v>4450</v>
      </c>
      <c r="R782" s="227" t="s">
        <v>4470</v>
      </c>
      <c r="S782" s="228">
        <v>2</v>
      </c>
      <c r="T782" s="259" t="s">
        <v>545</v>
      </c>
      <c r="U782" s="226" t="s">
        <v>545</v>
      </c>
      <c r="V782" s="227" t="s">
        <v>545</v>
      </c>
      <c r="W782" s="227" t="s">
        <v>545</v>
      </c>
      <c r="X782" s="228" t="s">
        <v>545</v>
      </c>
      <c r="Y782" s="259" t="s">
        <v>545</v>
      </c>
      <c r="Z782" s="203" t="str">
        <f t="shared" si="24"/>
        <v/>
      </c>
      <c r="AA782" s="71">
        <f t="shared" si="25"/>
        <v>2</v>
      </c>
    </row>
    <row r="783" spans="1:27" ht="240">
      <c r="A783" s="23">
        <v>2496</v>
      </c>
      <c r="B783" s="23" t="s">
        <v>2938</v>
      </c>
      <c r="C783" s="23">
        <v>156</v>
      </c>
      <c r="E783" s="76" t="s">
        <v>4234</v>
      </c>
      <c r="F783" s="3" t="s">
        <v>2947</v>
      </c>
      <c r="G783" s="3" t="s">
        <v>2948</v>
      </c>
      <c r="H783" s="254" t="s">
        <v>4229</v>
      </c>
      <c r="I783" s="21"/>
      <c r="J783" s="21"/>
      <c r="K783" s="21"/>
      <c r="L783" s="21"/>
      <c r="M783" s="21"/>
      <c r="P783" s="226" t="s">
        <v>545</v>
      </c>
      <c r="Q783" s="227" t="s">
        <v>4450</v>
      </c>
      <c r="R783" s="227" t="s">
        <v>4470</v>
      </c>
      <c r="S783" s="228">
        <v>3</v>
      </c>
      <c r="T783" s="259" t="s">
        <v>545</v>
      </c>
      <c r="U783" s="226" t="s">
        <v>545</v>
      </c>
      <c r="V783" s="227" t="s">
        <v>545</v>
      </c>
      <c r="W783" s="227" t="s">
        <v>545</v>
      </c>
      <c r="X783" s="228" t="s">
        <v>545</v>
      </c>
      <c r="Y783" s="259" t="s">
        <v>545</v>
      </c>
      <c r="Z783" s="203" t="str">
        <f t="shared" si="24"/>
        <v/>
      </c>
      <c r="AA783" s="71">
        <f t="shared" si="25"/>
        <v>3</v>
      </c>
    </row>
    <row r="784" spans="1:27" ht="240">
      <c r="A784" s="23">
        <v>2497</v>
      </c>
      <c r="B784" s="23" t="s">
        <v>2938</v>
      </c>
      <c r="C784" s="23">
        <v>156</v>
      </c>
      <c r="E784" s="76" t="s">
        <v>4235</v>
      </c>
      <c r="F784" s="3" t="s">
        <v>2949</v>
      </c>
      <c r="G784" s="3" t="s">
        <v>2950</v>
      </c>
      <c r="H784" s="254" t="s">
        <v>4229</v>
      </c>
      <c r="I784" s="21"/>
      <c r="J784" s="21"/>
      <c r="K784" s="21"/>
      <c r="L784" s="21"/>
      <c r="M784" s="21"/>
      <c r="P784" s="226" t="s">
        <v>545</v>
      </c>
      <c r="Q784" s="227" t="s">
        <v>4450</v>
      </c>
      <c r="R784" s="227" t="s">
        <v>4470</v>
      </c>
      <c r="S784" s="228">
        <v>3</v>
      </c>
      <c r="T784" s="259" t="s">
        <v>545</v>
      </c>
      <c r="U784" s="226" t="s">
        <v>545</v>
      </c>
      <c r="V784" s="227" t="s">
        <v>545</v>
      </c>
      <c r="W784" s="227" t="s">
        <v>545</v>
      </c>
      <c r="X784" s="228" t="s">
        <v>545</v>
      </c>
      <c r="Y784" s="259" t="s">
        <v>545</v>
      </c>
      <c r="Z784" s="203" t="str">
        <f t="shared" si="24"/>
        <v/>
      </c>
      <c r="AA784" s="71">
        <f t="shared" si="25"/>
        <v>3</v>
      </c>
    </row>
    <row r="785" spans="1:27" ht="240">
      <c r="A785" s="23">
        <v>2498</v>
      </c>
      <c r="B785" s="23" t="s">
        <v>2938</v>
      </c>
      <c r="C785" s="23">
        <v>156</v>
      </c>
      <c r="E785" s="76" t="s">
        <v>4236</v>
      </c>
      <c r="F785" s="3" t="s">
        <v>2951</v>
      </c>
      <c r="G785" s="3" t="s">
        <v>2952</v>
      </c>
      <c r="H785" s="254" t="s">
        <v>4229</v>
      </c>
      <c r="I785" s="21"/>
      <c r="J785" s="21"/>
      <c r="K785" s="21"/>
      <c r="L785" s="21"/>
      <c r="M785" s="21"/>
      <c r="P785" s="226" t="s">
        <v>545</v>
      </c>
      <c r="Q785" s="227" t="s">
        <v>4450</v>
      </c>
      <c r="R785" s="227" t="s">
        <v>4470</v>
      </c>
      <c r="S785" s="228">
        <v>2</v>
      </c>
      <c r="T785" s="259" t="s">
        <v>545</v>
      </c>
      <c r="U785" s="226" t="s">
        <v>545</v>
      </c>
      <c r="V785" s="227" t="s">
        <v>545</v>
      </c>
      <c r="W785" s="227" t="s">
        <v>545</v>
      </c>
      <c r="X785" s="228" t="s">
        <v>545</v>
      </c>
      <c r="Y785" s="259" t="s">
        <v>545</v>
      </c>
      <c r="Z785" s="203" t="str">
        <f t="shared" si="24"/>
        <v/>
      </c>
      <c r="AA785" s="71">
        <f t="shared" si="25"/>
        <v>2</v>
      </c>
    </row>
    <row r="786" spans="1:27" ht="240">
      <c r="A786" s="23">
        <v>2499</v>
      </c>
      <c r="B786" s="23" t="s">
        <v>2938</v>
      </c>
      <c r="C786" s="23">
        <v>156</v>
      </c>
      <c r="E786" s="76" t="s">
        <v>4237</v>
      </c>
      <c r="F786" s="3" t="s">
        <v>2953</v>
      </c>
      <c r="G786" s="3" t="s">
        <v>2954</v>
      </c>
      <c r="H786" s="254" t="s">
        <v>4229</v>
      </c>
      <c r="I786" s="21"/>
      <c r="J786" s="21"/>
      <c r="K786" s="21"/>
      <c r="L786" s="21"/>
      <c r="M786" s="21"/>
      <c r="P786" s="226" t="s">
        <v>545</v>
      </c>
      <c r="Q786" s="227" t="s">
        <v>4450</v>
      </c>
      <c r="R786" s="227" t="s">
        <v>4470</v>
      </c>
      <c r="S786" s="228">
        <v>2</v>
      </c>
      <c r="T786" s="259" t="s">
        <v>545</v>
      </c>
      <c r="U786" s="226" t="s">
        <v>545</v>
      </c>
      <c r="V786" s="227" t="s">
        <v>545</v>
      </c>
      <c r="W786" s="227" t="s">
        <v>545</v>
      </c>
      <c r="X786" s="228" t="s">
        <v>545</v>
      </c>
      <c r="Y786" s="259" t="s">
        <v>545</v>
      </c>
      <c r="Z786" s="203" t="str">
        <f t="shared" si="24"/>
        <v/>
      </c>
      <c r="AA786" s="71">
        <f t="shared" si="25"/>
        <v>2</v>
      </c>
    </row>
    <row r="787" spans="1:27" ht="240">
      <c r="A787" s="23">
        <v>2500</v>
      </c>
      <c r="B787" s="23" t="s">
        <v>2938</v>
      </c>
      <c r="C787" s="23">
        <v>156</v>
      </c>
      <c r="E787" s="76" t="s">
        <v>4238</v>
      </c>
      <c r="F787" s="3" t="s">
        <v>2955</v>
      </c>
      <c r="G787" s="3" t="s">
        <v>2956</v>
      </c>
      <c r="H787" s="254" t="s">
        <v>4229</v>
      </c>
      <c r="I787" s="21"/>
      <c r="J787" s="21"/>
      <c r="K787" s="21"/>
      <c r="L787" s="21"/>
      <c r="M787" s="21"/>
      <c r="P787" s="226" t="s">
        <v>545</v>
      </c>
      <c r="Q787" s="227" t="s">
        <v>4450</v>
      </c>
      <c r="R787" s="227" t="s">
        <v>4470</v>
      </c>
      <c r="S787" s="228">
        <v>2</v>
      </c>
      <c r="T787" s="259" t="s">
        <v>545</v>
      </c>
      <c r="U787" s="226" t="s">
        <v>545</v>
      </c>
      <c r="V787" s="227" t="s">
        <v>545</v>
      </c>
      <c r="W787" s="227" t="s">
        <v>545</v>
      </c>
      <c r="X787" s="228" t="s">
        <v>545</v>
      </c>
      <c r="Y787" s="259" t="s">
        <v>545</v>
      </c>
      <c r="Z787" s="203" t="str">
        <f t="shared" si="24"/>
        <v/>
      </c>
      <c r="AA787" s="71">
        <f t="shared" si="25"/>
        <v>2</v>
      </c>
    </row>
    <row r="788" spans="1:27" ht="240">
      <c r="A788" s="23">
        <v>2501</v>
      </c>
      <c r="B788" s="23" t="s">
        <v>2938</v>
      </c>
      <c r="C788" s="23">
        <v>156</v>
      </c>
      <c r="E788" s="76" t="s">
        <v>4239</v>
      </c>
      <c r="F788" s="3" t="s">
        <v>2957</v>
      </c>
      <c r="G788" s="3" t="s">
        <v>2958</v>
      </c>
      <c r="H788" s="254" t="s">
        <v>4229</v>
      </c>
      <c r="I788" s="21"/>
      <c r="J788" s="21"/>
      <c r="K788" s="21"/>
      <c r="L788" s="21"/>
      <c r="M788" s="21"/>
      <c r="P788" s="226" t="s">
        <v>545</v>
      </c>
      <c r="Q788" s="227" t="s">
        <v>4450</v>
      </c>
      <c r="R788" s="227" t="s">
        <v>4470</v>
      </c>
      <c r="S788" s="228">
        <v>1</v>
      </c>
      <c r="T788" s="259" t="s">
        <v>545</v>
      </c>
      <c r="U788" s="226" t="s">
        <v>545</v>
      </c>
      <c r="V788" s="227" t="s">
        <v>545</v>
      </c>
      <c r="W788" s="227" t="s">
        <v>545</v>
      </c>
      <c r="X788" s="228" t="s">
        <v>545</v>
      </c>
      <c r="Y788" s="259" t="s">
        <v>545</v>
      </c>
      <c r="Z788" s="203" t="str">
        <f t="shared" si="24"/>
        <v/>
      </c>
      <c r="AA788" s="71">
        <f t="shared" si="25"/>
        <v>1</v>
      </c>
    </row>
    <row r="789" spans="1:27" ht="240">
      <c r="A789" s="23">
        <v>2502</v>
      </c>
      <c r="B789" s="23" t="s">
        <v>2938</v>
      </c>
      <c r="C789" s="23">
        <v>156</v>
      </c>
      <c r="E789" s="76" t="s">
        <v>4221</v>
      </c>
      <c r="F789" s="3" t="s">
        <v>2959</v>
      </c>
      <c r="G789" s="3" t="s">
        <v>2928</v>
      </c>
      <c r="H789" s="254" t="s">
        <v>4229</v>
      </c>
      <c r="I789" s="21"/>
      <c r="J789" s="21"/>
      <c r="K789" s="21"/>
      <c r="L789" s="21"/>
      <c r="M789" s="21"/>
      <c r="P789" s="226" t="s">
        <v>545</v>
      </c>
      <c r="Q789" s="227" t="s">
        <v>4450</v>
      </c>
      <c r="R789" s="227" t="s">
        <v>4470</v>
      </c>
      <c r="S789" s="228">
        <v>1</v>
      </c>
      <c r="T789" s="259" t="s">
        <v>545</v>
      </c>
      <c r="U789" s="226" t="s">
        <v>545</v>
      </c>
      <c r="V789" s="227" t="s">
        <v>545</v>
      </c>
      <c r="W789" s="227" t="s">
        <v>545</v>
      </c>
      <c r="X789" s="228" t="s">
        <v>545</v>
      </c>
      <c r="Y789" s="259" t="s">
        <v>545</v>
      </c>
      <c r="Z789" s="203" t="str">
        <f t="shared" si="24"/>
        <v/>
      </c>
      <c r="AA789" s="71">
        <f t="shared" si="25"/>
        <v>1</v>
      </c>
    </row>
    <row r="790" spans="1:27" ht="240">
      <c r="A790" s="23">
        <v>2503</v>
      </c>
      <c r="B790" s="23" t="s">
        <v>2938</v>
      </c>
      <c r="C790" s="23">
        <v>156</v>
      </c>
      <c r="E790" s="76" t="s">
        <v>4240</v>
      </c>
      <c r="F790" s="3" t="s">
        <v>2960</v>
      </c>
      <c r="G790" s="3" t="s">
        <v>2849</v>
      </c>
      <c r="H790" s="254" t="s">
        <v>4229</v>
      </c>
      <c r="I790" s="21"/>
      <c r="J790" s="21"/>
      <c r="K790" s="21"/>
      <c r="L790" s="21"/>
      <c r="M790" s="21"/>
      <c r="P790" s="226" t="s">
        <v>545</v>
      </c>
      <c r="Q790" s="227" t="s">
        <v>4450</v>
      </c>
      <c r="R790" s="227" t="s">
        <v>4470</v>
      </c>
      <c r="S790" s="228">
        <v>2</v>
      </c>
      <c r="T790" s="259" t="s">
        <v>545</v>
      </c>
      <c r="U790" s="226" t="s">
        <v>545</v>
      </c>
      <c r="V790" s="227" t="s">
        <v>545</v>
      </c>
      <c r="W790" s="227" t="s">
        <v>545</v>
      </c>
      <c r="X790" s="228" t="s">
        <v>545</v>
      </c>
      <c r="Y790" s="259" t="s">
        <v>545</v>
      </c>
      <c r="Z790" s="203" t="str">
        <f t="shared" si="24"/>
        <v/>
      </c>
      <c r="AA790" s="71">
        <f t="shared" si="25"/>
        <v>2</v>
      </c>
    </row>
    <row r="791" spans="1:27" s="43" customFormat="1" ht="16">
      <c r="A791" s="23" t="s">
        <v>545</v>
      </c>
      <c r="B791" s="23" t="s">
        <v>545</v>
      </c>
      <c r="C791" s="23" t="s">
        <v>545</v>
      </c>
      <c r="D791" s="22"/>
      <c r="H791" s="23"/>
      <c r="P791" s="165"/>
      <c r="Q791" s="165"/>
      <c r="R791" s="165"/>
      <c r="S791" s="165"/>
      <c r="T791" s="165"/>
      <c r="U791" s="165"/>
      <c r="V791" s="165"/>
      <c r="W791" s="165"/>
      <c r="X791" s="165"/>
      <c r="Y791" s="165"/>
    </row>
    <row r="792" spans="1:27" s="43" customFormat="1" ht="16">
      <c r="A792" s="23" t="s">
        <v>545</v>
      </c>
      <c r="B792" s="23" t="s">
        <v>545</v>
      </c>
      <c r="C792" s="23" t="s">
        <v>545</v>
      </c>
      <c r="D792" s="22"/>
      <c r="H792" s="23"/>
      <c r="P792" s="165"/>
      <c r="Q792" s="165"/>
      <c r="R792" s="165"/>
      <c r="S792" s="165"/>
      <c r="T792" s="165"/>
      <c r="U792" s="165"/>
      <c r="V792" s="165"/>
      <c r="W792" s="165"/>
      <c r="X792" s="165"/>
      <c r="Y792" s="165"/>
    </row>
    <row r="793" spans="1:27" s="43" customFormat="1" ht="17">
      <c r="A793" s="23" t="s">
        <v>545</v>
      </c>
      <c r="B793" s="23" t="s">
        <v>545</v>
      </c>
      <c r="C793" s="23"/>
      <c r="D793" s="22"/>
      <c r="E793" s="225" t="s">
        <v>162</v>
      </c>
      <c r="H793" s="23"/>
      <c r="P793" s="165"/>
      <c r="Q793" s="165"/>
      <c r="R793" s="165"/>
      <c r="S793" s="165"/>
      <c r="T793" s="165"/>
      <c r="U793" s="165"/>
      <c r="V793" s="165"/>
      <c r="W793" s="165"/>
      <c r="X793" s="165"/>
      <c r="Y793" s="165"/>
    </row>
    <row r="794" spans="1:27" ht="240">
      <c r="A794" s="23">
        <v>2504</v>
      </c>
      <c r="B794" s="23" t="s">
        <v>2961</v>
      </c>
      <c r="C794" s="23">
        <v>165</v>
      </c>
      <c r="E794" s="76" t="s">
        <v>4242</v>
      </c>
      <c r="F794" s="3" t="s">
        <v>2962</v>
      </c>
      <c r="G794" s="3" t="s">
        <v>2963</v>
      </c>
      <c r="H794" s="254" t="s">
        <v>4241</v>
      </c>
      <c r="I794" s="21"/>
      <c r="J794" s="21"/>
      <c r="K794" s="21"/>
      <c r="L794" s="21"/>
      <c r="M794" s="21"/>
      <c r="P794" s="226" t="s">
        <v>545</v>
      </c>
      <c r="Q794" s="227" t="s">
        <v>4450</v>
      </c>
      <c r="R794" s="227" t="s">
        <v>4470</v>
      </c>
      <c r="S794" s="228">
        <v>3</v>
      </c>
      <c r="T794" s="259" t="s">
        <v>545</v>
      </c>
      <c r="U794" s="226" t="s">
        <v>545</v>
      </c>
      <c r="V794" s="227" t="s">
        <v>545</v>
      </c>
      <c r="W794" s="227" t="s">
        <v>545</v>
      </c>
      <c r="X794" s="228" t="s">
        <v>545</v>
      </c>
      <c r="Y794" s="259" t="s">
        <v>545</v>
      </c>
      <c r="Z794" s="203" t="str">
        <f t="shared" si="24"/>
        <v/>
      </c>
      <c r="AA794" s="71">
        <f t="shared" si="25"/>
        <v>3</v>
      </c>
    </row>
    <row r="795" spans="1:27" ht="240">
      <c r="A795" s="23">
        <v>2505</v>
      </c>
      <c r="B795" s="23" t="s">
        <v>2961</v>
      </c>
      <c r="C795" s="23">
        <v>165</v>
      </c>
      <c r="E795" s="76" t="s">
        <v>4243</v>
      </c>
      <c r="F795" s="3" t="s">
        <v>2964</v>
      </c>
      <c r="G795" s="3" t="s">
        <v>2965</v>
      </c>
      <c r="H795" s="254" t="s">
        <v>4241</v>
      </c>
      <c r="I795" s="21"/>
      <c r="J795" s="21"/>
      <c r="K795" s="21"/>
      <c r="L795" s="21"/>
      <c r="M795" s="21"/>
      <c r="P795" s="226" t="s">
        <v>545</v>
      </c>
      <c r="Q795" s="227" t="s">
        <v>4450</v>
      </c>
      <c r="R795" s="227" t="s">
        <v>4470</v>
      </c>
      <c r="S795" s="228">
        <v>3</v>
      </c>
      <c r="T795" s="259" t="s">
        <v>545</v>
      </c>
      <c r="U795" s="226" t="s">
        <v>545</v>
      </c>
      <c r="V795" s="227" t="s">
        <v>545</v>
      </c>
      <c r="W795" s="227" t="s">
        <v>545</v>
      </c>
      <c r="X795" s="228" t="s">
        <v>545</v>
      </c>
      <c r="Y795" s="259" t="s">
        <v>545</v>
      </c>
      <c r="Z795" s="203" t="str">
        <f t="shared" si="24"/>
        <v/>
      </c>
      <c r="AA795" s="71">
        <f t="shared" si="25"/>
        <v>3</v>
      </c>
    </row>
    <row r="796" spans="1:27" ht="240">
      <c r="A796" s="23">
        <v>2506</v>
      </c>
      <c r="B796" s="23" t="s">
        <v>2961</v>
      </c>
      <c r="C796" s="23">
        <v>165</v>
      </c>
      <c r="E796" s="76" t="s">
        <v>4244</v>
      </c>
      <c r="F796" s="3" t="s">
        <v>2966</v>
      </c>
      <c r="G796" s="3" t="s">
        <v>2967</v>
      </c>
      <c r="H796" s="254" t="s">
        <v>4241</v>
      </c>
      <c r="I796" s="21"/>
      <c r="J796" s="21"/>
      <c r="K796" s="21"/>
      <c r="L796" s="21"/>
      <c r="M796" s="21"/>
      <c r="P796" s="226" t="s">
        <v>545</v>
      </c>
      <c r="Q796" s="227" t="s">
        <v>4450</v>
      </c>
      <c r="R796" s="227" t="s">
        <v>4470</v>
      </c>
      <c r="S796" s="228">
        <v>3</v>
      </c>
      <c r="T796" s="259" t="s">
        <v>545</v>
      </c>
      <c r="U796" s="226" t="s">
        <v>545</v>
      </c>
      <c r="V796" s="227" t="s">
        <v>545</v>
      </c>
      <c r="W796" s="227" t="s">
        <v>545</v>
      </c>
      <c r="X796" s="228" t="s">
        <v>545</v>
      </c>
      <c r="Y796" s="259" t="s">
        <v>545</v>
      </c>
      <c r="Z796" s="203" t="str">
        <f t="shared" si="24"/>
        <v/>
      </c>
      <c r="AA796" s="71">
        <f t="shared" si="25"/>
        <v>3</v>
      </c>
    </row>
    <row r="797" spans="1:27" s="43" customFormat="1" ht="16">
      <c r="A797" s="23" t="s">
        <v>545</v>
      </c>
      <c r="B797" s="23" t="s">
        <v>545</v>
      </c>
      <c r="C797" s="23" t="s">
        <v>545</v>
      </c>
      <c r="D797" s="22" t="s">
        <v>545</v>
      </c>
      <c r="H797" s="23"/>
      <c r="P797" s="165"/>
      <c r="Q797" s="165"/>
      <c r="R797" s="165"/>
      <c r="S797" s="165"/>
      <c r="T797" s="165"/>
      <c r="U797" s="165"/>
      <c r="V797" s="165"/>
      <c r="W797" s="165"/>
      <c r="X797" s="165"/>
      <c r="Y797" s="165"/>
    </row>
    <row r="798" spans="1:27" s="43" customFormat="1" ht="16">
      <c r="A798" s="23" t="s">
        <v>545</v>
      </c>
      <c r="B798" s="23" t="s">
        <v>545</v>
      </c>
      <c r="C798" s="23" t="s">
        <v>545</v>
      </c>
      <c r="D798" s="22" t="s">
        <v>545</v>
      </c>
      <c r="H798" s="23"/>
      <c r="P798" s="165"/>
      <c r="Q798" s="165"/>
      <c r="R798" s="165"/>
      <c r="S798" s="165"/>
      <c r="T798" s="165"/>
      <c r="U798" s="165"/>
      <c r="V798" s="165"/>
      <c r="W798" s="165"/>
      <c r="X798" s="165"/>
      <c r="Y798" s="165"/>
    </row>
    <row r="799" spans="1:27" s="43" customFormat="1" ht="17">
      <c r="A799" s="23" t="s">
        <v>545</v>
      </c>
      <c r="B799" s="23" t="s">
        <v>545</v>
      </c>
      <c r="C799" s="23"/>
      <c r="D799" s="22" t="s">
        <v>545</v>
      </c>
      <c r="E799" s="225" t="s">
        <v>2968</v>
      </c>
      <c r="H799" s="23"/>
      <c r="P799" s="165"/>
      <c r="Q799" s="165"/>
      <c r="R799" s="165"/>
      <c r="S799" s="165"/>
      <c r="T799" s="165"/>
      <c r="U799" s="165"/>
      <c r="V799" s="165"/>
      <c r="W799" s="165"/>
      <c r="X799" s="165"/>
      <c r="Y799" s="165"/>
    </row>
    <row r="800" spans="1:27" ht="128">
      <c r="A800" s="23">
        <v>2507</v>
      </c>
      <c r="B800" s="23" t="s">
        <v>545</v>
      </c>
      <c r="D800" s="22" t="s">
        <v>545</v>
      </c>
      <c r="E800" s="255" t="s">
        <v>4245</v>
      </c>
      <c r="F800" s="3" t="s">
        <v>2969</v>
      </c>
      <c r="G800" s="3" t="s">
        <v>2970</v>
      </c>
      <c r="H800" s="21"/>
      <c r="I800" s="21"/>
      <c r="J800" s="21"/>
      <c r="K800" s="21"/>
      <c r="L800" s="21"/>
      <c r="M800" s="21"/>
      <c r="P800" s="226" t="s">
        <v>545</v>
      </c>
      <c r="Q800" s="227" t="s">
        <v>4450</v>
      </c>
      <c r="R800" s="227" t="s">
        <v>545</v>
      </c>
      <c r="S800" s="228">
        <v>2.5</v>
      </c>
      <c r="T800" s="259" t="s">
        <v>545</v>
      </c>
      <c r="U800" s="226" t="s">
        <v>545</v>
      </c>
      <c r="V800" s="227" t="s">
        <v>545</v>
      </c>
      <c r="W800" s="227" t="s">
        <v>545</v>
      </c>
      <c r="X800" s="228" t="s">
        <v>545</v>
      </c>
      <c r="Y800" s="259" t="s">
        <v>545</v>
      </c>
      <c r="Z800" s="203" t="str">
        <f t="shared" si="24"/>
        <v/>
      </c>
      <c r="AA800" s="71">
        <f t="shared" si="25"/>
        <v>2.5</v>
      </c>
    </row>
    <row r="801" spans="1:27" ht="128">
      <c r="A801" s="23">
        <v>2508</v>
      </c>
      <c r="B801" s="23" t="s">
        <v>545</v>
      </c>
      <c r="D801" s="22" t="s">
        <v>545</v>
      </c>
      <c r="E801" s="255" t="s">
        <v>4246</v>
      </c>
      <c r="F801" s="3" t="s">
        <v>2971</v>
      </c>
      <c r="G801" s="3" t="s">
        <v>2972</v>
      </c>
      <c r="H801" s="21"/>
      <c r="I801" s="21"/>
      <c r="J801" s="21"/>
      <c r="K801" s="21"/>
      <c r="L801" s="21"/>
      <c r="M801" s="21"/>
      <c r="P801" s="226" t="s">
        <v>545</v>
      </c>
      <c r="Q801" s="227" t="s">
        <v>4450</v>
      </c>
      <c r="R801" s="227" t="s">
        <v>545</v>
      </c>
      <c r="S801" s="228">
        <v>2</v>
      </c>
      <c r="T801" s="259" t="s">
        <v>545</v>
      </c>
      <c r="U801" s="226" t="s">
        <v>545</v>
      </c>
      <c r="V801" s="227" t="s">
        <v>545</v>
      </c>
      <c r="W801" s="227" t="s">
        <v>545</v>
      </c>
      <c r="X801" s="228" t="s">
        <v>545</v>
      </c>
      <c r="Y801" s="259" t="s">
        <v>545</v>
      </c>
      <c r="Z801" s="203" t="str">
        <f t="shared" si="24"/>
        <v/>
      </c>
      <c r="AA801" s="71">
        <f t="shared" si="25"/>
        <v>2</v>
      </c>
    </row>
    <row r="802" spans="1:27" ht="144">
      <c r="A802" s="23">
        <v>2509</v>
      </c>
      <c r="B802" s="23" t="s">
        <v>545</v>
      </c>
      <c r="D802" s="22" t="s">
        <v>545</v>
      </c>
      <c r="E802" s="255" t="s">
        <v>4247</v>
      </c>
      <c r="F802" s="3" t="s">
        <v>2973</v>
      </c>
      <c r="G802" s="3" t="s">
        <v>2974</v>
      </c>
      <c r="H802" s="21"/>
      <c r="I802" s="21"/>
      <c r="J802" s="21"/>
      <c r="K802" s="21"/>
      <c r="L802" s="21"/>
      <c r="M802" s="21"/>
      <c r="P802" s="226" t="s">
        <v>545</v>
      </c>
      <c r="Q802" s="227" t="s">
        <v>4450</v>
      </c>
      <c r="R802" s="227" t="s">
        <v>545</v>
      </c>
      <c r="S802" s="228">
        <v>2</v>
      </c>
      <c r="T802" s="259" t="s">
        <v>545</v>
      </c>
      <c r="U802" s="226" t="s">
        <v>545</v>
      </c>
      <c r="V802" s="227" t="s">
        <v>545</v>
      </c>
      <c r="W802" s="227" t="s">
        <v>545</v>
      </c>
      <c r="X802" s="228" t="s">
        <v>545</v>
      </c>
      <c r="Y802" s="259" t="s">
        <v>545</v>
      </c>
      <c r="Z802" s="203" t="str">
        <f t="shared" si="24"/>
        <v/>
      </c>
      <c r="AA802" s="71">
        <f t="shared" si="25"/>
        <v>2</v>
      </c>
    </row>
    <row r="803" spans="1:27" ht="144">
      <c r="A803" s="23">
        <v>2510</v>
      </c>
      <c r="B803" s="23" t="s">
        <v>545</v>
      </c>
      <c r="D803" s="22" t="s">
        <v>545</v>
      </c>
      <c r="E803" s="255" t="s">
        <v>4248</v>
      </c>
      <c r="F803" s="3" t="s">
        <v>2975</v>
      </c>
      <c r="G803" s="3" t="s">
        <v>2976</v>
      </c>
      <c r="H803" s="21"/>
      <c r="I803" s="21"/>
      <c r="J803" s="21"/>
      <c r="K803" s="21"/>
      <c r="L803" s="21"/>
      <c r="M803" s="21"/>
      <c r="P803" s="226" t="s">
        <v>545</v>
      </c>
      <c r="Q803" s="227" t="s">
        <v>4450</v>
      </c>
      <c r="R803" s="227" t="s">
        <v>545</v>
      </c>
      <c r="S803" s="228">
        <v>2</v>
      </c>
      <c r="T803" s="259" t="s">
        <v>545</v>
      </c>
      <c r="U803" s="226" t="s">
        <v>545</v>
      </c>
      <c r="V803" s="227" t="s">
        <v>545</v>
      </c>
      <c r="W803" s="227" t="s">
        <v>545</v>
      </c>
      <c r="X803" s="228" t="s">
        <v>545</v>
      </c>
      <c r="Y803" s="259" t="s">
        <v>545</v>
      </c>
      <c r="Z803" s="203" t="str">
        <f t="shared" si="24"/>
        <v/>
      </c>
      <c r="AA803" s="71">
        <f t="shared" si="25"/>
        <v>2</v>
      </c>
    </row>
    <row r="804" spans="1:27" ht="96">
      <c r="A804" s="23">
        <v>2511</v>
      </c>
      <c r="B804" s="23" t="s">
        <v>545</v>
      </c>
      <c r="D804" s="22" t="s">
        <v>545</v>
      </c>
      <c r="E804" s="255" t="s">
        <v>4249</v>
      </c>
      <c r="F804" s="3" t="s">
        <v>2977</v>
      </c>
      <c r="G804" s="3" t="s">
        <v>2849</v>
      </c>
      <c r="H804" s="21"/>
      <c r="I804" s="21"/>
      <c r="J804" s="21"/>
      <c r="K804" s="21"/>
      <c r="L804" s="21"/>
      <c r="M804" s="21"/>
      <c r="P804" s="226" t="s">
        <v>545</v>
      </c>
      <c r="Q804" s="227" t="s">
        <v>4450</v>
      </c>
      <c r="R804" s="227" t="s">
        <v>545</v>
      </c>
      <c r="S804" s="228">
        <v>2</v>
      </c>
      <c r="T804" s="259" t="s">
        <v>545</v>
      </c>
      <c r="U804" s="226" t="s">
        <v>545</v>
      </c>
      <c r="V804" s="227" t="s">
        <v>545</v>
      </c>
      <c r="W804" s="227" t="s">
        <v>545</v>
      </c>
      <c r="X804" s="228" t="s">
        <v>545</v>
      </c>
      <c r="Y804" s="259" t="s">
        <v>545</v>
      </c>
      <c r="Z804" s="203" t="str">
        <f t="shared" si="24"/>
        <v/>
      </c>
      <c r="AA804" s="71">
        <f t="shared" si="25"/>
        <v>2</v>
      </c>
    </row>
    <row r="805" spans="1:27" s="43" customFormat="1" ht="16">
      <c r="A805" s="23" t="s">
        <v>545</v>
      </c>
      <c r="B805" s="23" t="s">
        <v>545</v>
      </c>
      <c r="C805" s="23" t="s">
        <v>545</v>
      </c>
      <c r="D805" s="22" t="s">
        <v>545</v>
      </c>
      <c r="H805" s="23"/>
      <c r="P805" s="165"/>
      <c r="Q805" s="165"/>
      <c r="R805" s="165"/>
      <c r="S805" s="165"/>
      <c r="T805" s="165"/>
      <c r="U805" s="165"/>
      <c r="V805" s="165"/>
      <c r="W805" s="165"/>
      <c r="X805" s="165"/>
      <c r="Y805" s="165"/>
    </row>
    <row r="806" spans="1:27" s="43" customFormat="1" ht="16">
      <c r="A806" s="23" t="s">
        <v>545</v>
      </c>
      <c r="B806" s="23" t="s">
        <v>545</v>
      </c>
      <c r="C806" s="23" t="s">
        <v>545</v>
      </c>
      <c r="D806" s="22" t="s">
        <v>545</v>
      </c>
      <c r="H806" s="23"/>
      <c r="P806" s="165"/>
      <c r="Q806" s="165"/>
      <c r="R806" s="165"/>
      <c r="S806" s="165"/>
      <c r="T806" s="165"/>
      <c r="U806" s="165"/>
      <c r="V806" s="165"/>
      <c r="W806" s="165"/>
      <c r="X806" s="165"/>
      <c r="Y806" s="165"/>
    </row>
    <row r="807" spans="1:27" s="43" customFormat="1" ht="17">
      <c r="A807" s="23" t="s">
        <v>545</v>
      </c>
      <c r="B807" s="23" t="s">
        <v>545</v>
      </c>
      <c r="C807" s="23"/>
      <c r="D807" s="22" t="s">
        <v>545</v>
      </c>
      <c r="E807" s="225" t="s">
        <v>160</v>
      </c>
      <c r="H807" s="23"/>
      <c r="P807" s="165"/>
      <c r="Q807" s="165"/>
      <c r="R807" s="165"/>
      <c r="S807" s="165"/>
      <c r="T807" s="165"/>
      <c r="U807" s="165"/>
      <c r="V807" s="165"/>
      <c r="W807" s="165"/>
      <c r="X807" s="165"/>
      <c r="Y807" s="165"/>
    </row>
    <row r="808" spans="1:27" ht="240">
      <c r="A808" s="23">
        <v>2512</v>
      </c>
      <c r="B808" s="23" t="s">
        <v>2978</v>
      </c>
      <c r="C808" s="23">
        <v>164</v>
      </c>
      <c r="E808" s="76" t="s">
        <v>4251</v>
      </c>
      <c r="F808" s="3" t="s">
        <v>2979</v>
      </c>
      <c r="G808" s="3" t="s">
        <v>2980</v>
      </c>
      <c r="H808" s="254" t="s">
        <v>4250</v>
      </c>
      <c r="I808" s="21"/>
      <c r="J808" s="21"/>
      <c r="K808" s="21"/>
      <c r="L808" s="21"/>
      <c r="M808" s="21"/>
      <c r="P808" s="226" t="s">
        <v>545</v>
      </c>
      <c r="Q808" s="227" t="s">
        <v>4450</v>
      </c>
      <c r="R808" s="227" t="s">
        <v>4470</v>
      </c>
      <c r="S808" s="228">
        <v>2.5</v>
      </c>
      <c r="T808" s="259" t="s">
        <v>545</v>
      </c>
      <c r="U808" s="226" t="s">
        <v>545</v>
      </c>
      <c r="V808" s="227" t="s">
        <v>545</v>
      </c>
      <c r="W808" s="227" t="s">
        <v>545</v>
      </c>
      <c r="X808" s="228" t="s">
        <v>545</v>
      </c>
      <c r="Y808" s="259" t="s">
        <v>545</v>
      </c>
      <c r="Z808" s="203" t="str">
        <f t="shared" si="24"/>
        <v/>
      </c>
      <c r="AA808" s="71">
        <f t="shared" si="25"/>
        <v>2.5</v>
      </c>
    </row>
    <row r="809" spans="1:27" ht="240">
      <c r="A809" s="23">
        <v>2513</v>
      </c>
      <c r="B809" s="23" t="s">
        <v>2978</v>
      </c>
      <c r="C809" s="23">
        <v>164</v>
      </c>
      <c r="E809" s="76" t="s">
        <v>4252</v>
      </c>
      <c r="F809" s="3" t="s">
        <v>2981</v>
      </c>
      <c r="G809" s="3" t="s">
        <v>2982</v>
      </c>
      <c r="H809" s="254" t="s">
        <v>4250</v>
      </c>
      <c r="I809" s="21"/>
      <c r="J809" s="21"/>
      <c r="K809" s="21"/>
      <c r="L809" s="21"/>
      <c r="M809" s="21"/>
      <c r="P809" s="226" t="s">
        <v>545</v>
      </c>
      <c r="Q809" s="227" t="s">
        <v>4450</v>
      </c>
      <c r="R809" s="227" t="s">
        <v>4470</v>
      </c>
      <c r="S809" s="228">
        <v>2.5</v>
      </c>
      <c r="T809" s="259" t="s">
        <v>545</v>
      </c>
      <c r="U809" s="226" t="s">
        <v>545</v>
      </c>
      <c r="V809" s="227" t="s">
        <v>545</v>
      </c>
      <c r="W809" s="227" t="s">
        <v>545</v>
      </c>
      <c r="X809" s="228" t="s">
        <v>545</v>
      </c>
      <c r="Y809" s="259" t="s">
        <v>545</v>
      </c>
      <c r="Z809" s="203" t="str">
        <f t="shared" si="24"/>
        <v/>
      </c>
      <c r="AA809" s="71">
        <f t="shared" si="25"/>
        <v>2.5</v>
      </c>
    </row>
    <row r="810" spans="1:27" ht="240">
      <c r="A810" s="23">
        <v>2514</v>
      </c>
      <c r="B810" s="23" t="s">
        <v>2978</v>
      </c>
      <c r="C810" s="23">
        <v>164</v>
      </c>
      <c r="E810" s="76" t="s">
        <v>4253</v>
      </c>
      <c r="F810" s="3" t="s">
        <v>2983</v>
      </c>
      <c r="G810" s="3" t="s">
        <v>2984</v>
      </c>
      <c r="H810" s="254" t="s">
        <v>4250</v>
      </c>
      <c r="I810" s="21"/>
      <c r="J810" s="21"/>
      <c r="K810" s="21"/>
      <c r="L810" s="21"/>
      <c r="M810" s="21"/>
      <c r="P810" s="226" t="s">
        <v>545</v>
      </c>
      <c r="Q810" s="227" t="s">
        <v>4450</v>
      </c>
      <c r="R810" s="227" t="s">
        <v>4470</v>
      </c>
      <c r="S810" s="228">
        <v>2.5</v>
      </c>
      <c r="T810" s="259" t="s">
        <v>545</v>
      </c>
      <c r="U810" s="226" t="s">
        <v>545</v>
      </c>
      <c r="V810" s="227" t="s">
        <v>545</v>
      </c>
      <c r="W810" s="227" t="s">
        <v>545</v>
      </c>
      <c r="X810" s="228" t="s">
        <v>545</v>
      </c>
      <c r="Y810" s="259" t="s">
        <v>545</v>
      </c>
      <c r="Z810" s="203" t="str">
        <f t="shared" si="24"/>
        <v/>
      </c>
      <c r="AA810" s="71">
        <f t="shared" si="25"/>
        <v>2.5</v>
      </c>
    </row>
    <row r="811" spans="1:27" ht="240">
      <c r="A811" s="23">
        <v>2515</v>
      </c>
      <c r="B811" s="23" t="s">
        <v>2978</v>
      </c>
      <c r="C811" s="23">
        <v>164</v>
      </c>
      <c r="E811" s="76" t="s">
        <v>4254</v>
      </c>
      <c r="F811" s="3" t="s">
        <v>2985</v>
      </c>
      <c r="G811" s="3" t="s">
        <v>2986</v>
      </c>
      <c r="H811" s="254" t="s">
        <v>4250</v>
      </c>
      <c r="I811" s="21"/>
      <c r="J811" s="21"/>
      <c r="K811" s="21"/>
      <c r="L811" s="21"/>
      <c r="M811" s="21"/>
      <c r="P811" s="226" t="s">
        <v>545</v>
      </c>
      <c r="Q811" s="227" t="s">
        <v>4450</v>
      </c>
      <c r="R811" s="227" t="s">
        <v>4470</v>
      </c>
      <c r="S811" s="228">
        <v>2.5</v>
      </c>
      <c r="T811" s="259" t="s">
        <v>545</v>
      </c>
      <c r="U811" s="226" t="s">
        <v>545</v>
      </c>
      <c r="V811" s="227" t="s">
        <v>545</v>
      </c>
      <c r="W811" s="227" t="s">
        <v>545</v>
      </c>
      <c r="X811" s="228" t="s">
        <v>545</v>
      </c>
      <c r="Y811" s="259" t="s">
        <v>545</v>
      </c>
      <c r="Z811" s="203" t="str">
        <f t="shared" si="24"/>
        <v/>
      </c>
      <c r="AA811" s="71">
        <f t="shared" si="25"/>
        <v>2.5</v>
      </c>
    </row>
    <row r="812" spans="1:27" ht="240">
      <c r="A812" s="23">
        <v>2516</v>
      </c>
      <c r="B812" s="23" t="s">
        <v>2978</v>
      </c>
      <c r="C812" s="23">
        <v>164</v>
      </c>
      <c r="E812" s="76" t="s">
        <v>4255</v>
      </c>
      <c r="F812" s="3" t="s">
        <v>2988</v>
      </c>
      <c r="G812" s="3" t="s">
        <v>2989</v>
      </c>
      <c r="H812" s="254" t="s">
        <v>4250</v>
      </c>
      <c r="I812" s="21"/>
      <c r="J812" s="21"/>
      <c r="K812" s="21"/>
      <c r="L812" s="21"/>
      <c r="M812" s="21"/>
      <c r="P812" s="226" t="s">
        <v>545</v>
      </c>
      <c r="Q812" s="227" t="s">
        <v>4450</v>
      </c>
      <c r="R812" s="227" t="s">
        <v>4470</v>
      </c>
      <c r="S812" s="228">
        <v>2</v>
      </c>
      <c r="T812" s="259" t="s">
        <v>545</v>
      </c>
      <c r="U812" s="226" t="s">
        <v>545</v>
      </c>
      <c r="V812" s="227" t="s">
        <v>545</v>
      </c>
      <c r="W812" s="227" t="s">
        <v>545</v>
      </c>
      <c r="X812" s="228" t="s">
        <v>545</v>
      </c>
      <c r="Y812" s="259" t="s">
        <v>545</v>
      </c>
      <c r="Z812" s="203" t="str">
        <f t="shared" si="24"/>
        <v/>
      </c>
      <c r="AA812" s="71">
        <f t="shared" si="25"/>
        <v>2</v>
      </c>
    </row>
    <row r="813" spans="1:27" ht="240">
      <c r="A813" s="23">
        <v>2517</v>
      </c>
      <c r="B813" s="23" t="s">
        <v>2978</v>
      </c>
      <c r="C813" s="23">
        <v>164</v>
      </c>
      <c r="E813" s="76" t="s">
        <v>4256</v>
      </c>
      <c r="F813" s="3" t="s">
        <v>2990</v>
      </c>
      <c r="G813" s="3" t="s">
        <v>2991</v>
      </c>
      <c r="H813" s="254" t="s">
        <v>4250</v>
      </c>
      <c r="I813" s="21"/>
      <c r="J813" s="21"/>
      <c r="K813" s="21"/>
      <c r="L813" s="21"/>
      <c r="M813" s="21"/>
      <c r="P813" s="226" t="s">
        <v>545</v>
      </c>
      <c r="Q813" s="227" t="s">
        <v>4450</v>
      </c>
      <c r="R813" s="227" t="s">
        <v>4470</v>
      </c>
      <c r="S813" s="228">
        <v>2</v>
      </c>
      <c r="T813" s="259" t="s">
        <v>545</v>
      </c>
      <c r="U813" s="226" t="s">
        <v>545</v>
      </c>
      <c r="V813" s="227" t="s">
        <v>545</v>
      </c>
      <c r="W813" s="227" t="s">
        <v>545</v>
      </c>
      <c r="X813" s="228" t="s">
        <v>545</v>
      </c>
      <c r="Y813" s="259" t="s">
        <v>545</v>
      </c>
      <c r="Z813" s="203" t="str">
        <f t="shared" si="24"/>
        <v/>
      </c>
      <c r="AA813" s="71">
        <f t="shared" si="25"/>
        <v>2</v>
      </c>
    </row>
    <row r="814" spans="1:27" ht="240">
      <c r="A814" s="23">
        <v>2518</v>
      </c>
      <c r="B814" s="23" t="s">
        <v>2978</v>
      </c>
      <c r="C814" s="23">
        <v>164</v>
      </c>
      <c r="E814" s="76" t="s">
        <v>4257</v>
      </c>
      <c r="F814" s="3" t="s">
        <v>2992</v>
      </c>
      <c r="G814" s="3" t="s">
        <v>2993</v>
      </c>
      <c r="H814" s="254" t="s">
        <v>4250</v>
      </c>
      <c r="I814" s="21"/>
      <c r="J814" s="21"/>
      <c r="K814" s="21"/>
      <c r="L814" s="21"/>
      <c r="M814" s="21"/>
      <c r="P814" s="226" t="s">
        <v>545</v>
      </c>
      <c r="Q814" s="227" t="s">
        <v>4450</v>
      </c>
      <c r="R814" s="227" t="s">
        <v>4470</v>
      </c>
      <c r="S814" s="228">
        <v>2</v>
      </c>
      <c r="T814" s="259" t="s">
        <v>545</v>
      </c>
      <c r="U814" s="226" t="s">
        <v>545</v>
      </c>
      <c r="V814" s="227" t="s">
        <v>545</v>
      </c>
      <c r="W814" s="227" t="s">
        <v>545</v>
      </c>
      <c r="X814" s="228" t="s">
        <v>545</v>
      </c>
      <c r="Y814" s="259" t="s">
        <v>545</v>
      </c>
      <c r="Z814" s="203" t="str">
        <f t="shared" si="24"/>
        <v/>
      </c>
      <c r="AA814" s="71">
        <f t="shared" si="25"/>
        <v>2</v>
      </c>
    </row>
    <row r="815" spans="1:27" ht="240">
      <c r="A815" s="23">
        <v>2519</v>
      </c>
      <c r="B815" s="23" t="s">
        <v>2978</v>
      </c>
      <c r="C815" s="23">
        <v>164</v>
      </c>
      <c r="E815" s="76" t="s">
        <v>4221</v>
      </c>
      <c r="F815" s="3" t="s">
        <v>2994</v>
      </c>
      <c r="G815" s="3" t="s">
        <v>2928</v>
      </c>
      <c r="H815" s="254" t="s">
        <v>4250</v>
      </c>
      <c r="I815" s="21"/>
      <c r="J815" s="21"/>
      <c r="K815" s="21"/>
      <c r="L815" s="21"/>
      <c r="M815" s="21"/>
      <c r="P815" s="226" t="s">
        <v>545</v>
      </c>
      <c r="Q815" s="227" t="s">
        <v>4450</v>
      </c>
      <c r="R815" s="227" t="s">
        <v>4470</v>
      </c>
      <c r="S815" s="228">
        <v>2</v>
      </c>
      <c r="T815" s="259" t="s">
        <v>545</v>
      </c>
      <c r="U815" s="226" t="s">
        <v>545</v>
      </c>
      <c r="V815" s="227" t="s">
        <v>545</v>
      </c>
      <c r="W815" s="227" t="s">
        <v>545</v>
      </c>
      <c r="X815" s="228" t="s">
        <v>545</v>
      </c>
      <c r="Y815" s="259" t="s">
        <v>545</v>
      </c>
      <c r="Z815" s="203" t="str">
        <f t="shared" si="24"/>
        <v/>
      </c>
      <c r="AA815" s="71">
        <f t="shared" si="25"/>
        <v>2</v>
      </c>
    </row>
    <row r="816" spans="1:27" ht="240">
      <c r="A816" s="23">
        <v>2520</v>
      </c>
      <c r="B816" s="23" t="s">
        <v>2978</v>
      </c>
      <c r="C816" s="23">
        <v>164</v>
      </c>
      <c r="E816" s="76" t="s">
        <v>4258</v>
      </c>
      <c r="F816" s="3" t="s">
        <v>2995</v>
      </c>
      <c r="G816" s="3" t="s">
        <v>2849</v>
      </c>
      <c r="H816" s="254" t="s">
        <v>4250</v>
      </c>
      <c r="I816" s="21"/>
      <c r="J816" s="21"/>
      <c r="K816" s="21"/>
      <c r="L816" s="21"/>
      <c r="M816" s="21"/>
      <c r="P816" s="226" t="s">
        <v>545</v>
      </c>
      <c r="Q816" s="227" t="s">
        <v>4450</v>
      </c>
      <c r="R816" s="227" t="s">
        <v>4470</v>
      </c>
      <c r="S816" s="228">
        <v>2</v>
      </c>
      <c r="T816" s="259" t="s">
        <v>545</v>
      </c>
      <c r="U816" s="226" t="s">
        <v>545</v>
      </c>
      <c r="V816" s="227" t="s">
        <v>545</v>
      </c>
      <c r="W816" s="227" t="s">
        <v>545</v>
      </c>
      <c r="X816" s="228" t="s">
        <v>545</v>
      </c>
      <c r="Y816" s="259" t="s">
        <v>545</v>
      </c>
      <c r="Z816" s="203" t="str">
        <f t="shared" si="24"/>
        <v/>
      </c>
      <c r="AA816" s="71">
        <f t="shared" si="25"/>
        <v>2</v>
      </c>
    </row>
    <row r="817" spans="1:27" s="43" customFormat="1" ht="16">
      <c r="A817" s="23" t="s">
        <v>545</v>
      </c>
      <c r="B817" s="23" t="s">
        <v>545</v>
      </c>
      <c r="C817" s="23" t="s">
        <v>545</v>
      </c>
      <c r="D817" s="22"/>
      <c r="H817" s="23"/>
      <c r="P817" s="165"/>
      <c r="Q817" s="165"/>
      <c r="R817" s="165"/>
      <c r="S817" s="165"/>
      <c r="T817" s="165"/>
      <c r="U817" s="165"/>
      <c r="V817" s="165"/>
      <c r="W817" s="165"/>
      <c r="X817" s="165"/>
      <c r="Y817" s="165"/>
    </row>
    <row r="818" spans="1:27" s="43" customFormat="1" ht="16">
      <c r="A818" s="23" t="s">
        <v>545</v>
      </c>
      <c r="B818" s="23" t="s">
        <v>545</v>
      </c>
      <c r="C818" s="23" t="s">
        <v>545</v>
      </c>
      <c r="D818" s="22"/>
      <c r="H818" s="23"/>
      <c r="P818" s="165"/>
      <c r="Q818" s="165"/>
      <c r="R818" s="165"/>
      <c r="S818" s="165"/>
      <c r="T818" s="165"/>
      <c r="U818" s="165"/>
      <c r="V818" s="165"/>
      <c r="W818" s="165"/>
      <c r="X818" s="165"/>
      <c r="Y818" s="165"/>
    </row>
    <row r="819" spans="1:27" s="43" customFormat="1" ht="17">
      <c r="A819" s="23" t="s">
        <v>545</v>
      </c>
      <c r="B819" s="23" t="s">
        <v>545</v>
      </c>
      <c r="C819" s="23"/>
      <c r="D819" s="22"/>
      <c r="E819" s="225" t="s">
        <v>2996</v>
      </c>
      <c r="H819" s="23"/>
      <c r="P819" s="165"/>
      <c r="Q819" s="165"/>
      <c r="R819" s="165"/>
      <c r="S819" s="165"/>
      <c r="T819" s="165"/>
      <c r="U819" s="165"/>
      <c r="V819" s="165"/>
      <c r="W819" s="165"/>
      <c r="X819" s="165"/>
      <c r="Y819" s="165"/>
    </row>
    <row r="820" spans="1:27" ht="240">
      <c r="A820" s="23">
        <v>2521</v>
      </c>
      <c r="B820" s="23" t="s">
        <v>2997</v>
      </c>
      <c r="C820" s="23">
        <v>161</v>
      </c>
      <c r="E820" s="76" t="s">
        <v>4260</v>
      </c>
      <c r="F820" s="3" t="s">
        <v>2998</v>
      </c>
      <c r="G820" s="3" t="s">
        <v>2999</v>
      </c>
      <c r="H820" s="254" t="s">
        <v>4259</v>
      </c>
      <c r="I820" s="21"/>
      <c r="J820" s="21"/>
      <c r="K820" s="21"/>
      <c r="L820" s="21"/>
      <c r="M820" s="21"/>
      <c r="P820" s="226" t="s">
        <v>545</v>
      </c>
      <c r="Q820" s="227" t="s">
        <v>4450</v>
      </c>
      <c r="R820" s="227" t="s">
        <v>4470</v>
      </c>
      <c r="S820" s="228">
        <v>2.5</v>
      </c>
      <c r="T820" s="259" t="s">
        <v>545</v>
      </c>
      <c r="U820" s="226" t="s">
        <v>545</v>
      </c>
      <c r="V820" s="227" t="s">
        <v>545</v>
      </c>
      <c r="W820" s="227" t="s">
        <v>545</v>
      </c>
      <c r="X820" s="228" t="s">
        <v>545</v>
      </c>
      <c r="Y820" s="259" t="s">
        <v>545</v>
      </c>
      <c r="Z820" s="203" t="str">
        <f t="shared" si="24"/>
        <v/>
      </c>
      <c r="AA820" s="71">
        <f t="shared" si="25"/>
        <v>2.5</v>
      </c>
    </row>
    <row r="821" spans="1:27" ht="240">
      <c r="A821" s="23">
        <v>2522</v>
      </c>
      <c r="B821" s="23" t="s">
        <v>2997</v>
      </c>
      <c r="C821" s="23">
        <v>161</v>
      </c>
      <c r="E821" s="76" t="s">
        <v>4255</v>
      </c>
      <c r="F821" s="3" t="s">
        <v>3000</v>
      </c>
      <c r="G821" s="3" t="s">
        <v>3001</v>
      </c>
      <c r="H821" s="254" t="s">
        <v>4259</v>
      </c>
      <c r="I821" s="21"/>
      <c r="J821" s="21"/>
      <c r="K821" s="21"/>
      <c r="L821" s="21"/>
      <c r="M821" s="21"/>
      <c r="P821" s="226" t="s">
        <v>545</v>
      </c>
      <c r="Q821" s="227" t="s">
        <v>4450</v>
      </c>
      <c r="R821" s="227" t="s">
        <v>4470</v>
      </c>
      <c r="S821" s="228">
        <v>2</v>
      </c>
      <c r="T821" s="259" t="s">
        <v>545</v>
      </c>
      <c r="U821" s="226" t="s">
        <v>545</v>
      </c>
      <c r="V821" s="227" t="s">
        <v>545</v>
      </c>
      <c r="W821" s="227" t="s">
        <v>545</v>
      </c>
      <c r="X821" s="228" t="s">
        <v>545</v>
      </c>
      <c r="Y821" s="259" t="s">
        <v>545</v>
      </c>
      <c r="Z821" s="203" t="str">
        <f t="shared" si="24"/>
        <v/>
      </c>
      <c r="AA821" s="71">
        <f t="shared" si="25"/>
        <v>2</v>
      </c>
    </row>
    <row r="822" spans="1:27" ht="240">
      <c r="A822" s="23">
        <v>2523</v>
      </c>
      <c r="B822" s="23" t="s">
        <v>2997</v>
      </c>
      <c r="C822" s="23">
        <v>161</v>
      </c>
      <c r="E822" s="76" t="s">
        <v>4261</v>
      </c>
      <c r="F822" s="3" t="s">
        <v>3002</v>
      </c>
      <c r="G822" s="3" t="s">
        <v>3003</v>
      </c>
      <c r="H822" s="254" t="s">
        <v>4259</v>
      </c>
      <c r="I822" s="21"/>
      <c r="J822" s="21"/>
      <c r="K822" s="21"/>
      <c r="L822" s="21"/>
      <c r="M822" s="21"/>
      <c r="P822" s="226" t="s">
        <v>545</v>
      </c>
      <c r="Q822" s="227" t="s">
        <v>4450</v>
      </c>
      <c r="R822" s="227" t="s">
        <v>4470</v>
      </c>
      <c r="S822" s="228">
        <v>3</v>
      </c>
      <c r="T822" s="259" t="s">
        <v>545</v>
      </c>
      <c r="U822" s="226" t="s">
        <v>545</v>
      </c>
      <c r="V822" s="227" t="s">
        <v>545</v>
      </c>
      <c r="W822" s="227" t="s">
        <v>545</v>
      </c>
      <c r="X822" s="228" t="s">
        <v>545</v>
      </c>
      <c r="Y822" s="259" t="s">
        <v>545</v>
      </c>
      <c r="Z822" s="203" t="str">
        <f t="shared" si="24"/>
        <v/>
      </c>
      <c r="AA822" s="71">
        <f t="shared" si="25"/>
        <v>3</v>
      </c>
    </row>
    <row r="823" spans="1:27" s="43" customFormat="1" ht="16">
      <c r="A823" s="23" t="s">
        <v>545</v>
      </c>
      <c r="B823" s="23" t="s">
        <v>545</v>
      </c>
      <c r="C823" s="23" t="s">
        <v>545</v>
      </c>
      <c r="D823" s="22"/>
      <c r="H823" s="23"/>
      <c r="P823" s="165"/>
      <c r="Q823" s="165"/>
      <c r="R823" s="165"/>
      <c r="S823" s="165"/>
      <c r="T823" s="165"/>
      <c r="U823" s="165"/>
      <c r="V823" s="165"/>
      <c r="W823" s="165"/>
      <c r="X823" s="165"/>
      <c r="Y823" s="165"/>
    </row>
    <row r="824" spans="1:27" s="43" customFormat="1" ht="16">
      <c r="A824" s="23" t="s">
        <v>545</v>
      </c>
      <c r="B824" s="23" t="s">
        <v>545</v>
      </c>
      <c r="C824" s="23" t="s">
        <v>545</v>
      </c>
      <c r="D824" s="22"/>
      <c r="H824" s="23"/>
      <c r="P824" s="165"/>
      <c r="Q824" s="165"/>
      <c r="R824" s="165"/>
      <c r="S824" s="165"/>
      <c r="T824" s="165"/>
      <c r="U824" s="165"/>
      <c r="V824" s="165"/>
      <c r="W824" s="165"/>
      <c r="X824" s="165"/>
      <c r="Y824" s="165"/>
    </row>
    <row r="825" spans="1:27" s="43" customFormat="1" ht="17">
      <c r="A825" s="23" t="s">
        <v>545</v>
      </c>
      <c r="B825" s="23" t="s">
        <v>545</v>
      </c>
      <c r="C825" s="23"/>
      <c r="D825" s="22"/>
      <c r="E825" s="225" t="s">
        <v>156</v>
      </c>
      <c r="H825" s="23"/>
      <c r="P825" s="165"/>
      <c r="Q825" s="165"/>
      <c r="R825" s="165"/>
      <c r="S825" s="165"/>
      <c r="T825" s="165"/>
      <c r="U825" s="165"/>
      <c r="V825" s="165"/>
      <c r="W825" s="165"/>
      <c r="X825" s="165"/>
      <c r="Y825" s="165"/>
    </row>
    <row r="826" spans="1:27" ht="240">
      <c r="A826" s="23">
        <v>2524</v>
      </c>
      <c r="B826" s="23" t="s">
        <v>3004</v>
      </c>
      <c r="C826" s="23">
        <v>162</v>
      </c>
      <c r="E826" s="76" t="s">
        <v>4263</v>
      </c>
      <c r="F826" s="3" t="s">
        <v>3005</v>
      </c>
      <c r="G826" s="3" t="s">
        <v>3006</v>
      </c>
      <c r="H826" s="254" t="s">
        <v>4262</v>
      </c>
      <c r="I826" s="21"/>
      <c r="J826" s="21"/>
      <c r="K826" s="21"/>
      <c r="L826" s="21"/>
      <c r="M826" s="21"/>
      <c r="P826" s="226" t="s">
        <v>545</v>
      </c>
      <c r="Q826" s="227" t="s">
        <v>4450</v>
      </c>
      <c r="R826" s="227" t="s">
        <v>4470</v>
      </c>
      <c r="S826" s="228">
        <v>3</v>
      </c>
      <c r="T826" s="259" t="s">
        <v>545</v>
      </c>
      <c r="U826" s="226" t="s">
        <v>545</v>
      </c>
      <c r="V826" s="227" t="s">
        <v>545</v>
      </c>
      <c r="W826" s="227" t="s">
        <v>545</v>
      </c>
      <c r="X826" s="228" t="s">
        <v>545</v>
      </c>
      <c r="Y826" s="259" t="s">
        <v>545</v>
      </c>
      <c r="Z826" s="203" t="str">
        <f t="shared" si="24"/>
        <v/>
      </c>
      <c r="AA826" s="71">
        <f t="shared" si="25"/>
        <v>3</v>
      </c>
    </row>
    <row r="827" spans="1:27" ht="240">
      <c r="A827" s="23">
        <v>2525</v>
      </c>
      <c r="B827" s="23" t="s">
        <v>3004</v>
      </c>
      <c r="C827" s="23">
        <v>162</v>
      </c>
      <c r="E827" s="76" t="s">
        <v>4264</v>
      </c>
      <c r="F827" s="3" t="s">
        <v>3007</v>
      </c>
      <c r="G827" s="3" t="s">
        <v>3008</v>
      </c>
      <c r="H827" s="254" t="s">
        <v>4262</v>
      </c>
      <c r="I827" s="21"/>
      <c r="J827" s="21"/>
      <c r="K827" s="21"/>
      <c r="L827" s="21"/>
      <c r="M827" s="21"/>
      <c r="P827" s="226" t="s">
        <v>545</v>
      </c>
      <c r="Q827" s="227" t="s">
        <v>4450</v>
      </c>
      <c r="R827" s="227" t="s">
        <v>4470</v>
      </c>
      <c r="S827" s="228">
        <v>3</v>
      </c>
      <c r="T827" s="259" t="s">
        <v>545</v>
      </c>
      <c r="U827" s="226" t="s">
        <v>545</v>
      </c>
      <c r="V827" s="227" t="s">
        <v>545</v>
      </c>
      <c r="W827" s="227" t="s">
        <v>545</v>
      </c>
      <c r="X827" s="228" t="s">
        <v>545</v>
      </c>
      <c r="Y827" s="259" t="s">
        <v>545</v>
      </c>
      <c r="Z827" s="203" t="str">
        <f t="shared" si="24"/>
        <v/>
      </c>
      <c r="AA827" s="71">
        <f t="shared" si="25"/>
        <v>3</v>
      </c>
    </row>
    <row r="828" spans="1:27" ht="240">
      <c r="A828" s="23">
        <v>2526</v>
      </c>
      <c r="B828" s="23" t="s">
        <v>3004</v>
      </c>
      <c r="C828" s="23">
        <v>162</v>
      </c>
      <c r="E828" s="76" t="s">
        <v>4265</v>
      </c>
      <c r="F828" s="3" t="s">
        <v>3009</v>
      </c>
      <c r="G828" s="3" t="s">
        <v>3010</v>
      </c>
      <c r="H828" s="254" t="s">
        <v>4262</v>
      </c>
      <c r="I828" s="21"/>
      <c r="J828" s="21"/>
      <c r="K828" s="21"/>
      <c r="L828" s="21"/>
      <c r="M828" s="21"/>
      <c r="P828" s="226" t="s">
        <v>545</v>
      </c>
      <c r="Q828" s="227" t="s">
        <v>4450</v>
      </c>
      <c r="R828" s="227" t="s">
        <v>4470</v>
      </c>
      <c r="S828" s="228">
        <v>2</v>
      </c>
      <c r="T828" s="259" t="s">
        <v>545</v>
      </c>
      <c r="U828" s="226" t="s">
        <v>545</v>
      </c>
      <c r="V828" s="227" t="s">
        <v>545</v>
      </c>
      <c r="W828" s="227" t="s">
        <v>545</v>
      </c>
      <c r="X828" s="228" t="s">
        <v>545</v>
      </c>
      <c r="Y828" s="259" t="s">
        <v>545</v>
      </c>
      <c r="Z828" s="203" t="str">
        <f t="shared" si="24"/>
        <v/>
      </c>
      <c r="AA828" s="71">
        <f t="shared" si="25"/>
        <v>2</v>
      </c>
    </row>
    <row r="829" spans="1:27" ht="240">
      <c r="A829" s="23">
        <v>2527</v>
      </c>
      <c r="B829" s="23" t="s">
        <v>3004</v>
      </c>
      <c r="C829" s="23">
        <v>162</v>
      </c>
      <c r="E829" s="76" t="s">
        <v>4266</v>
      </c>
      <c r="F829" s="3" t="s">
        <v>3011</v>
      </c>
      <c r="G829" s="3" t="s">
        <v>3012</v>
      </c>
      <c r="H829" s="254" t="s">
        <v>4262</v>
      </c>
      <c r="I829" s="21"/>
      <c r="J829" s="21"/>
      <c r="K829" s="21"/>
      <c r="L829" s="21"/>
      <c r="M829" s="21"/>
      <c r="P829" s="226" t="s">
        <v>545</v>
      </c>
      <c r="Q829" s="227" t="s">
        <v>4450</v>
      </c>
      <c r="R829" s="227" t="s">
        <v>4470</v>
      </c>
      <c r="S829" s="228">
        <v>2</v>
      </c>
      <c r="T829" s="259" t="s">
        <v>545</v>
      </c>
      <c r="U829" s="226" t="s">
        <v>545</v>
      </c>
      <c r="V829" s="227" t="s">
        <v>545</v>
      </c>
      <c r="W829" s="227" t="s">
        <v>545</v>
      </c>
      <c r="X829" s="228" t="s">
        <v>545</v>
      </c>
      <c r="Y829" s="259" t="s">
        <v>545</v>
      </c>
      <c r="Z829" s="203" t="str">
        <f t="shared" si="24"/>
        <v/>
      </c>
      <c r="AA829" s="71">
        <f t="shared" si="25"/>
        <v>2</v>
      </c>
    </row>
    <row r="830" spans="1:27" ht="240">
      <c r="A830" s="23">
        <v>2528</v>
      </c>
      <c r="B830" s="23" t="s">
        <v>3004</v>
      </c>
      <c r="C830" s="23">
        <v>162</v>
      </c>
      <c r="E830" s="76" t="s">
        <v>4267</v>
      </c>
      <c r="F830" s="3" t="s">
        <v>3013</v>
      </c>
      <c r="G830" s="3" t="s">
        <v>3014</v>
      </c>
      <c r="H830" s="254" t="s">
        <v>4262</v>
      </c>
      <c r="I830" s="21"/>
      <c r="J830" s="21"/>
      <c r="K830" s="21"/>
      <c r="L830" s="21"/>
      <c r="M830" s="21"/>
      <c r="P830" s="226" t="s">
        <v>545</v>
      </c>
      <c r="Q830" s="227" t="s">
        <v>4450</v>
      </c>
      <c r="R830" s="227" t="s">
        <v>4470</v>
      </c>
      <c r="S830" s="228">
        <v>2</v>
      </c>
      <c r="T830" s="259" t="s">
        <v>545</v>
      </c>
      <c r="U830" s="226" t="s">
        <v>545</v>
      </c>
      <c r="V830" s="227" t="s">
        <v>545</v>
      </c>
      <c r="W830" s="227" t="s">
        <v>545</v>
      </c>
      <c r="X830" s="228" t="s">
        <v>545</v>
      </c>
      <c r="Y830" s="259" t="s">
        <v>545</v>
      </c>
      <c r="Z830" s="203" t="str">
        <f t="shared" si="24"/>
        <v/>
      </c>
      <c r="AA830" s="71">
        <f t="shared" si="25"/>
        <v>2</v>
      </c>
    </row>
    <row r="831" spans="1:27" ht="240">
      <c r="A831" s="23">
        <v>2529</v>
      </c>
      <c r="B831" s="23" t="s">
        <v>3004</v>
      </c>
      <c r="C831" s="23">
        <v>162</v>
      </c>
      <c r="E831" s="76" t="s">
        <v>4268</v>
      </c>
      <c r="F831" s="3" t="s">
        <v>3015</v>
      </c>
      <c r="G831" s="3" t="s">
        <v>3016</v>
      </c>
      <c r="H831" s="254" t="s">
        <v>4262</v>
      </c>
      <c r="I831" s="21"/>
      <c r="J831" s="21"/>
      <c r="K831" s="21"/>
      <c r="L831" s="21"/>
      <c r="M831" s="21"/>
      <c r="P831" s="226" t="s">
        <v>545</v>
      </c>
      <c r="Q831" s="227" t="s">
        <v>4450</v>
      </c>
      <c r="R831" s="227" t="s">
        <v>4470</v>
      </c>
      <c r="S831" s="228">
        <v>2.5</v>
      </c>
      <c r="T831" s="259" t="s">
        <v>545</v>
      </c>
      <c r="U831" s="226" t="s">
        <v>545</v>
      </c>
      <c r="V831" s="227" t="s">
        <v>545</v>
      </c>
      <c r="W831" s="227" t="s">
        <v>545</v>
      </c>
      <c r="X831" s="228" t="s">
        <v>545</v>
      </c>
      <c r="Y831" s="259" t="s">
        <v>545</v>
      </c>
      <c r="Z831" s="203" t="str">
        <f t="shared" si="24"/>
        <v/>
      </c>
      <c r="AA831" s="71">
        <f t="shared" si="25"/>
        <v>2.5</v>
      </c>
    </row>
    <row r="832" spans="1:27" ht="240">
      <c r="A832" s="23">
        <v>2530</v>
      </c>
      <c r="B832" s="23" t="s">
        <v>3004</v>
      </c>
      <c r="C832" s="23">
        <v>162</v>
      </c>
      <c r="E832" s="76" t="s">
        <v>4269</v>
      </c>
      <c r="F832" s="3" t="s">
        <v>3017</v>
      </c>
      <c r="G832" s="3" t="s">
        <v>3018</v>
      </c>
      <c r="H832" s="254" t="s">
        <v>4262</v>
      </c>
      <c r="I832" s="21"/>
      <c r="J832" s="21"/>
      <c r="K832" s="21"/>
      <c r="L832" s="21"/>
      <c r="M832" s="21"/>
      <c r="P832" s="226" t="s">
        <v>545</v>
      </c>
      <c r="Q832" s="227" t="s">
        <v>4450</v>
      </c>
      <c r="R832" s="227" t="s">
        <v>4470</v>
      </c>
      <c r="S832" s="228">
        <v>3</v>
      </c>
      <c r="T832" s="259" t="s">
        <v>545</v>
      </c>
      <c r="U832" s="226" t="s">
        <v>545</v>
      </c>
      <c r="V832" s="227" t="s">
        <v>545</v>
      </c>
      <c r="W832" s="227" t="s">
        <v>545</v>
      </c>
      <c r="X832" s="228" t="s">
        <v>545</v>
      </c>
      <c r="Y832" s="259" t="s">
        <v>545</v>
      </c>
      <c r="Z832" s="203" t="str">
        <f t="shared" si="24"/>
        <v/>
      </c>
      <c r="AA832" s="71">
        <f t="shared" si="25"/>
        <v>3</v>
      </c>
    </row>
    <row r="833" spans="1:27" ht="240">
      <c r="A833" s="23">
        <v>2531</v>
      </c>
      <c r="B833" s="23" t="s">
        <v>3004</v>
      </c>
      <c r="C833" s="23">
        <v>162</v>
      </c>
      <c r="E833" s="76" t="s">
        <v>4270</v>
      </c>
      <c r="F833" s="3" t="s">
        <v>3019</v>
      </c>
      <c r="G833" s="3" t="s">
        <v>2849</v>
      </c>
      <c r="H833" s="254" t="s">
        <v>4262</v>
      </c>
      <c r="I833" s="21"/>
      <c r="J833" s="21"/>
      <c r="K833" s="21"/>
      <c r="L833" s="21"/>
      <c r="M833" s="21"/>
      <c r="P833" s="226" t="s">
        <v>545</v>
      </c>
      <c r="Q833" s="227" t="s">
        <v>4450</v>
      </c>
      <c r="R833" s="227" t="s">
        <v>4470</v>
      </c>
      <c r="S833" s="228">
        <v>2</v>
      </c>
      <c r="T833" s="259" t="s">
        <v>545</v>
      </c>
      <c r="U833" s="226" t="s">
        <v>545</v>
      </c>
      <c r="V833" s="227" t="s">
        <v>545</v>
      </c>
      <c r="W833" s="227" t="s">
        <v>545</v>
      </c>
      <c r="X833" s="228" t="s">
        <v>545</v>
      </c>
      <c r="Y833" s="259" t="s">
        <v>545</v>
      </c>
      <c r="Z833" s="203" t="str">
        <f t="shared" si="24"/>
        <v/>
      </c>
      <c r="AA833" s="71">
        <f t="shared" si="25"/>
        <v>2</v>
      </c>
    </row>
    <row r="834" spans="1:27" s="43" customFormat="1" ht="16">
      <c r="A834" s="23" t="s">
        <v>545</v>
      </c>
      <c r="B834" s="23" t="s">
        <v>545</v>
      </c>
      <c r="C834" s="23" t="s">
        <v>545</v>
      </c>
      <c r="D834" s="22" t="s">
        <v>545</v>
      </c>
      <c r="H834" s="23"/>
      <c r="P834" s="165"/>
      <c r="Q834" s="165"/>
      <c r="R834" s="165"/>
      <c r="S834" s="165"/>
      <c r="T834" s="165"/>
      <c r="U834" s="165"/>
      <c r="V834" s="165"/>
      <c r="W834" s="165"/>
      <c r="X834" s="165"/>
      <c r="Y834" s="165"/>
    </row>
    <row r="835" spans="1:27" s="43" customFormat="1" ht="16">
      <c r="A835" s="23" t="s">
        <v>545</v>
      </c>
      <c r="B835" s="23" t="s">
        <v>545</v>
      </c>
      <c r="C835" s="23" t="s">
        <v>545</v>
      </c>
      <c r="D835" s="22" t="s">
        <v>545</v>
      </c>
      <c r="H835" s="23"/>
      <c r="P835" s="165"/>
      <c r="Q835" s="165"/>
      <c r="R835" s="165"/>
      <c r="S835" s="165"/>
      <c r="T835" s="165"/>
      <c r="U835" s="165"/>
      <c r="V835" s="165"/>
      <c r="W835" s="165"/>
      <c r="X835" s="165"/>
      <c r="Y835" s="165"/>
    </row>
    <row r="836" spans="1:27" s="43" customFormat="1" ht="34">
      <c r="A836" s="23" t="s">
        <v>545</v>
      </c>
      <c r="B836" s="23" t="s">
        <v>545</v>
      </c>
      <c r="C836" s="23"/>
      <c r="D836" s="22" t="s">
        <v>545</v>
      </c>
      <c r="E836" s="225" t="s">
        <v>164</v>
      </c>
      <c r="H836" s="23"/>
      <c r="P836" s="165"/>
      <c r="Q836" s="165"/>
      <c r="R836" s="165"/>
      <c r="S836" s="165"/>
      <c r="T836" s="165"/>
      <c r="U836" s="165"/>
      <c r="V836" s="165"/>
      <c r="W836" s="165"/>
      <c r="X836" s="165"/>
      <c r="Y836" s="165"/>
    </row>
    <row r="837" spans="1:27" ht="240">
      <c r="A837" s="23">
        <v>2532</v>
      </c>
      <c r="B837" s="23" t="s">
        <v>3020</v>
      </c>
      <c r="C837" s="23">
        <v>166</v>
      </c>
      <c r="D837" s="22" t="s">
        <v>8</v>
      </c>
      <c r="E837" s="3" t="s">
        <v>3021</v>
      </c>
      <c r="F837" s="3" t="s">
        <v>3022</v>
      </c>
      <c r="G837" s="3" t="s">
        <v>3023</v>
      </c>
      <c r="H837" s="254" t="s">
        <v>4271</v>
      </c>
      <c r="I837" s="21"/>
      <c r="J837" s="21"/>
      <c r="K837" s="21"/>
      <c r="L837" s="21"/>
      <c r="M837" s="21"/>
      <c r="N837" s="256">
        <v>4</v>
      </c>
      <c r="O837" s="256">
        <v>3</v>
      </c>
      <c r="P837" s="226" t="s">
        <v>545</v>
      </c>
      <c r="Q837" s="227" t="s">
        <v>4450</v>
      </c>
      <c r="R837" s="227" t="s">
        <v>4470</v>
      </c>
      <c r="S837" s="228">
        <v>3</v>
      </c>
      <c r="T837" s="259" t="s">
        <v>545</v>
      </c>
      <c r="U837" s="226" t="s">
        <v>545</v>
      </c>
      <c r="V837" s="227" t="s">
        <v>545</v>
      </c>
      <c r="W837" s="227" t="s">
        <v>545</v>
      </c>
      <c r="X837" s="228" t="s">
        <v>545</v>
      </c>
      <c r="Y837" s="259" t="s">
        <v>545</v>
      </c>
      <c r="Z837" s="203">
        <f t="shared" si="24"/>
        <v>4</v>
      </c>
      <c r="AA837" s="71">
        <f t="shared" si="25"/>
        <v>3</v>
      </c>
    </row>
    <row r="838" spans="1:27" s="43" customFormat="1" ht="16">
      <c r="A838" s="23" t="s">
        <v>545</v>
      </c>
      <c r="B838" s="23" t="s">
        <v>545</v>
      </c>
      <c r="C838" s="23" t="s">
        <v>545</v>
      </c>
      <c r="D838" s="22" t="s">
        <v>545</v>
      </c>
      <c r="H838" s="23"/>
      <c r="P838" s="165"/>
      <c r="Q838" s="165"/>
      <c r="R838" s="165"/>
      <c r="S838" s="165"/>
      <c r="T838" s="165"/>
      <c r="U838" s="165"/>
      <c r="V838" s="165"/>
      <c r="W838" s="165"/>
      <c r="X838" s="165"/>
      <c r="Y838" s="165"/>
    </row>
    <row r="839" spans="1:27" s="43" customFormat="1" ht="16">
      <c r="A839" s="23" t="s">
        <v>545</v>
      </c>
      <c r="B839" s="23" t="s">
        <v>545</v>
      </c>
      <c r="C839" s="23" t="s">
        <v>545</v>
      </c>
      <c r="D839" s="22" t="s">
        <v>545</v>
      </c>
      <c r="H839" s="23"/>
      <c r="P839" s="165"/>
      <c r="Q839" s="165"/>
      <c r="R839" s="165"/>
      <c r="S839" s="165"/>
      <c r="T839" s="165"/>
      <c r="U839" s="165"/>
      <c r="V839" s="165"/>
      <c r="W839" s="165"/>
      <c r="X839" s="165"/>
      <c r="Y839" s="165"/>
    </row>
    <row r="840" spans="1:27" s="43" customFormat="1" ht="34">
      <c r="A840" s="23" t="s">
        <v>545</v>
      </c>
      <c r="B840" s="23" t="s">
        <v>545</v>
      </c>
      <c r="C840" s="23"/>
      <c r="D840" s="22" t="s">
        <v>545</v>
      </c>
      <c r="E840" s="225" t="s">
        <v>166</v>
      </c>
      <c r="H840" s="23"/>
      <c r="P840" s="165"/>
      <c r="Q840" s="165"/>
      <c r="R840" s="165"/>
      <c r="S840" s="165"/>
      <c r="T840" s="165"/>
      <c r="U840" s="165"/>
      <c r="V840" s="165"/>
      <c r="W840" s="165"/>
      <c r="X840" s="165"/>
      <c r="Y840" s="165"/>
    </row>
    <row r="841" spans="1:27" ht="144">
      <c r="A841" s="23">
        <v>2533</v>
      </c>
      <c r="B841" s="23" t="s">
        <v>3024</v>
      </c>
      <c r="C841" s="23">
        <v>167</v>
      </c>
      <c r="E841" s="76" t="s">
        <v>4273</v>
      </c>
      <c r="F841" s="3" t="s">
        <v>3025</v>
      </c>
      <c r="G841" s="3" t="s">
        <v>3026</v>
      </c>
      <c r="H841" s="254" t="s">
        <v>4272</v>
      </c>
      <c r="I841" s="21"/>
      <c r="J841" s="21"/>
      <c r="K841" s="21"/>
      <c r="L841" s="21"/>
      <c r="M841" s="21"/>
      <c r="P841" s="226" t="s">
        <v>545</v>
      </c>
      <c r="Q841" s="227" t="s">
        <v>4450</v>
      </c>
      <c r="R841" s="227" t="s">
        <v>4471</v>
      </c>
      <c r="S841" s="228">
        <v>3</v>
      </c>
      <c r="T841" s="259" t="s">
        <v>545</v>
      </c>
      <c r="U841" s="226" t="s">
        <v>545</v>
      </c>
      <c r="V841" s="227" t="s">
        <v>545</v>
      </c>
      <c r="W841" s="227" t="s">
        <v>545</v>
      </c>
      <c r="X841" s="228" t="s">
        <v>545</v>
      </c>
      <c r="Y841" s="259" t="s">
        <v>545</v>
      </c>
      <c r="Z841" s="203" t="str">
        <f t="shared" ref="Z841:Z903" si="26">IF(U841&lt;&gt;"",U841,IF(P841&lt;&gt;"",P841,IF(N841&lt;&gt;"",N841,"")))</f>
        <v/>
      </c>
      <c r="AA841" s="71">
        <f t="shared" ref="AA841:AA903" si="27">IF(X841&lt;&gt;"",X841,IF(S841&lt;&gt;"",S841,IF(O841&lt;&gt;"",O841,"")))</f>
        <v>3</v>
      </c>
    </row>
    <row r="842" spans="1:27" ht="192">
      <c r="A842" s="23">
        <v>2534</v>
      </c>
      <c r="B842" s="23" t="s">
        <v>3024</v>
      </c>
      <c r="C842" s="23">
        <v>167</v>
      </c>
      <c r="E842" s="76" t="s">
        <v>4274</v>
      </c>
      <c r="F842" s="3" t="s">
        <v>3027</v>
      </c>
      <c r="G842" s="3" t="s">
        <v>3028</v>
      </c>
      <c r="H842" s="254" t="s">
        <v>4272</v>
      </c>
      <c r="I842" s="21"/>
      <c r="J842" s="21"/>
      <c r="K842" s="21"/>
      <c r="L842" s="21"/>
      <c r="M842" s="21"/>
      <c r="P842" s="226" t="s">
        <v>545</v>
      </c>
      <c r="Q842" s="227" t="s">
        <v>4450</v>
      </c>
      <c r="R842" s="227" t="s">
        <v>4471</v>
      </c>
      <c r="S842" s="228">
        <v>3</v>
      </c>
      <c r="T842" s="259" t="s">
        <v>545</v>
      </c>
      <c r="U842" s="226" t="s">
        <v>545</v>
      </c>
      <c r="V842" s="227" t="s">
        <v>545</v>
      </c>
      <c r="W842" s="227" t="s">
        <v>545</v>
      </c>
      <c r="X842" s="228" t="s">
        <v>545</v>
      </c>
      <c r="Y842" s="259" t="s">
        <v>545</v>
      </c>
      <c r="Z842" s="203" t="str">
        <f t="shared" si="26"/>
        <v/>
      </c>
      <c r="AA842" s="71">
        <f t="shared" si="27"/>
        <v>3</v>
      </c>
    </row>
    <row r="843" spans="1:27" s="43" customFormat="1" ht="16">
      <c r="A843" s="23" t="s">
        <v>545</v>
      </c>
      <c r="B843" s="23" t="s">
        <v>545</v>
      </c>
      <c r="C843" s="23" t="s">
        <v>545</v>
      </c>
      <c r="D843" s="22"/>
      <c r="H843" s="23"/>
      <c r="P843" s="165"/>
      <c r="Q843" s="165"/>
      <c r="R843" s="165"/>
      <c r="S843" s="165"/>
      <c r="T843" s="165"/>
      <c r="U843" s="165"/>
      <c r="V843" s="165"/>
      <c r="W843" s="165"/>
      <c r="X843" s="165"/>
      <c r="Y843" s="165"/>
    </row>
    <row r="844" spans="1:27" s="43" customFormat="1" ht="16">
      <c r="A844" s="23" t="s">
        <v>545</v>
      </c>
      <c r="B844" s="23" t="s">
        <v>545</v>
      </c>
      <c r="C844" s="23" t="s">
        <v>545</v>
      </c>
      <c r="D844" s="22"/>
      <c r="H844" s="23"/>
      <c r="P844" s="165"/>
      <c r="Q844" s="165"/>
      <c r="R844" s="165"/>
      <c r="S844" s="165"/>
      <c r="T844" s="165"/>
      <c r="U844" s="165"/>
      <c r="V844" s="165"/>
      <c r="W844" s="165"/>
      <c r="X844" s="165"/>
      <c r="Y844" s="165"/>
    </row>
    <row r="845" spans="1:27" s="43" customFormat="1" ht="34">
      <c r="A845" s="23" t="s">
        <v>545</v>
      </c>
      <c r="B845" s="23" t="s">
        <v>545</v>
      </c>
      <c r="C845" s="23"/>
      <c r="D845" s="22"/>
      <c r="E845" s="225" t="s">
        <v>158</v>
      </c>
      <c r="H845" s="23"/>
      <c r="P845" s="165"/>
      <c r="Q845" s="165"/>
      <c r="R845" s="165"/>
      <c r="S845" s="165"/>
      <c r="T845" s="165"/>
      <c r="U845" s="165"/>
      <c r="V845" s="165"/>
      <c r="W845" s="165"/>
      <c r="X845" s="165"/>
      <c r="Y845" s="165"/>
    </row>
    <row r="846" spans="1:27" ht="240">
      <c r="A846" s="23">
        <v>2535</v>
      </c>
      <c r="B846" s="23" t="s">
        <v>3029</v>
      </c>
      <c r="C846" s="23">
        <v>163</v>
      </c>
      <c r="E846" s="76" t="s">
        <v>4276</v>
      </c>
      <c r="F846" s="3" t="s">
        <v>3030</v>
      </c>
      <c r="G846" s="3" t="s">
        <v>3031</v>
      </c>
      <c r="H846" s="254" t="s">
        <v>4275</v>
      </c>
      <c r="I846" s="21"/>
      <c r="J846" s="21"/>
      <c r="K846" s="21"/>
      <c r="L846" s="21"/>
      <c r="M846" s="21"/>
      <c r="P846" s="226" t="s">
        <v>545</v>
      </c>
      <c r="Q846" s="227" t="s">
        <v>4450</v>
      </c>
      <c r="R846" s="227" t="s">
        <v>4470</v>
      </c>
      <c r="S846" s="228">
        <v>2.5</v>
      </c>
      <c r="T846" s="259" t="s">
        <v>545</v>
      </c>
      <c r="U846" s="226" t="s">
        <v>545</v>
      </c>
      <c r="V846" s="227" t="s">
        <v>545</v>
      </c>
      <c r="W846" s="227" t="s">
        <v>545</v>
      </c>
      <c r="X846" s="228" t="s">
        <v>545</v>
      </c>
      <c r="Y846" s="259" t="s">
        <v>545</v>
      </c>
      <c r="Z846" s="203" t="str">
        <f t="shared" si="26"/>
        <v/>
      </c>
      <c r="AA846" s="71">
        <f t="shared" si="27"/>
        <v>2.5</v>
      </c>
    </row>
    <row r="847" spans="1:27" ht="240">
      <c r="A847" s="23">
        <v>2536</v>
      </c>
      <c r="B847" s="23" t="s">
        <v>3029</v>
      </c>
      <c r="C847" s="23">
        <v>163</v>
      </c>
      <c r="E847" s="76" t="s">
        <v>4277</v>
      </c>
      <c r="F847" s="3" t="s">
        <v>3032</v>
      </c>
      <c r="G847" s="3" t="s">
        <v>3033</v>
      </c>
      <c r="H847" s="254" t="s">
        <v>4275</v>
      </c>
      <c r="I847" s="21"/>
      <c r="J847" s="21"/>
      <c r="K847" s="21"/>
      <c r="L847" s="21"/>
      <c r="M847" s="21"/>
      <c r="P847" s="226" t="s">
        <v>545</v>
      </c>
      <c r="Q847" s="227" t="s">
        <v>4450</v>
      </c>
      <c r="R847" s="227" t="s">
        <v>4470</v>
      </c>
      <c r="S847" s="228">
        <v>3</v>
      </c>
      <c r="T847" s="259" t="s">
        <v>545</v>
      </c>
      <c r="U847" s="226" t="s">
        <v>545</v>
      </c>
      <c r="V847" s="227" t="s">
        <v>545</v>
      </c>
      <c r="W847" s="227" t="s">
        <v>545</v>
      </c>
      <c r="X847" s="228" t="s">
        <v>545</v>
      </c>
      <c r="Y847" s="259" t="s">
        <v>545</v>
      </c>
      <c r="Z847" s="203" t="str">
        <f t="shared" si="26"/>
        <v/>
      </c>
      <c r="AA847" s="71">
        <f t="shared" si="27"/>
        <v>3</v>
      </c>
    </row>
    <row r="848" spans="1:27" ht="240">
      <c r="A848" s="23">
        <v>2537</v>
      </c>
      <c r="B848" s="23" t="s">
        <v>3029</v>
      </c>
      <c r="C848" s="23">
        <v>163</v>
      </c>
      <c r="E848" s="76" t="s">
        <v>4278</v>
      </c>
      <c r="F848" s="3" t="s">
        <v>3034</v>
      </c>
      <c r="G848" s="3" t="s">
        <v>3035</v>
      </c>
      <c r="H848" s="254" t="s">
        <v>4275</v>
      </c>
      <c r="I848" s="21"/>
      <c r="J848" s="21"/>
      <c r="K848" s="21"/>
      <c r="L848" s="21"/>
      <c r="M848" s="21"/>
      <c r="P848" s="226" t="s">
        <v>545</v>
      </c>
      <c r="Q848" s="227" t="s">
        <v>4450</v>
      </c>
      <c r="R848" s="227" t="s">
        <v>4470</v>
      </c>
      <c r="S848" s="228">
        <v>1</v>
      </c>
      <c r="T848" s="259" t="s">
        <v>545</v>
      </c>
      <c r="U848" s="226" t="s">
        <v>545</v>
      </c>
      <c r="V848" s="227" t="s">
        <v>545</v>
      </c>
      <c r="W848" s="227" t="s">
        <v>545</v>
      </c>
      <c r="X848" s="228" t="s">
        <v>545</v>
      </c>
      <c r="Y848" s="259" t="s">
        <v>545</v>
      </c>
      <c r="Z848" s="203" t="str">
        <f t="shared" si="26"/>
        <v/>
      </c>
      <c r="AA848" s="71">
        <f t="shared" si="27"/>
        <v>1</v>
      </c>
    </row>
    <row r="849" spans="1:27" ht="240">
      <c r="A849" s="23">
        <v>2538</v>
      </c>
      <c r="B849" s="23" t="s">
        <v>3029</v>
      </c>
      <c r="C849" s="23">
        <v>163</v>
      </c>
      <c r="E849" s="76" t="s">
        <v>4279</v>
      </c>
      <c r="F849" s="3" t="s">
        <v>3036</v>
      </c>
      <c r="G849" s="3" t="s">
        <v>2849</v>
      </c>
      <c r="H849" s="254" t="s">
        <v>4275</v>
      </c>
      <c r="I849" s="21"/>
      <c r="J849" s="21"/>
      <c r="K849" s="21"/>
      <c r="L849" s="21"/>
      <c r="M849" s="21"/>
      <c r="P849" s="226" t="s">
        <v>545</v>
      </c>
      <c r="Q849" s="227" t="s">
        <v>4450</v>
      </c>
      <c r="R849" s="227" t="s">
        <v>4470</v>
      </c>
      <c r="S849" s="228">
        <v>2</v>
      </c>
      <c r="T849" s="259" t="s">
        <v>545</v>
      </c>
      <c r="U849" s="226" t="s">
        <v>545</v>
      </c>
      <c r="V849" s="227" t="s">
        <v>545</v>
      </c>
      <c r="W849" s="227" t="s">
        <v>545</v>
      </c>
      <c r="X849" s="228" t="s">
        <v>545</v>
      </c>
      <c r="Y849" s="259" t="s">
        <v>545</v>
      </c>
      <c r="Z849" s="203" t="str">
        <f t="shared" si="26"/>
        <v/>
      </c>
      <c r="AA849" s="71">
        <f t="shared" si="27"/>
        <v>2</v>
      </c>
    </row>
    <row r="850" spans="1:27" s="43" customFormat="1" ht="16">
      <c r="A850" s="23" t="s">
        <v>545</v>
      </c>
      <c r="B850" s="23" t="s">
        <v>545</v>
      </c>
      <c r="C850" s="23" t="s">
        <v>545</v>
      </c>
      <c r="D850" s="22" t="s">
        <v>545</v>
      </c>
      <c r="H850" s="23"/>
      <c r="P850" s="165"/>
      <c r="Q850" s="165"/>
      <c r="R850" s="165"/>
      <c r="S850" s="165"/>
      <c r="T850" s="165"/>
      <c r="U850" s="165"/>
      <c r="V850" s="165"/>
      <c r="W850" s="165"/>
      <c r="X850" s="165"/>
      <c r="Y850" s="165"/>
    </row>
    <row r="851" spans="1:27" s="43" customFormat="1" ht="16">
      <c r="A851" s="23" t="s">
        <v>545</v>
      </c>
      <c r="B851" s="23" t="s">
        <v>545</v>
      </c>
      <c r="C851" s="23" t="s">
        <v>545</v>
      </c>
      <c r="D851" s="22" t="s">
        <v>545</v>
      </c>
      <c r="H851" s="23"/>
      <c r="P851" s="165"/>
      <c r="Q851" s="165"/>
      <c r="R851" s="165"/>
      <c r="S851" s="165"/>
      <c r="T851" s="165"/>
      <c r="U851" s="165"/>
      <c r="V851" s="165"/>
      <c r="W851" s="165"/>
      <c r="X851" s="165"/>
      <c r="Y851" s="165"/>
    </row>
    <row r="852" spans="1:27" s="43" customFormat="1" ht="17">
      <c r="A852" s="23" t="s">
        <v>545</v>
      </c>
      <c r="B852" s="23" t="s">
        <v>545</v>
      </c>
      <c r="C852" s="23"/>
      <c r="D852" s="22" t="s">
        <v>545</v>
      </c>
      <c r="E852" s="225" t="s">
        <v>168</v>
      </c>
      <c r="H852" s="23"/>
      <c r="P852" s="165"/>
      <c r="Q852" s="165"/>
      <c r="R852" s="165"/>
      <c r="S852" s="165"/>
      <c r="T852" s="165"/>
      <c r="U852" s="165"/>
      <c r="V852" s="165"/>
      <c r="W852" s="165"/>
      <c r="X852" s="165"/>
      <c r="Y852" s="165"/>
    </row>
    <row r="853" spans="1:27" ht="176">
      <c r="A853" s="23">
        <v>2539</v>
      </c>
      <c r="B853" s="23" t="s">
        <v>3037</v>
      </c>
      <c r="C853" s="23">
        <v>168</v>
      </c>
      <c r="D853" s="22" t="s">
        <v>8</v>
      </c>
      <c r="E853" s="3" t="s">
        <v>2878</v>
      </c>
      <c r="F853" s="3" t="s">
        <v>3038</v>
      </c>
      <c r="G853" s="3" t="s">
        <v>3039</v>
      </c>
      <c r="H853" s="254" t="s">
        <v>4280</v>
      </c>
      <c r="I853" s="21"/>
      <c r="J853" s="21"/>
      <c r="K853" s="21"/>
      <c r="L853" s="21"/>
      <c r="M853" s="21"/>
      <c r="N853" s="256">
        <v>4</v>
      </c>
      <c r="O853" s="256">
        <v>3</v>
      </c>
      <c r="P853" s="226" t="s">
        <v>545</v>
      </c>
      <c r="Q853" s="227" t="s">
        <v>4450</v>
      </c>
      <c r="R853" s="227" t="s">
        <v>4472</v>
      </c>
      <c r="S853" s="228">
        <v>3</v>
      </c>
      <c r="T853" s="259" t="s">
        <v>545</v>
      </c>
      <c r="U853" s="226" t="s">
        <v>545</v>
      </c>
      <c r="V853" s="227" t="s">
        <v>545</v>
      </c>
      <c r="W853" s="227" t="s">
        <v>545</v>
      </c>
      <c r="X853" s="228" t="s">
        <v>545</v>
      </c>
      <c r="Y853" s="259" t="s">
        <v>545</v>
      </c>
      <c r="Z853" s="203">
        <f t="shared" si="26"/>
        <v>4</v>
      </c>
      <c r="AA853" s="71">
        <f t="shared" si="27"/>
        <v>3</v>
      </c>
    </row>
    <row r="854" spans="1:27" s="43" customFormat="1" ht="16">
      <c r="A854" s="23" t="s">
        <v>545</v>
      </c>
      <c r="B854" s="23" t="s">
        <v>545</v>
      </c>
      <c r="C854" s="23" t="s">
        <v>545</v>
      </c>
      <c r="D854" s="22" t="s">
        <v>545</v>
      </c>
      <c r="H854" s="23"/>
      <c r="P854" s="165"/>
      <c r="Q854" s="165"/>
      <c r="R854" s="165"/>
      <c r="S854" s="165"/>
      <c r="T854" s="165"/>
      <c r="U854" s="165"/>
      <c r="V854" s="165"/>
      <c r="W854" s="165"/>
      <c r="X854" s="165"/>
      <c r="Y854" s="165"/>
    </row>
    <row r="855" spans="1:27" s="43" customFormat="1" ht="16">
      <c r="A855" s="23" t="s">
        <v>545</v>
      </c>
      <c r="B855" s="23" t="s">
        <v>545</v>
      </c>
      <c r="C855" s="23" t="s">
        <v>545</v>
      </c>
      <c r="D855" s="22" t="s">
        <v>545</v>
      </c>
      <c r="H855" s="23"/>
      <c r="P855" s="165"/>
      <c r="Q855" s="165"/>
      <c r="R855" s="165"/>
      <c r="S855" s="165"/>
      <c r="T855" s="165"/>
      <c r="U855" s="165"/>
      <c r="V855" s="165"/>
      <c r="W855" s="165"/>
      <c r="X855" s="165"/>
      <c r="Y855" s="165"/>
    </row>
    <row r="856" spans="1:27" s="43" customFormat="1" ht="17">
      <c r="A856" s="23" t="s">
        <v>545</v>
      </c>
      <c r="B856" s="23" t="s">
        <v>545</v>
      </c>
      <c r="C856" s="23"/>
      <c r="D856" s="22" t="s">
        <v>545</v>
      </c>
      <c r="E856" s="225" t="s">
        <v>3040</v>
      </c>
      <c r="H856" s="23"/>
      <c r="P856" s="165"/>
      <c r="Q856" s="165"/>
      <c r="R856" s="165"/>
      <c r="S856" s="165"/>
      <c r="T856" s="165"/>
      <c r="U856" s="165"/>
      <c r="V856" s="165"/>
      <c r="W856" s="165"/>
      <c r="X856" s="165"/>
      <c r="Y856" s="165"/>
    </row>
    <row r="857" spans="1:27" ht="160">
      <c r="A857" s="23">
        <v>2540</v>
      </c>
      <c r="B857" s="23" t="s">
        <v>3041</v>
      </c>
      <c r="C857" s="23">
        <v>169</v>
      </c>
      <c r="D857" s="22" t="s">
        <v>8</v>
      </c>
      <c r="E857" s="3" t="s">
        <v>2987</v>
      </c>
      <c r="F857" s="3" t="s">
        <v>3042</v>
      </c>
      <c r="G857" s="3" t="s">
        <v>3043</v>
      </c>
      <c r="H857" s="254" t="s">
        <v>4281</v>
      </c>
      <c r="I857" s="21"/>
      <c r="J857" s="21"/>
      <c r="K857" s="21"/>
      <c r="L857" s="21"/>
      <c r="M857" s="21"/>
      <c r="N857" s="256">
        <v>4</v>
      </c>
      <c r="O857" s="256">
        <v>3</v>
      </c>
      <c r="P857" s="226" t="s">
        <v>545</v>
      </c>
      <c r="Q857" s="227" t="s">
        <v>4450</v>
      </c>
      <c r="R857" s="227" t="s">
        <v>4473</v>
      </c>
      <c r="S857" s="228">
        <v>2.5</v>
      </c>
      <c r="T857" s="259" t="s">
        <v>545</v>
      </c>
      <c r="U857" s="226" t="s">
        <v>545</v>
      </c>
      <c r="V857" s="227" t="s">
        <v>545</v>
      </c>
      <c r="W857" s="227" t="s">
        <v>545</v>
      </c>
      <c r="X857" s="228" t="s">
        <v>545</v>
      </c>
      <c r="Y857" s="259" t="s">
        <v>545</v>
      </c>
      <c r="Z857" s="203">
        <f t="shared" si="26"/>
        <v>4</v>
      </c>
      <c r="AA857" s="71">
        <f t="shared" si="27"/>
        <v>2.5</v>
      </c>
    </row>
    <row r="858" spans="1:27" s="43" customFormat="1" ht="16">
      <c r="A858" s="23" t="s">
        <v>545</v>
      </c>
      <c r="B858" s="23" t="s">
        <v>545</v>
      </c>
      <c r="C858" s="23" t="s">
        <v>545</v>
      </c>
      <c r="D858" s="22" t="s">
        <v>545</v>
      </c>
      <c r="H858" s="23"/>
      <c r="P858" s="165"/>
      <c r="Q858" s="165"/>
      <c r="R858" s="165"/>
      <c r="S858" s="165"/>
      <c r="T858" s="165"/>
      <c r="U858" s="165"/>
      <c r="V858" s="165"/>
      <c r="W858" s="165"/>
      <c r="X858" s="165"/>
      <c r="Y858" s="165"/>
    </row>
    <row r="859" spans="1:27" s="43" customFormat="1" ht="16">
      <c r="A859" s="23" t="s">
        <v>545</v>
      </c>
      <c r="B859" s="23" t="s">
        <v>545</v>
      </c>
      <c r="C859" s="23" t="s">
        <v>545</v>
      </c>
      <c r="D859" s="22" t="s">
        <v>545</v>
      </c>
      <c r="H859" s="23"/>
      <c r="P859" s="165"/>
      <c r="Q859" s="165"/>
      <c r="R859" s="165"/>
      <c r="S859" s="165"/>
      <c r="T859" s="165"/>
      <c r="U859" s="165"/>
      <c r="V859" s="165"/>
      <c r="W859" s="165"/>
      <c r="X859" s="165"/>
      <c r="Y859" s="165"/>
    </row>
    <row r="860" spans="1:27" s="43" customFormat="1" ht="17">
      <c r="A860" s="23" t="s">
        <v>545</v>
      </c>
      <c r="B860" s="23" t="s">
        <v>545</v>
      </c>
      <c r="C860" s="23"/>
      <c r="D860" s="22" t="s">
        <v>545</v>
      </c>
      <c r="E860" s="225" t="s">
        <v>174</v>
      </c>
      <c r="H860" s="23"/>
      <c r="P860" s="165"/>
      <c r="Q860" s="165"/>
      <c r="R860" s="165"/>
      <c r="S860" s="165"/>
      <c r="T860" s="165"/>
      <c r="U860" s="165"/>
      <c r="V860" s="165"/>
      <c r="W860" s="165"/>
      <c r="X860" s="165"/>
      <c r="Y860" s="165"/>
    </row>
    <row r="861" spans="1:27" ht="240">
      <c r="A861" s="23">
        <v>2541</v>
      </c>
      <c r="B861" s="23" t="s">
        <v>3044</v>
      </c>
      <c r="C861" s="23">
        <v>171</v>
      </c>
      <c r="D861" s="22" t="s">
        <v>8</v>
      </c>
      <c r="E861" s="3" t="s">
        <v>3045</v>
      </c>
      <c r="F861" s="3" t="s">
        <v>3046</v>
      </c>
      <c r="G861" s="3" t="s">
        <v>3047</v>
      </c>
      <c r="H861" s="254" t="s">
        <v>4282</v>
      </c>
      <c r="I861" s="21"/>
      <c r="J861" s="21"/>
      <c r="K861" s="21"/>
      <c r="L861" s="21"/>
      <c r="M861" s="21"/>
      <c r="N861" s="256">
        <v>4</v>
      </c>
      <c r="O861" s="256">
        <v>3</v>
      </c>
      <c r="P861" s="226" t="s">
        <v>545</v>
      </c>
      <c r="Q861" s="227" t="s">
        <v>4450</v>
      </c>
      <c r="R861" s="227" t="s">
        <v>4470</v>
      </c>
      <c r="S861" s="228">
        <v>2</v>
      </c>
      <c r="T861" s="259" t="s">
        <v>545</v>
      </c>
      <c r="U861" s="226" t="s">
        <v>545</v>
      </c>
      <c r="V861" s="227" t="s">
        <v>545</v>
      </c>
      <c r="W861" s="227" t="s">
        <v>545</v>
      </c>
      <c r="X861" s="228" t="s">
        <v>545</v>
      </c>
      <c r="Y861" s="259" t="s">
        <v>545</v>
      </c>
      <c r="Z861" s="203">
        <f t="shared" si="26"/>
        <v>4</v>
      </c>
      <c r="AA861" s="71">
        <f t="shared" si="27"/>
        <v>2</v>
      </c>
    </row>
    <row r="862" spans="1:27" s="43" customFormat="1" ht="16">
      <c r="A862" s="23" t="s">
        <v>545</v>
      </c>
      <c r="B862" s="23" t="s">
        <v>545</v>
      </c>
      <c r="C862" s="23" t="s">
        <v>545</v>
      </c>
      <c r="D862" s="22" t="s">
        <v>545</v>
      </c>
      <c r="H862" s="23"/>
      <c r="P862" s="165"/>
      <c r="Q862" s="165"/>
      <c r="R862" s="165"/>
      <c r="S862" s="165"/>
      <c r="T862" s="165"/>
      <c r="U862" s="165"/>
      <c r="V862" s="165"/>
      <c r="W862" s="165"/>
      <c r="X862" s="165"/>
      <c r="Y862" s="165"/>
    </row>
    <row r="863" spans="1:27" s="43" customFormat="1" ht="16">
      <c r="A863" s="23" t="s">
        <v>545</v>
      </c>
      <c r="B863" s="23" t="s">
        <v>545</v>
      </c>
      <c r="C863" s="23" t="s">
        <v>545</v>
      </c>
      <c r="D863" s="22" t="s">
        <v>545</v>
      </c>
      <c r="H863" s="23"/>
      <c r="P863" s="165"/>
      <c r="Q863" s="165"/>
      <c r="R863" s="165"/>
      <c r="S863" s="165"/>
      <c r="T863" s="165"/>
      <c r="U863" s="165"/>
      <c r="V863" s="165"/>
      <c r="W863" s="165"/>
      <c r="X863" s="165"/>
      <c r="Y863" s="165"/>
    </row>
    <row r="864" spans="1:27" ht="19">
      <c r="A864" s="23" t="s">
        <v>545</v>
      </c>
      <c r="B864" s="23" t="s">
        <v>545</v>
      </c>
      <c r="D864" s="22" t="s">
        <v>545</v>
      </c>
      <c r="E864" s="264" t="s">
        <v>69</v>
      </c>
      <c r="F864" s="264"/>
      <c r="G864" s="264"/>
      <c r="P864" s="165"/>
      <c r="Q864" s="165"/>
      <c r="R864" s="165"/>
      <c r="S864" s="165"/>
      <c r="T864" s="165"/>
      <c r="U864" s="165"/>
      <c r="V864" s="165"/>
      <c r="W864" s="165"/>
      <c r="X864" s="165"/>
      <c r="Y864" s="165"/>
      <c r="Z864" s="43"/>
      <c r="AA864" s="43"/>
    </row>
    <row r="865" spans="1:27" s="43" customFormat="1" ht="17">
      <c r="A865" s="23" t="s">
        <v>545</v>
      </c>
      <c r="B865" s="23" t="s">
        <v>545</v>
      </c>
      <c r="C865" s="23"/>
      <c r="D865" s="22" t="s">
        <v>545</v>
      </c>
      <c r="E865" s="225" t="s">
        <v>177</v>
      </c>
      <c r="H865" s="23"/>
      <c r="P865" s="165"/>
      <c r="Q865" s="165"/>
      <c r="R865" s="165"/>
      <c r="S865" s="165"/>
      <c r="T865" s="165"/>
      <c r="U865" s="165"/>
      <c r="V865" s="165"/>
      <c r="W865" s="165"/>
      <c r="X865" s="165"/>
      <c r="Y865" s="165"/>
    </row>
    <row r="866" spans="1:27" ht="160">
      <c r="A866" s="23">
        <v>2542</v>
      </c>
      <c r="B866" s="23" t="s">
        <v>3048</v>
      </c>
      <c r="C866" s="23">
        <v>173</v>
      </c>
      <c r="D866" s="22" t="s">
        <v>8</v>
      </c>
      <c r="E866" s="3" t="s">
        <v>3049</v>
      </c>
      <c r="F866" s="3" t="s">
        <v>3050</v>
      </c>
      <c r="G866" s="3" t="s">
        <v>3051</v>
      </c>
      <c r="H866" s="254" t="s">
        <v>4283</v>
      </c>
      <c r="I866" s="21"/>
      <c r="J866" s="21"/>
      <c r="K866" s="21"/>
      <c r="L866" s="21"/>
      <c r="M866" s="21"/>
      <c r="N866" s="256">
        <v>4</v>
      </c>
      <c r="O866" s="256">
        <v>3</v>
      </c>
      <c r="P866" s="226" t="s">
        <v>545</v>
      </c>
      <c r="Q866" s="227" t="s">
        <v>4450</v>
      </c>
      <c r="R866" s="227" t="s">
        <v>4474</v>
      </c>
      <c r="S866" s="228">
        <v>3</v>
      </c>
      <c r="T866" s="259" t="s">
        <v>545</v>
      </c>
      <c r="U866" s="226" t="s">
        <v>545</v>
      </c>
      <c r="V866" s="227" t="s">
        <v>545</v>
      </c>
      <c r="W866" s="227" t="s">
        <v>545</v>
      </c>
      <c r="X866" s="228" t="s">
        <v>545</v>
      </c>
      <c r="Y866" s="259" t="s">
        <v>545</v>
      </c>
      <c r="Z866" s="203">
        <f t="shared" si="26"/>
        <v>4</v>
      </c>
      <c r="AA866" s="71">
        <f t="shared" si="27"/>
        <v>3</v>
      </c>
    </row>
    <row r="867" spans="1:27" ht="96">
      <c r="A867" s="23">
        <v>2543</v>
      </c>
      <c r="B867" s="23" t="s">
        <v>3048</v>
      </c>
      <c r="C867" s="23">
        <v>173</v>
      </c>
      <c r="E867" s="76" t="s">
        <v>4284</v>
      </c>
      <c r="F867" s="3" t="s">
        <v>3052</v>
      </c>
      <c r="G867" s="3" t="s">
        <v>2849</v>
      </c>
      <c r="H867" s="254" t="s">
        <v>4283</v>
      </c>
      <c r="I867" s="21"/>
      <c r="J867" s="21"/>
      <c r="K867" s="21"/>
      <c r="L867" s="21"/>
      <c r="M867" s="21"/>
      <c r="P867" s="226" t="s">
        <v>545</v>
      </c>
      <c r="Q867" s="227" t="s">
        <v>4450</v>
      </c>
      <c r="R867" s="227" t="s">
        <v>545</v>
      </c>
      <c r="S867" s="228">
        <v>2</v>
      </c>
      <c r="T867" s="259" t="s">
        <v>545</v>
      </c>
      <c r="U867" s="226" t="s">
        <v>545</v>
      </c>
      <c r="V867" s="227" t="s">
        <v>545</v>
      </c>
      <c r="W867" s="227" t="s">
        <v>545</v>
      </c>
      <c r="X867" s="228" t="s">
        <v>545</v>
      </c>
      <c r="Y867" s="259" t="s">
        <v>545</v>
      </c>
      <c r="Z867" s="203" t="str">
        <f t="shared" si="26"/>
        <v/>
      </c>
      <c r="AA867" s="71">
        <f t="shared" si="27"/>
        <v>2</v>
      </c>
    </row>
    <row r="868" spans="1:27" s="43" customFormat="1" ht="16">
      <c r="A868" s="23" t="s">
        <v>545</v>
      </c>
      <c r="B868" s="23" t="s">
        <v>545</v>
      </c>
      <c r="C868" s="23" t="s">
        <v>545</v>
      </c>
      <c r="D868" s="22" t="s">
        <v>545</v>
      </c>
      <c r="H868" s="23"/>
      <c r="P868" s="165"/>
      <c r="Q868" s="165"/>
      <c r="R868" s="165"/>
      <c r="S868" s="165"/>
      <c r="T868" s="165"/>
      <c r="U868" s="165"/>
      <c r="V868" s="165"/>
      <c r="W868" s="165"/>
      <c r="X868" s="165"/>
      <c r="Y868" s="165"/>
    </row>
    <row r="869" spans="1:27" s="43" customFormat="1" ht="16">
      <c r="A869" s="23" t="s">
        <v>545</v>
      </c>
      <c r="B869" s="23" t="s">
        <v>545</v>
      </c>
      <c r="C869" s="23" t="s">
        <v>545</v>
      </c>
      <c r="D869" s="22" t="s">
        <v>545</v>
      </c>
      <c r="H869" s="23"/>
      <c r="P869" s="165"/>
      <c r="Q869" s="165"/>
      <c r="R869" s="165"/>
      <c r="S869" s="165"/>
      <c r="T869" s="165"/>
      <c r="U869" s="165"/>
      <c r="V869" s="165"/>
      <c r="W869" s="165"/>
      <c r="X869" s="165"/>
      <c r="Y869" s="165"/>
    </row>
    <row r="870" spans="1:27" s="43" customFormat="1" ht="17">
      <c r="A870" s="23" t="s">
        <v>545</v>
      </c>
      <c r="B870" s="23" t="s">
        <v>545</v>
      </c>
      <c r="C870" s="23"/>
      <c r="D870" s="22" t="s">
        <v>545</v>
      </c>
      <c r="E870" s="225" t="s">
        <v>180</v>
      </c>
      <c r="H870" s="23"/>
      <c r="P870" s="165"/>
      <c r="Q870" s="165"/>
      <c r="R870" s="165"/>
      <c r="S870" s="165"/>
      <c r="T870" s="165"/>
      <c r="U870" s="165"/>
      <c r="V870" s="165"/>
      <c r="W870" s="165"/>
      <c r="X870" s="165"/>
      <c r="Y870" s="165"/>
    </row>
    <row r="871" spans="1:27" ht="144">
      <c r="A871" s="23">
        <v>2544</v>
      </c>
      <c r="B871" s="23" t="s">
        <v>3053</v>
      </c>
      <c r="C871" s="23">
        <v>174</v>
      </c>
      <c r="E871" s="76" t="s">
        <v>4286</v>
      </c>
      <c r="F871" s="3" t="s">
        <v>3054</v>
      </c>
      <c r="G871" s="3" t="s">
        <v>3055</v>
      </c>
      <c r="H871" s="254" t="s">
        <v>4285</v>
      </c>
      <c r="I871" s="21"/>
      <c r="J871" s="21"/>
      <c r="K871" s="21"/>
      <c r="L871" s="21"/>
      <c r="M871" s="21"/>
      <c r="P871" s="226" t="s">
        <v>545</v>
      </c>
      <c r="Q871" s="227" t="s">
        <v>4450</v>
      </c>
      <c r="R871" s="227" t="s">
        <v>4475</v>
      </c>
      <c r="S871" s="228">
        <v>3</v>
      </c>
      <c r="T871" s="259" t="s">
        <v>545</v>
      </c>
      <c r="U871" s="226" t="s">
        <v>545</v>
      </c>
      <c r="V871" s="227" t="s">
        <v>545</v>
      </c>
      <c r="W871" s="227" t="s">
        <v>545</v>
      </c>
      <c r="X871" s="228" t="s">
        <v>545</v>
      </c>
      <c r="Y871" s="259" t="s">
        <v>545</v>
      </c>
      <c r="Z871" s="203" t="str">
        <f t="shared" si="26"/>
        <v/>
      </c>
      <c r="AA871" s="71">
        <f t="shared" si="27"/>
        <v>3</v>
      </c>
    </row>
    <row r="872" spans="1:27" ht="160">
      <c r="A872" s="23">
        <v>2545</v>
      </c>
      <c r="B872" s="23" t="s">
        <v>3053</v>
      </c>
      <c r="C872" s="23">
        <v>174</v>
      </c>
      <c r="E872" s="76" t="s">
        <v>4287</v>
      </c>
      <c r="F872" s="3" t="s">
        <v>3056</v>
      </c>
      <c r="G872" s="3" t="s">
        <v>3057</v>
      </c>
      <c r="H872" s="254" t="s">
        <v>4285</v>
      </c>
      <c r="I872" s="21"/>
      <c r="J872" s="21"/>
      <c r="K872" s="21"/>
      <c r="L872" s="21"/>
      <c r="M872" s="21"/>
      <c r="P872" s="226" t="s">
        <v>545</v>
      </c>
      <c r="Q872" s="227" t="s">
        <v>4450</v>
      </c>
      <c r="R872" s="227" t="s">
        <v>4475</v>
      </c>
      <c r="S872" s="228">
        <v>2</v>
      </c>
      <c r="T872" s="259" t="s">
        <v>545</v>
      </c>
      <c r="U872" s="226" t="s">
        <v>545</v>
      </c>
      <c r="V872" s="227" t="s">
        <v>545</v>
      </c>
      <c r="W872" s="227" t="s">
        <v>545</v>
      </c>
      <c r="X872" s="228" t="s">
        <v>545</v>
      </c>
      <c r="Y872" s="259" t="s">
        <v>545</v>
      </c>
      <c r="Z872" s="203" t="str">
        <f t="shared" si="26"/>
        <v/>
      </c>
      <c r="AA872" s="71">
        <f t="shared" si="27"/>
        <v>2</v>
      </c>
    </row>
    <row r="873" spans="1:27" ht="160">
      <c r="A873" s="23">
        <v>2546</v>
      </c>
      <c r="B873" s="23" t="s">
        <v>3053</v>
      </c>
      <c r="C873" s="23">
        <v>174</v>
      </c>
      <c r="E873" s="76" t="s">
        <v>4288</v>
      </c>
      <c r="F873" s="3" t="s">
        <v>3058</v>
      </c>
      <c r="G873" s="3" t="s">
        <v>3059</v>
      </c>
      <c r="H873" s="254" t="s">
        <v>4285</v>
      </c>
      <c r="I873" s="21"/>
      <c r="J873" s="21"/>
      <c r="K873" s="21"/>
      <c r="L873" s="21"/>
      <c r="M873" s="21"/>
      <c r="P873" s="226" t="s">
        <v>545</v>
      </c>
      <c r="Q873" s="227" t="s">
        <v>4450</v>
      </c>
      <c r="R873" s="227" t="s">
        <v>4475</v>
      </c>
      <c r="S873" s="228">
        <v>2</v>
      </c>
      <c r="T873" s="259" t="s">
        <v>545</v>
      </c>
      <c r="U873" s="226" t="s">
        <v>545</v>
      </c>
      <c r="V873" s="227" t="s">
        <v>545</v>
      </c>
      <c r="W873" s="227" t="s">
        <v>545</v>
      </c>
      <c r="X873" s="228" t="s">
        <v>545</v>
      </c>
      <c r="Y873" s="259" t="s">
        <v>545</v>
      </c>
      <c r="Z873" s="203" t="str">
        <f t="shared" si="26"/>
        <v/>
      </c>
      <c r="AA873" s="71">
        <f t="shared" si="27"/>
        <v>2</v>
      </c>
    </row>
    <row r="874" spans="1:27" ht="176">
      <c r="A874" s="23">
        <v>2547</v>
      </c>
      <c r="B874" s="23" t="s">
        <v>3053</v>
      </c>
      <c r="C874" s="23">
        <v>174</v>
      </c>
      <c r="E874" s="76" t="s">
        <v>4289</v>
      </c>
      <c r="F874" s="3" t="s">
        <v>3060</v>
      </c>
      <c r="G874" s="3" t="s">
        <v>3061</v>
      </c>
      <c r="H874" s="254" t="s">
        <v>4285</v>
      </c>
      <c r="I874" s="21"/>
      <c r="J874" s="21"/>
      <c r="K874" s="21"/>
      <c r="L874" s="21"/>
      <c r="M874" s="21"/>
      <c r="P874" s="226" t="s">
        <v>545</v>
      </c>
      <c r="Q874" s="227" t="s">
        <v>4450</v>
      </c>
      <c r="R874" s="227" t="s">
        <v>4475</v>
      </c>
      <c r="S874" s="228">
        <v>1</v>
      </c>
      <c r="T874" s="259" t="s">
        <v>545</v>
      </c>
      <c r="U874" s="226" t="s">
        <v>545</v>
      </c>
      <c r="V874" s="227" t="s">
        <v>545</v>
      </c>
      <c r="W874" s="227" t="s">
        <v>545</v>
      </c>
      <c r="X874" s="228" t="s">
        <v>545</v>
      </c>
      <c r="Y874" s="259" t="s">
        <v>545</v>
      </c>
      <c r="Z874" s="203" t="str">
        <f t="shared" si="26"/>
        <v/>
      </c>
      <c r="AA874" s="71">
        <f t="shared" si="27"/>
        <v>1</v>
      </c>
    </row>
    <row r="875" spans="1:27" ht="144">
      <c r="A875" s="23">
        <v>2548</v>
      </c>
      <c r="B875" s="23" t="s">
        <v>3053</v>
      </c>
      <c r="C875" s="23">
        <v>174</v>
      </c>
      <c r="E875" s="76" t="s">
        <v>4290</v>
      </c>
      <c r="F875" s="3" t="s">
        <v>3062</v>
      </c>
      <c r="G875" s="3" t="s">
        <v>3063</v>
      </c>
      <c r="H875" s="254" t="s">
        <v>4285</v>
      </c>
      <c r="I875" s="21"/>
      <c r="J875" s="21"/>
      <c r="K875" s="21"/>
      <c r="L875" s="21"/>
      <c r="M875" s="21"/>
      <c r="P875" s="226" t="s">
        <v>545</v>
      </c>
      <c r="Q875" s="227" t="s">
        <v>4450</v>
      </c>
      <c r="R875" s="227" t="s">
        <v>4475</v>
      </c>
      <c r="S875" s="228">
        <v>2</v>
      </c>
      <c r="T875" s="259" t="s">
        <v>545</v>
      </c>
      <c r="U875" s="226" t="s">
        <v>545</v>
      </c>
      <c r="V875" s="227" t="s">
        <v>545</v>
      </c>
      <c r="W875" s="227" t="s">
        <v>545</v>
      </c>
      <c r="X875" s="228" t="s">
        <v>545</v>
      </c>
      <c r="Y875" s="259" t="s">
        <v>545</v>
      </c>
      <c r="Z875" s="203" t="str">
        <f t="shared" si="26"/>
        <v/>
      </c>
      <c r="AA875" s="71">
        <f t="shared" si="27"/>
        <v>2</v>
      </c>
    </row>
    <row r="876" spans="1:27" ht="144">
      <c r="A876" s="23">
        <v>2549</v>
      </c>
      <c r="B876" s="23" t="s">
        <v>3053</v>
      </c>
      <c r="C876" s="23">
        <v>174</v>
      </c>
      <c r="E876" s="76" t="s">
        <v>4291</v>
      </c>
      <c r="F876" s="3" t="s">
        <v>3064</v>
      </c>
      <c r="G876" s="3" t="s">
        <v>3065</v>
      </c>
      <c r="H876" s="254" t="s">
        <v>4285</v>
      </c>
      <c r="I876" s="21"/>
      <c r="J876" s="21"/>
      <c r="K876" s="21"/>
      <c r="L876" s="21"/>
      <c r="M876" s="21"/>
      <c r="P876" s="226" t="s">
        <v>545</v>
      </c>
      <c r="Q876" s="227" t="s">
        <v>4450</v>
      </c>
      <c r="R876" s="227" t="s">
        <v>4475</v>
      </c>
      <c r="S876" s="228">
        <v>3</v>
      </c>
      <c r="T876" s="259" t="s">
        <v>545</v>
      </c>
      <c r="U876" s="226" t="s">
        <v>545</v>
      </c>
      <c r="V876" s="227" t="s">
        <v>545</v>
      </c>
      <c r="W876" s="227" t="s">
        <v>545</v>
      </c>
      <c r="X876" s="228" t="s">
        <v>545</v>
      </c>
      <c r="Y876" s="259" t="s">
        <v>545</v>
      </c>
      <c r="Z876" s="203" t="str">
        <f t="shared" si="26"/>
        <v/>
      </c>
      <c r="AA876" s="71">
        <f t="shared" si="27"/>
        <v>3</v>
      </c>
    </row>
    <row r="877" spans="1:27" ht="160">
      <c r="A877" s="23">
        <v>2550</v>
      </c>
      <c r="B877" s="23" t="s">
        <v>3053</v>
      </c>
      <c r="C877" s="23">
        <v>174</v>
      </c>
      <c r="E877" s="76" t="s">
        <v>4292</v>
      </c>
      <c r="F877" s="3" t="s">
        <v>3066</v>
      </c>
      <c r="G877" s="3" t="s">
        <v>3067</v>
      </c>
      <c r="H877" s="254" t="s">
        <v>4285</v>
      </c>
      <c r="I877" s="21"/>
      <c r="J877" s="21"/>
      <c r="K877" s="21"/>
      <c r="L877" s="21"/>
      <c r="M877" s="21"/>
      <c r="P877" s="226" t="s">
        <v>545</v>
      </c>
      <c r="Q877" s="227" t="s">
        <v>4450</v>
      </c>
      <c r="R877" s="227" t="s">
        <v>4475</v>
      </c>
      <c r="S877" s="228">
        <v>1</v>
      </c>
      <c r="T877" s="259" t="s">
        <v>545</v>
      </c>
      <c r="U877" s="226" t="s">
        <v>545</v>
      </c>
      <c r="V877" s="227" t="s">
        <v>545</v>
      </c>
      <c r="W877" s="227" t="s">
        <v>545</v>
      </c>
      <c r="X877" s="228" t="s">
        <v>545</v>
      </c>
      <c r="Y877" s="259" t="s">
        <v>545</v>
      </c>
      <c r="Z877" s="203" t="str">
        <f t="shared" si="26"/>
        <v/>
      </c>
      <c r="AA877" s="71">
        <f t="shared" si="27"/>
        <v>1</v>
      </c>
    </row>
    <row r="878" spans="1:27" ht="144">
      <c r="A878" s="23">
        <v>2551</v>
      </c>
      <c r="B878" s="23" t="s">
        <v>3053</v>
      </c>
      <c r="C878" s="23">
        <v>174</v>
      </c>
      <c r="E878" s="76" t="s">
        <v>4293</v>
      </c>
      <c r="F878" s="3" t="s">
        <v>3068</v>
      </c>
      <c r="G878" s="3" t="s">
        <v>2849</v>
      </c>
      <c r="H878" s="254" t="s">
        <v>4285</v>
      </c>
      <c r="I878" s="21"/>
      <c r="J878" s="21"/>
      <c r="K878" s="21"/>
      <c r="L878" s="21"/>
      <c r="M878" s="21"/>
      <c r="P878" s="226" t="s">
        <v>545</v>
      </c>
      <c r="Q878" s="227" t="s">
        <v>4450</v>
      </c>
      <c r="R878" s="227" t="s">
        <v>4475</v>
      </c>
      <c r="S878" s="228">
        <v>2</v>
      </c>
      <c r="T878" s="259" t="s">
        <v>545</v>
      </c>
      <c r="U878" s="226" t="s">
        <v>545</v>
      </c>
      <c r="V878" s="227" t="s">
        <v>545</v>
      </c>
      <c r="W878" s="227" t="s">
        <v>545</v>
      </c>
      <c r="X878" s="228" t="s">
        <v>545</v>
      </c>
      <c r="Y878" s="259" t="s">
        <v>545</v>
      </c>
      <c r="Z878" s="203" t="str">
        <f t="shared" si="26"/>
        <v/>
      </c>
      <c r="AA878" s="71">
        <f t="shared" si="27"/>
        <v>2</v>
      </c>
    </row>
    <row r="879" spans="1:27" s="43" customFormat="1" ht="16">
      <c r="A879" s="23" t="s">
        <v>545</v>
      </c>
      <c r="B879" s="23" t="s">
        <v>545</v>
      </c>
      <c r="C879" s="23" t="s">
        <v>545</v>
      </c>
      <c r="D879" s="22" t="s">
        <v>545</v>
      </c>
      <c r="H879" s="23"/>
      <c r="P879" s="165"/>
      <c r="Q879" s="165"/>
      <c r="R879" s="165"/>
      <c r="S879" s="165"/>
      <c r="T879" s="165"/>
      <c r="U879" s="165"/>
      <c r="V879" s="165"/>
      <c r="W879" s="165"/>
      <c r="X879" s="165"/>
      <c r="Y879" s="165"/>
    </row>
    <row r="880" spans="1:27" s="43" customFormat="1" ht="16">
      <c r="A880" s="23" t="s">
        <v>545</v>
      </c>
      <c r="B880" s="23" t="s">
        <v>545</v>
      </c>
      <c r="C880" s="23" t="s">
        <v>545</v>
      </c>
      <c r="D880" s="22" t="s">
        <v>545</v>
      </c>
      <c r="H880" s="23"/>
      <c r="P880" s="165"/>
      <c r="Q880" s="165"/>
      <c r="R880" s="165"/>
      <c r="S880" s="165"/>
      <c r="T880" s="165"/>
      <c r="U880" s="165"/>
      <c r="V880" s="165"/>
      <c r="W880" s="165"/>
      <c r="X880" s="165"/>
      <c r="Y880" s="165"/>
    </row>
    <row r="881" spans="1:27" s="43" customFormat="1" ht="17">
      <c r="A881" s="23" t="s">
        <v>545</v>
      </c>
      <c r="B881" s="23" t="s">
        <v>545</v>
      </c>
      <c r="C881" s="23"/>
      <c r="D881" s="22" t="s">
        <v>545</v>
      </c>
      <c r="E881" s="225" t="s">
        <v>182</v>
      </c>
      <c r="H881" s="23"/>
      <c r="P881" s="165"/>
      <c r="Q881" s="165"/>
      <c r="R881" s="165"/>
      <c r="S881" s="165"/>
      <c r="T881" s="165"/>
      <c r="U881" s="165"/>
      <c r="V881" s="165"/>
      <c r="W881" s="165"/>
      <c r="X881" s="165"/>
      <c r="Y881" s="165"/>
    </row>
    <row r="882" spans="1:27" ht="160">
      <c r="A882" s="23">
        <v>2552</v>
      </c>
      <c r="B882" s="23" t="s">
        <v>3069</v>
      </c>
      <c r="C882" s="23">
        <v>175</v>
      </c>
      <c r="D882" s="22" t="s">
        <v>8</v>
      </c>
      <c r="E882" s="3" t="s">
        <v>3070</v>
      </c>
      <c r="F882" s="3" t="s">
        <v>3071</v>
      </c>
      <c r="G882" s="3" t="s">
        <v>3072</v>
      </c>
      <c r="H882" s="254" t="s">
        <v>4294</v>
      </c>
      <c r="I882" s="21"/>
      <c r="J882" s="21"/>
      <c r="K882" s="21"/>
      <c r="L882" s="21"/>
      <c r="M882" s="21"/>
      <c r="N882" s="256">
        <v>5</v>
      </c>
      <c r="O882" s="256">
        <v>3</v>
      </c>
      <c r="P882" s="226" t="s">
        <v>545</v>
      </c>
      <c r="Q882" s="227" t="s">
        <v>4450</v>
      </c>
      <c r="R882" s="227" t="s">
        <v>4476</v>
      </c>
      <c r="S882" s="228">
        <v>2.5</v>
      </c>
      <c r="T882" s="259" t="s">
        <v>545</v>
      </c>
      <c r="U882" s="226" t="s">
        <v>545</v>
      </c>
      <c r="V882" s="227" t="s">
        <v>545</v>
      </c>
      <c r="W882" s="227" t="s">
        <v>545</v>
      </c>
      <c r="X882" s="228" t="s">
        <v>545</v>
      </c>
      <c r="Y882" s="259" t="s">
        <v>545</v>
      </c>
      <c r="Z882" s="203">
        <f t="shared" si="26"/>
        <v>5</v>
      </c>
      <c r="AA882" s="71">
        <f t="shared" si="27"/>
        <v>2.5</v>
      </c>
    </row>
    <row r="883" spans="1:27" s="43" customFormat="1" ht="16">
      <c r="A883" s="23" t="s">
        <v>545</v>
      </c>
      <c r="B883" s="23" t="s">
        <v>545</v>
      </c>
      <c r="C883" s="23" t="s">
        <v>545</v>
      </c>
      <c r="D883" s="22" t="s">
        <v>545</v>
      </c>
      <c r="H883" s="23"/>
      <c r="P883" s="165"/>
      <c r="Q883" s="165"/>
      <c r="R883" s="165"/>
      <c r="S883" s="165"/>
      <c r="T883" s="165"/>
      <c r="U883" s="165"/>
      <c r="V883" s="165"/>
      <c r="W883" s="165"/>
      <c r="X883" s="165"/>
      <c r="Y883" s="165"/>
    </row>
    <row r="884" spans="1:27" s="43" customFormat="1" ht="16">
      <c r="A884" s="23" t="s">
        <v>545</v>
      </c>
      <c r="B884" s="23" t="s">
        <v>545</v>
      </c>
      <c r="C884" s="23" t="s">
        <v>545</v>
      </c>
      <c r="D884" s="22" t="s">
        <v>545</v>
      </c>
      <c r="H884" s="23"/>
      <c r="P884" s="165"/>
      <c r="Q884" s="165"/>
      <c r="R884" s="165"/>
      <c r="S884" s="165"/>
      <c r="T884" s="165"/>
      <c r="U884" s="165"/>
      <c r="V884" s="165"/>
      <c r="W884" s="165"/>
      <c r="X884" s="165"/>
      <c r="Y884" s="165"/>
    </row>
    <row r="885" spans="1:27" s="43" customFormat="1" ht="17">
      <c r="A885" s="23" t="s">
        <v>545</v>
      </c>
      <c r="B885" s="23" t="s">
        <v>545</v>
      </c>
      <c r="C885" s="23"/>
      <c r="D885" s="22" t="s">
        <v>545</v>
      </c>
      <c r="E885" s="225" t="s">
        <v>188</v>
      </c>
      <c r="H885" s="23"/>
      <c r="P885" s="165"/>
      <c r="Q885" s="165"/>
      <c r="R885" s="165"/>
      <c r="S885" s="165"/>
      <c r="T885" s="165"/>
      <c r="U885" s="165"/>
      <c r="V885" s="165"/>
      <c r="W885" s="165"/>
      <c r="X885" s="165"/>
      <c r="Y885" s="165"/>
    </row>
    <row r="886" spans="1:27" ht="144">
      <c r="A886" s="23">
        <v>2553</v>
      </c>
      <c r="B886" s="23" t="s">
        <v>3073</v>
      </c>
      <c r="C886" s="23">
        <v>177</v>
      </c>
      <c r="E886" s="76" t="s">
        <v>4296</v>
      </c>
      <c r="F886" s="3" t="s">
        <v>3074</v>
      </c>
      <c r="G886" s="3" t="s">
        <v>3075</v>
      </c>
      <c r="H886" s="254" t="s">
        <v>4295</v>
      </c>
      <c r="I886" s="21"/>
      <c r="J886" s="21"/>
      <c r="K886" s="21"/>
      <c r="L886" s="21"/>
      <c r="M886" s="21"/>
      <c r="P886" s="226" t="s">
        <v>545</v>
      </c>
      <c r="Q886" s="227" t="s">
        <v>4450</v>
      </c>
      <c r="R886" s="227" t="s">
        <v>4475</v>
      </c>
      <c r="S886" s="228">
        <v>3</v>
      </c>
      <c r="T886" s="259" t="s">
        <v>545</v>
      </c>
      <c r="U886" s="226" t="s">
        <v>545</v>
      </c>
      <c r="V886" s="227" t="s">
        <v>545</v>
      </c>
      <c r="W886" s="227" t="s">
        <v>545</v>
      </c>
      <c r="X886" s="228" t="s">
        <v>545</v>
      </c>
      <c r="Y886" s="259" t="s">
        <v>545</v>
      </c>
      <c r="Z886" s="203" t="str">
        <f t="shared" si="26"/>
        <v/>
      </c>
      <c r="AA886" s="71">
        <f t="shared" si="27"/>
        <v>3</v>
      </c>
    </row>
    <row r="887" spans="1:27" ht="160">
      <c r="A887" s="23">
        <v>2554</v>
      </c>
      <c r="B887" s="23" t="s">
        <v>3073</v>
      </c>
      <c r="C887" s="23">
        <v>177</v>
      </c>
      <c r="E887" s="76" t="s">
        <v>4297</v>
      </c>
      <c r="F887" s="3" t="s">
        <v>3076</v>
      </c>
      <c r="G887" s="3" t="s">
        <v>3077</v>
      </c>
      <c r="H887" s="254" t="s">
        <v>4295</v>
      </c>
      <c r="I887" s="21"/>
      <c r="J887" s="21"/>
      <c r="K887" s="21"/>
      <c r="L887" s="21"/>
      <c r="M887" s="21"/>
      <c r="P887" s="226" t="s">
        <v>545</v>
      </c>
      <c r="Q887" s="227" t="s">
        <v>4450</v>
      </c>
      <c r="R887" s="227" t="s">
        <v>4475</v>
      </c>
      <c r="S887" s="228">
        <v>3</v>
      </c>
      <c r="T887" s="259" t="s">
        <v>545</v>
      </c>
      <c r="U887" s="226" t="s">
        <v>545</v>
      </c>
      <c r="V887" s="227" t="s">
        <v>545</v>
      </c>
      <c r="W887" s="227" t="s">
        <v>545</v>
      </c>
      <c r="X887" s="228" t="s">
        <v>545</v>
      </c>
      <c r="Y887" s="259" t="s">
        <v>545</v>
      </c>
      <c r="Z887" s="203" t="str">
        <f t="shared" si="26"/>
        <v/>
      </c>
      <c r="AA887" s="71">
        <f t="shared" si="27"/>
        <v>3</v>
      </c>
    </row>
    <row r="888" spans="1:27" ht="160">
      <c r="A888" s="23">
        <v>2555</v>
      </c>
      <c r="B888" s="23" t="s">
        <v>3073</v>
      </c>
      <c r="C888" s="23">
        <v>177</v>
      </c>
      <c r="E888" s="76" t="s">
        <v>4298</v>
      </c>
      <c r="F888" s="3" t="s">
        <v>3078</v>
      </c>
      <c r="G888" s="3" t="s">
        <v>3079</v>
      </c>
      <c r="H888" s="254" t="s">
        <v>4295</v>
      </c>
      <c r="I888" s="21"/>
      <c r="J888" s="21"/>
      <c r="K888" s="21"/>
      <c r="L888" s="21"/>
      <c r="M888" s="21"/>
      <c r="P888" s="226" t="s">
        <v>545</v>
      </c>
      <c r="Q888" s="227" t="s">
        <v>4450</v>
      </c>
      <c r="R888" s="227" t="s">
        <v>4475</v>
      </c>
      <c r="S888" s="228">
        <v>3</v>
      </c>
      <c r="T888" s="259" t="s">
        <v>545</v>
      </c>
      <c r="U888" s="226" t="s">
        <v>545</v>
      </c>
      <c r="V888" s="227" t="s">
        <v>545</v>
      </c>
      <c r="W888" s="227" t="s">
        <v>545</v>
      </c>
      <c r="X888" s="228" t="s">
        <v>545</v>
      </c>
      <c r="Y888" s="259" t="s">
        <v>545</v>
      </c>
      <c r="Z888" s="203" t="str">
        <f t="shared" si="26"/>
        <v/>
      </c>
      <c r="AA888" s="71">
        <f t="shared" si="27"/>
        <v>3</v>
      </c>
    </row>
    <row r="889" spans="1:27" ht="160">
      <c r="A889" s="23">
        <v>2556</v>
      </c>
      <c r="B889" s="23" t="s">
        <v>3073</v>
      </c>
      <c r="C889" s="23">
        <v>177</v>
      </c>
      <c r="E889" s="76" t="s">
        <v>4299</v>
      </c>
      <c r="F889" s="3" t="s">
        <v>3080</v>
      </c>
      <c r="G889" s="3" t="s">
        <v>3081</v>
      </c>
      <c r="H889" s="254" t="s">
        <v>4295</v>
      </c>
      <c r="I889" s="21"/>
      <c r="J889" s="21"/>
      <c r="K889" s="21"/>
      <c r="L889" s="21"/>
      <c r="M889" s="21"/>
      <c r="P889" s="226" t="s">
        <v>545</v>
      </c>
      <c r="Q889" s="227" t="s">
        <v>4450</v>
      </c>
      <c r="R889" s="227" t="s">
        <v>4475</v>
      </c>
      <c r="S889" s="228">
        <v>3</v>
      </c>
      <c r="T889" s="259" t="s">
        <v>545</v>
      </c>
      <c r="U889" s="226" t="s">
        <v>545</v>
      </c>
      <c r="V889" s="227" t="s">
        <v>545</v>
      </c>
      <c r="W889" s="227" t="s">
        <v>545</v>
      </c>
      <c r="X889" s="228" t="s">
        <v>545</v>
      </c>
      <c r="Y889" s="259" t="s">
        <v>545</v>
      </c>
      <c r="Z889" s="203" t="str">
        <f t="shared" si="26"/>
        <v/>
      </c>
      <c r="AA889" s="71">
        <f t="shared" si="27"/>
        <v>3</v>
      </c>
    </row>
    <row r="890" spans="1:27" ht="144">
      <c r="A890" s="23">
        <v>2557</v>
      </c>
      <c r="B890" s="23" t="s">
        <v>3073</v>
      </c>
      <c r="C890" s="23">
        <v>177</v>
      </c>
      <c r="E890" s="76" t="s">
        <v>4300</v>
      </c>
      <c r="F890" s="3" t="s">
        <v>3082</v>
      </c>
      <c r="G890" s="3" t="s">
        <v>2849</v>
      </c>
      <c r="H890" s="254" t="s">
        <v>4295</v>
      </c>
      <c r="I890" s="21"/>
      <c r="J890" s="21"/>
      <c r="K890" s="21"/>
      <c r="L890" s="21"/>
      <c r="M890" s="21"/>
      <c r="P890" s="226" t="s">
        <v>545</v>
      </c>
      <c r="Q890" s="227" t="s">
        <v>4450</v>
      </c>
      <c r="R890" s="227" t="s">
        <v>4475</v>
      </c>
      <c r="S890" s="228">
        <v>2</v>
      </c>
      <c r="T890" s="259" t="s">
        <v>545</v>
      </c>
      <c r="U890" s="226" t="s">
        <v>545</v>
      </c>
      <c r="V890" s="227" t="s">
        <v>545</v>
      </c>
      <c r="W890" s="227" t="s">
        <v>545</v>
      </c>
      <c r="X890" s="228" t="s">
        <v>545</v>
      </c>
      <c r="Y890" s="259" t="s">
        <v>545</v>
      </c>
      <c r="Z890" s="203" t="str">
        <f t="shared" si="26"/>
        <v/>
      </c>
      <c r="AA890" s="71">
        <f t="shared" si="27"/>
        <v>2</v>
      </c>
    </row>
    <row r="891" spans="1:27" s="43" customFormat="1" ht="16">
      <c r="A891" s="23" t="s">
        <v>545</v>
      </c>
      <c r="B891" s="23" t="s">
        <v>545</v>
      </c>
      <c r="C891" s="23" t="s">
        <v>545</v>
      </c>
      <c r="D891" s="22" t="s">
        <v>545</v>
      </c>
      <c r="H891" s="23"/>
      <c r="P891" s="165"/>
      <c r="Q891" s="165"/>
      <c r="R891" s="165"/>
      <c r="S891" s="165"/>
      <c r="T891" s="165"/>
      <c r="U891" s="165"/>
      <c r="V891" s="165"/>
      <c r="W891" s="165"/>
      <c r="X891" s="165"/>
      <c r="Y891" s="165"/>
    </row>
    <row r="892" spans="1:27" s="43" customFormat="1" ht="16">
      <c r="A892" s="23" t="s">
        <v>545</v>
      </c>
      <c r="B892" s="23" t="s">
        <v>545</v>
      </c>
      <c r="C892" s="23" t="s">
        <v>545</v>
      </c>
      <c r="D892" s="22" t="s">
        <v>545</v>
      </c>
      <c r="H892" s="23"/>
      <c r="P892" s="165"/>
      <c r="Q892" s="165"/>
      <c r="R892" s="165"/>
      <c r="S892" s="165"/>
      <c r="T892" s="165"/>
      <c r="U892" s="165"/>
      <c r="V892" s="165"/>
      <c r="W892" s="165"/>
      <c r="X892" s="165"/>
      <c r="Y892" s="165"/>
    </row>
    <row r="893" spans="1:27" s="43" customFormat="1" ht="17">
      <c r="A893" s="23" t="s">
        <v>545</v>
      </c>
      <c r="B893" s="23" t="s">
        <v>545</v>
      </c>
      <c r="C893" s="23"/>
      <c r="D893" s="22" t="s">
        <v>545</v>
      </c>
      <c r="E893" s="225" t="s">
        <v>190</v>
      </c>
      <c r="H893" s="23"/>
      <c r="P893" s="165"/>
      <c r="Q893" s="165"/>
      <c r="R893" s="165"/>
      <c r="S893" s="165"/>
      <c r="T893" s="165"/>
      <c r="U893" s="165"/>
      <c r="V893" s="165"/>
      <c r="W893" s="165"/>
      <c r="X893" s="165"/>
      <c r="Y893" s="165"/>
    </row>
    <row r="894" spans="1:27" ht="160">
      <c r="A894" s="23">
        <v>2558</v>
      </c>
      <c r="B894" s="23" t="s">
        <v>3083</v>
      </c>
      <c r="C894" s="23">
        <v>178</v>
      </c>
      <c r="D894" s="22" t="s">
        <v>8</v>
      </c>
      <c r="E894" s="3" t="s">
        <v>3084</v>
      </c>
      <c r="F894" s="3" t="s">
        <v>3085</v>
      </c>
      <c r="G894" s="3" t="s">
        <v>3086</v>
      </c>
      <c r="H894" s="254" t="s">
        <v>4301</v>
      </c>
      <c r="I894" s="21"/>
      <c r="J894" s="21"/>
      <c r="K894" s="21"/>
      <c r="L894" s="21"/>
      <c r="M894" s="21"/>
      <c r="N894" s="256">
        <v>4</v>
      </c>
      <c r="O894" s="256">
        <v>3</v>
      </c>
      <c r="P894" s="226" t="s">
        <v>545</v>
      </c>
      <c r="Q894" s="227" t="s">
        <v>4450</v>
      </c>
      <c r="R894" s="227" t="s">
        <v>4475</v>
      </c>
      <c r="S894" s="228">
        <v>3</v>
      </c>
      <c r="T894" s="259" t="s">
        <v>545</v>
      </c>
      <c r="U894" s="226" t="s">
        <v>545</v>
      </c>
      <c r="V894" s="227" t="s">
        <v>545</v>
      </c>
      <c r="W894" s="227" t="s">
        <v>545</v>
      </c>
      <c r="X894" s="228" t="s">
        <v>545</v>
      </c>
      <c r="Y894" s="259" t="s">
        <v>545</v>
      </c>
      <c r="Z894" s="203">
        <f t="shared" si="26"/>
        <v>4</v>
      </c>
      <c r="AA894" s="71">
        <f t="shared" si="27"/>
        <v>3</v>
      </c>
    </row>
    <row r="895" spans="1:27" s="43" customFormat="1" ht="16">
      <c r="A895" s="23" t="s">
        <v>545</v>
      </c>
      <c r="B895" s="23" t="s">
        <v>545</v>
      </c>
      <c r="C895" s="23" t="s">
        <v>545</v>
      </c>
      <c r="D895" s="22" t="s">
        <v>545</v>
      </c>
      <c r="H895" s="23"/>
      <c r="P895" s="165"/>
      <c r="Q895" s="165"/>
      <c r="R895" s="165"/>
      <c r="S895" s="165"/>
      <c r="T895" s="165"/>
      <c r="U895" s="165"/>
      <c r="V895" s="165"/>
      <c r="W895" s="165"/>
      <c r="X895" s="165"/>
      <c r="Y895" s="165"/>
    </row>
    <row r="896" spans="1:27" s="43" customFormat="1" ht="16">
      <c r="A896" s="23" t="s">
        <v>545</v>
      </c>
      <c r="B896" s="23" t="s">
        <v>545</v>
      </c>
      <c r="C896" s="23" t="s">
        <v>545</v>
      </c>
      <c r="D896" s="22" t="s">
        <v>545</v>
      </c>
      <c r="H896" s="23"/>
      <c r="P896" s="165"/>
      <c r="Q896" s="165"/>
      <c r="R896" s="165"/>
      <c r="S896" s="165"/>
      <c r="T896" s="165"/>
      <c r="U896" s="165"/>
      <c r="V896" s="165"/>
      <c r="W896" s="165"/>
      <c r="X896" s="165"/>
      <c r="Y896" s="165"/>
    </row>
    <row r="897" spans="1:27" s="43" customFormat="1" ht="34">
      <c r="A897" s="23" t="s">
        <v>545</v>
      </c>
      <c r="B897" s="23" t="s">
        <v>545</v>
      </c>
      <c r="C897" s="23"/>
      <c r="D897" s="22" t="s">
        <v>545</v>
      </c>
      <c r="E897" s="225" t="s">
        <v>192</v>
      </c>
      <c r="H897" s="23"/>
      <c r="P897" s="165"/>
      <c r="Q897" s="165"/>
      <c r="R897" s="165"/>
      <c r="S897" s="165"/>
      <c r="T897" s="165"/>
      <c r="U897" s="165"/>
      <c r="V897" s="165"/>
      <c r="W897" s="165"/>
      <c r="X897" s="165"/>
      <c r="Y897" s="165"/>
    </row>
    <row r="898" spans="1:27" ht="160">
      <c r="A898" s="23">
        <v>2559</v>
      </c>
      <c r="B898" s="23" t="s">
        <v>3087</v>
      </c>
      <c r="C898" s="23">
        <v>179</v>
      </c>
      <c r="D898" s="22" t="s">
        <v>8</v>
      </c>
      <c r="E898" s="3" t="s">
        <v>3088</v>
      </c>
      <c r="F898" s="3" t="s">
        <v>3089</v>
      </c>
      <c r="G898" s="3" t="s">
        <v>3090</v>
      </c>
      <c r="H898" s="254" t="s">
        <v>4302</v>
      </c>
      <c r="I898" s="21"/>
      <c r="J898" s="21"/>
      <c r="K898" s="21"/>
      <c r="L898" s="21"/>
      <c r="M898" s="21"/>
      <c r="N898" s="256">
        <v>5</v>
      </c>
      <c r="O898" s="256">
        <v>3</v>
      </c>
      <c r="P898" s="226" t="s">
        <v>545</v>
      </c>
      <c r="Q898" s="227" t="s">
        <v>4450</v>
      </c>
      <c r="R898" s="227" t="s">
        <v>4475</v>
      </c>
      <c r="S898" s="228">
        <v>2.5</v>
      </c>
      <c r="T898" s="259" t="s">
        <v>545</v>
      </c>
      <c r="U898" s="226" t="s">
        <v>545</v>
      </c>
      <c r="V898" s="227" t="s">
        <v>545</v>
      </c>
      <c r="W898" s="227" t="s">
        <v>545</v>
      </c>
      <c r="X898" s="228" t="s">
        <v>545</v>
      </c>
      <c r="Y898" s="259" t="s">
        <v>545</v>
      </c>
      <c r="Z898" s="203">
        <f t="shared" si="26"/>
        <v>5</v>
      </c>
      <c r="AA898" s="71">
        <f t="shared" si="27"/>
        <v>2.5</v>
      </c>
    </row>
    <row r="899" spans="1:27" s="43" customFormat="1" ht="16">
      <c r="A899" s="23" t="s">
        <v>545</v>
      </c>
      <c r="B899" s="23" t="s">
        <v>545</v>
      </c>
      <c r="C899" s="23" t="s">
        <v>545</v>
      </c>
      <c r="D899" s="22" t="s">
        <v>545</v>
      </c>
      <c r="H899" s="23"/>
      <c r="P899" s="165"/>
      <c r="Q899" s="165"/>
      <c r="R899" s="165"/>
      <c r="S899" s="165"/>
      <c r="T899" s="165"/>
      <c r="U899" s="165"/>
      <c r="V899" s="165"/>
      <c r="W899" s="165"/>
      <c r="X899" s="165"/>
      <c r="Y899" s="165"/>
    </row>
    <row r="900" spans="1:27" s="43" customFormat="1" ht="16">
      <c r="A900" s="23" t="s">
        <v>545</v>
      </c>
      <c r="B900" s="23" t="s">
        <v>545</v>
      </c>
      <c r="C900" s="23" t="s">
        <v>545</v>
      </c>
      <c r="D900" s="22" t="s">
        <v>545</v>
      </c>
      <c r="H900" s="23"/>
      <c r="P900" s="165"/>
      <c r="Q900" s="165"/>
      <c r="R900" s="165"/>
      <c r="S900" s="165"/>
      <c r="T900" s="165"/>
      <c r="U900" s="165"/>
      <c r="V900" s="165"/>
      <c r="W900" s="165"/>
      <c r="X900" s="165"/>
      <c r="Y900" s="165"/>
    </row>
    <row r="901" spans="1:27" s="43" customFormat="1" ht="17">
      <c r="A901" s="23" t="s">
        <v>545</v>
      </c>
      <c r="B901" s="23" t="s">
        <v>545</v>
      </c>
      <c r="C901" s="23"/>
      <c r="D901" s="22" t="s">
        <v>545</v>
      </c>
      <c r="E901" s="225" t="s">
        <v>194</v>
      </c>
      <c r="H901" s="23"/>
      <c r="P901" s="165"/>
      <c r="Q901" s="165"/>
      <c r="R901" s="165"/>
      <c r="S901" s="165"/>
      <c r="T901" s="165"/>
      <c r="U901" s="165"/>
      <c r="V901" s="165"/>
      <c r="W901" s="165"/>
      <c r="X901" s="165"/>
      <c r="Y901" s="165"/>
    </row>
    <row r="902" spans="1:27" ht="144">
      <c r="A902" s="23">
        <v>2560</v>
      </c>
      <c r="B902" s="23" t="s">
        <v>3091</v>
      </c>
      <c r="C902" s="23">
        <v>180</v>
      </c>
      <c r="E902" s="76" t="s">
        <v>4304</v>
      </c>
      <c r="F902" s="3" t="s">
        <v>3092</v>
      </c>
      <c r="G902" s="3" t="s">
        <v>3093</v>
      </c>
      <c r="H902" s="254" t="s">
        <v>4303</v>
      </c>
      <c r="I902" s="21"/>
      <c r="J902" s="21"/>
      <c r="K902" s="21"/>
      <c r="L902" s="21"/>
      <c r="M902" s="21"/>
      <c r="P902" s="226" t="s">
        <v>545</v>
      </c>
      <c r="Q902" s="227" t="s">
        <v>4450</v>
      </c>
      <c r="R902" s="227" t="s">
        <v>4475</v>
      </c>
      <c r="S902" s="228">
        <v>2.5</v>
      </c>
      <c r="T902" s="259" t="s">
        <v>545</v>
      </c>
      <c r="U902" s="226" t="s">
        <v>545</v>
      </c>
      <c r="V902" s="227" t="s">
        <v>545</v>
      </c>
      <c r="W902" s="227" t="s">
        <v>545</v>
      </c>
      <c r="X902" s="228" t="s">
        <v>545</v>
      </c>
      <c r="Y902" s="259" t="s">
        <v>545</v>
      </c>
      <c r="Z902" s="203" t="str">
        <f t="shared" si="26"/>
        <v/>
      </c>
      <c r="AA902" s="71">
        <f t="shared" si="27"/>
        <v>2.5</v>
      </c>
    </row>
    <row r="903" spans="1:27" ht="144">
      <c r="A903" s="23">
        <v>2561</v>
      </c>
      <c r="B903" s="23" t="s">
        <v>3091</v>
      </c>
      <c r="C903" s="23">
        <v>180</v>
      </c>
      <c r="E903" s="76" t="s">
        <v>4305</v>
      </c>
      <c r="F903" s="3" t="s">
        <v>3094</v>
      </c>
      <c r="G903" s="3" t="s">
        <v>3095</v>
      </c>
      <c r="H903" s="254" t="s">
        <v>4303</v>
      </c>
      <c r="I903" s="21"/>
      <c r="J903" s="21"/>
      <c r="K903" s="21"/>
      <c r="L903" s="21"/>
      <c r="M903" s="21"/>
      <c r="P903" s="226" t="s">
        <v>545</v>
      </c>
      <c r="Q903" s="227" t="s">
        <v>4450</v>
      </c>
      <c r="R903" s="227" t="s">
        <v>4475</v>
      </c>
      <c r="S903" s="228">
        <v>3</v>
      </c>
      <c r="T903" s="259" t="s">
        <v>545</v>
      </c>
      <c r="U903" s="226" t="s">
        <v>545</v>
      </c>
      <c r="V903" s="227" t="s">
        <v>545</v>
      </c>
      <c r="W903" s="227" t="s">
        <v>545</v>
      </c>
      <c r="X903" s="228" t="s">
        <v>545</v>
      </c>
      <c r="Y903" s="259" t="s">
        <v>545</v>
      </c>
      <c r="Z903" s="203" t="str">
        <f t="shared" si="26"/>
        <v/>
      </c>
      <c r="AA903" s="71">
        <f t="shared" si="27"/>
        <v>3</v>
      </c>
    </row>
    <row r="904" spans="1:27" ht="144">
      <c r="A904" s="23">
        <v>2562</v>
      </c>
      <c r="B904" s="23" t="s">
        <v>3091</v>
      </c>
      <c r="C904" s="23">
        <v>180</v>
      </c>
      <c r="E904" s="76" t="s">
        <v>4306</v>
      </c>
      <c r="F904" s="3" t="s">
        <v>3096</v>
      </c>
      <c r="G904" s="3" t="s">
        <v>3097</v>
      </c>
      <c r="H904" s="254" t="s">
        <v>4303</v>
      </c>
      <c r="I904" s="21"/>
      <c r="J904" s="21"/>
      <c r="K904" s="21"/>
      <c r="L904" s="21"/>
      <c r="M904" s="21"/>
      <c r="P904" s="226" t="s">
        <v>545</v>
      </c>
      <c r="Q904" s="227" t="s">
        <v>4450</v>
      </c>
      <c r="R904" s="227" t="s">
        <v>4475</v>
      </c>
      <c r="S904" s="228">
        <v>3</v>
      </c>
      <c r="T904" s="259" t="s">
        <v>545</v>
      </c>
      <c r="U904" s="226" t="s">
        <v>545</v>
      </c>
      <c r="V904" s="227" t="s">
        <v>545</v>
      </c>
      <c r="W904" s="227" t="s">
        <v>545</v>
      </c>
      <c r="X904" s="228" t="s">
        <v>545</v>
      </c>
      <c r="Y904" s="259" t="s">
        <v>545</v>
      </c>
      <c r="Z904" s="203" t="str">
        <f t="shared" ref="Z904:Z967" si="28">IF(U904&lt;&gt;"",U904,IF(P904&lt;&gt;"",P904,IF(N904&lt;&gt;"",N904,"")))</f>
        <v/>
      </c>
      <c r="AA904" s="71">
        <f t="shared" ref="AA904:AA967" si="29">IF(X904&lt;&gt;"",X904,IF(S904&lt;&gt;"",S904,IF(O904&lt;&gt;"",O904,"")))</f>
        <v>3</v>
      </c>
    </row>
    <row r="905" spans="1:27" s="43" customFormat="1" ht="16">
      <c r="A905" s="23" t="s">
        <v>545</v>
      </c>
      <c r="B905" s="23" t="s">
        <v>545</v>
      </c>
      <c r="C905" s="23" t="s">
        <v>545</v>
      </c>
      <c r="D905" s="22" t="s">
        <v>545</v>
      </c>
      <c r="H905" s="23"/>
      <c r="P905" s="165"/>
      <c r="Q905" s="165"/>
      <c r="R905" s="165"/>
      <c r="S905" s="165"/>
      <c r="T905" s="165"/>
      <c r="U905" s="165"/>
      <c r="V905" s="165"/>
      <c r="W905" s="165"/>
      <c r="X905" s="165"/>
      <c r="Y905" s="165"/>
    </row>
    <row r="906" spans="1:27" s="43" customFormat="1" ht="16">
      <c r="A906" s="23" t="s">
        <v>545</v>
      </c>
      <c r="B906" s="23" t="s">
        <v>545</v>
      </c>
      <c r="C906" s="23" t="s">
        <v>545</v>
      </c>
      <c r="D906" s="22" t="s">
        <v>545</v>
      </c>
      <c r="H906" s="23"/>
      <c r="P906" s="165"/>
      <c r="Q906" s="165"/>
      <c r="R906" s="165"/>
      <c r="S906" s="165"/>
      <c r="T906" s="165"/>
      <c r="U906" s="165"/>
      <c r="V906" s="165"/>
      <c r="W906" s="165"/>
      <c r="X906" s="165"/>
      <c r="Y906" s="165"/>
    </row>
    <row r="907" spans="1:27" s="43" customFormat="1" ht="17">
      <c r="A907" s="23" t="s">
        <v>545</v>
      </c>
      <c r="B907" s="23" t="s">
        <v>545</v>
      </c>
      <c r="C907" s="23"/>
      <c r="D907" s="22" t="s">
        <v>545</v>
      </c>
      <c r="E907" s="225" t="s">
        <v>201</v>
      </c>
      <c r="H907" s="23"/>
      <c r="P907" s="165"/>
      <c r="Q907" s="165"/>
      <c r="R907" s="165"/>
      <c r="S907" s="165"/>
      <c r="T907" s="165"/>
      <c r="U907" s="165"/>
      <c r="V907" s="165"/>
      <c r="W907" s="165"/>
      <c r="X907" s="165"/>
      <c r="Y907" s="165"/>
    </row>
    <row r="908" spans="1:27" ht="409.6">
      <c r="A908" s="23">
        <v>2563</v>
      </c>
      <c r="B908" s="23" t="s">
        <v>3098</v>
      </c>
      <c r="C908" s="23">
        <v>183</v>
      </c>
      <c r="D908" s="22" t="s">
        <v>8</v>
      </c>
      <c r="E908" s="3" t="s">
        <v>3099</v>
      </c>
      <c r="F908" s="3" t="s">
        <v>3100</v>
      </c>
      <c r="G908" s="3" t="s">
        <v>3101</v>
      </c>
      <c r="H908" s="254" t="s">
        <v>4307</v>
      </c>
      <c r="I908" s="254" t="s">
        <v>4308</v>
      </c>
      <c r="J908" s="21"/>
      <c r="K908" s="254" t="s">
        <v>4309</v>
      </c>
      <c r="L908" s="21"/>
      <c r="M908" s="21"/>
      <c r="N908" s="256">
        <v>4</v>
      </c>
      <c r="O908" s="256">
        <v>3</v>
      </c>
      <c r="P908" s="226" t="s">
        <v>545</v>
      </c>
      <c r="Q908" s="227" t="s">
        <v>4450</v>
      </c>
      <c r="R908" s="227" t="s">
        <v>4464</v>
      </c>
      <c r="S908" s="228">
        <v>3</v>
      </c>
      <c r="T908" s="259" t="s">
        <v>545</v>
      </c>
      <c r="U908" s="226" t="s">
        <v>545</v>
      </c>
      <c r="V908" s="227" t="s">
        <v>545</v>
      </c>
      <c r="W908" s="227" t="s">
        <v>545</v>
      </c>
      <c r="X908" s="228" t="s">
        <v>545</v>
      </c>
      <c r="Y908" s="259" t="s">
        <v>545</v>
      </c>
      <c r="Z908" s="203">
        <f t="shared" si="28"/>
        <v>4</v>
      </c>
      <c r="AA908" s="71">
        <f t="shared" si="29"/>
        <v>3</v>
      </c>
    </row>
    <row r="909" spans="1:27" s="43" customFormat="1" ht="16">
      <c r="A909" s="23" t="s">
        <v>545</v>
      </c>
      <c r="B909" s="23" t="s">
        <v>545</v>
      </c>
      <c r="C909" s="23" t="s">
        <v>545</v>
      </c>
      <c r="D909" s="22" t="s">
        <v>545</v>
      </c>
      <c r="H909" s="23"/>
      <c r="P909" s="165"/>
      <c r="Q909" s="165"/>
      <c r="R909" s="165"/>
      <c r="S909" s="165"/>
      <c r="T909" s="165"/>
      <c r="U909" s="165"/>
      <c r="V909" s="165"/>
      <c r="W909" s="165"/>
      <c r="X909" s="165"/>
      <c r="Y909" s="165"/>
    </row>
    <row r="910" spans="1:27" s="43" customFormat="1" ht="16">
      <c r="A910" s="23" t="s">
        <v>545</v>
      </c>
      <c r="B910" s="23" t="s">
        <v>545</v>
      </c>
      <c r="C910" s="23" t="s">
        <v>545</v>
      </c>
      <c r="D910" s="22" t="s">
        <v>545</v>
      </c>
      <c r="H910" s="23"/>
      <c r="P910" s="165"/>
      <c r="Q910" s="165"/>
      <c r="R910" s="165"/>
      <c r="S910" s="165"/>
      <c r="T910" s="165"/>
      <c r="U910" s="165"/>
      <c r="V910" s="165"/>
      <c r="W910" s="165"/>
      <c r="X910" s="165"/>
      <c r="Y910" s="165"/>
    </row>
    <row r="911" spans="1:27" s="43" customFormat="1" ht="17">
      <c r="A911" s="23" t="s">
        <v>545</v>
      </c>
      <c r="B911" s="23" t="s">
        <v>545</v>
      </c>
      <c r="C911" s="23"/>
      <c r="D911" s="22" t="s">
        <v>545</v>
      </c>
      <c r="E911" s="225" t="s">
        <v>3102</v>
      </c>
      <c r="H911" s="23"/>
      <c r="P911" s="165"/>
      <c r="Q911" s="165"/>
      <c r="R911" s="165"/>
      <c r="S911" s="165"/>
      <c r="T911" s="165"/>
      <c r="U911" s="165"/>
      <c r="V911" s="165"/>
      <c r="W911" s="165"/>
      <c r="X911" s="165"/>
      <c r="Y911" s="165"/>
    </row>
    <row r="912" spans="1:27" ht="160">
      <c r="A912" s="23">
        <v>2564</v>
      </c>
      <c r="B912" s="23" t="s">
        <v>3103</v>
      </c>
      <c r="C912" s="23">
        <v>184</v>
      </c>
      <c r="D912" s="22" t="s">
        <v>8</v>
      </c>
      <c r="E912" s="3" t="s">
        <v>2987</v>
      </c>
      <c r="F912" s="3" t="s">
        <v>3104</v>
      </c>
      <c r="G912" s="3" t="s">
        <v>3105</v>
      </c>
      <c r="H912" s="254" t="s">
        <v>4310</v>
      </c>
      <c r="I912" s="21"/>
      <c r="J912" s="21"/>
      <c r="K912" s="21"/>
      <c r="L912" s="21"/>
      <c r="M912" s="21"/>
      <c r="N912" s="256">
        <v>4</v>
      </c>
      <c r="O912" s="256">
        <v>3</v>
      </c>
      <c r="P912" s="226" t="s">
        <v>545</v>
      </c>
      <c r="Q912" s="227" t="s">
        <v>4450</v>
      </c>
      <c r="R912" s="227" t="s">
        <v>4473</v>
      </c>
      <c r="S912" s="228">
        <v>2</v>
      </c>
      <c r="T912" s="259" t="s">
        <v>545</v>
      </c>
      <c r="U912" s="226" t="s">
        <v>545</v>
      </c>
      <c r="V912" s="227" t="s">
        <v>545</v>
      </c>
      <c r="W912" s="227" t="s">
        <v>545</v>
      </c>
      <c r="X912" s="228" t="s">
        <v>545</v>
      </c>
      <c r="Y912" s="259" t="s">
        <v>545</v>
      </c>
      <c r="Z912" s="203">
        <f t="shared" si="28"/>
        <v>4</v>
      </c>
      <c r="AA912" s="71">
        <f t="shared" si="29"/>
        <v>2</v>
      </c>
    </row>
    <row r="913" spans="1:27" s="43" customFormat="1" ht="16">
      <c r="A913" s="23" t="s">
        <v>545</v>
      </c>
      <c r="B913" s="23" t="s">
        <v>545</v>
      </c>
      <c r="C913" s="23" t="s">
        <v>545</v>
      </c>
      <c r="D913" s="22" t="s">
        <v>545</v>
      </c>
      <c r="H913" s="23"/>
      <c r="P913" s="165"/>
      <c r="Q913" s="165"/>
      <c r="R913" s="165"/>
      <c r="S913" s="165"/>
      <c r="T913" s="165"/>
      <c r="U913" s="165"/>
      <c r="V913" s="165"/>
      <c r="W913" s="165"/>
      <c r="X913" s="165"/>
      <c r="Y913" s="165"/>
    </row>
    <row r="914" spans="1:27" s="43" customFormat="1" ht="16">
      <c r="A914" s="23" t="s">
        <v>545</v>
      </c>
      <c r="B914" s="23" t="s">
        <v>545</v>
      </c>
      <c r="C914" s="23" t="s">
        <v>545</v>
      </c>
      <c r="D914" s="22" t="s">
        <v>545</v>
      </c>
      <c r="H914" s="23"/>
      <c r="P914" s="165"/>
      <c r="Q914" s="165"/>
      <c r="R914" s="165"/>
      <c r="S914" s="165"/>
      <c r="T914" s="165"/>
      <c r="U914" s="165"/>
      <c r="V914" s="165"/>
      <c r="W914" s="165"/>
      <c r="X914" s="165"/>
      <c r="Y914" s="165"/>
    </row>
    <row r="915" spans="1:27" s="43" customFormat="1" ht="17">
      <c r="A915" s="23" t="s">
        <v>545</v>
      </c>
      <c r="B915" s="23" t="s">
        <v>545</v>
      </c>
      <c r="C915" s="23"/>
      <c r="D915" s="22" t="s">
        <v>545</v>
      </c>
      <c r="E915" s="225" t="s">
        <v>208</v>
      </c>
      <c r="H915" s="23"/>
      <c r="P915" s="165"/>
      <c r="Q915" s="165"/>
      <c r="R915" s="165"/>
      <c r="S915" s="165"/>
      <c r="T915" s="165"/>
      <c r="U915" s="165"/>
      <c r="V915" s="165"/>
      <c r="W915" s="165"/>
      <c r="X915" s="165"/>
      <c r="Y915" s="165"/>
    </row>
    <row r="916" spans="1:27" ht="96">
      <c r="A916" s="23">
        <v>2565</v>
      </c>
      <c r="B916" s="23" t="s">
        <v>3106</v>
      </c>
      <c r="C916" s="23">
        <v>186</v>
      </c>
      <c r="D916" s="22" t="s">
        <v>8</v>
      </c>
      <c r="E916" s="3" t="s">
        <v>3107</v>
      </c>
      <c r="F916" s="3" t="s">
        <v>3108</v>
      </c>
      <c r="G916" s="3" t="s">
        <v>3109</v>
      </c>
      <c r="H916" s="254" t="s">
        <v>4311</v>
      </c>
      <c r="I916" s="21"/>
      <c r="J916" s="21"/>
      <c r="K916" s="21"/>
      <c r="L916" s="21"/>
      <c r="M916" s="21"/>
      <c r="N916" s="256">
        <v>4</v>
      </c>
      <c r="O916" s="256">
        <v>3</v>
      </c>
      <c r="P916" s="226" t="s">
        <v>545</v>
      </c>
      <c r="Q916" s="227" t="s">
        <v>4450</v>
      </c>
      <c r="R916" s="227" t="s">
        <v>545</v>
      </c>
      <c r="S916" s="228">
        <v>2</v>
      </c>
      <c r="T916" s="259" t="s">
        <v>545</v>
      </c>
      <c r="U916" s="226" t="s">
        <v>545</v>
      </c>
      <c r="V916" s="227" t="s">
        <v>545</v>
      </c>
      <c r="W916" s="227" t="s">
        <v>545</v>
      </c>
      <c r="X916" s="228" t="s">
        <v>545</v>
      </c>
      <c r="Y916" s="259" t="s">
        <v>545</v>
      </c>
      <c r="Z916" s="203">
        <f t="shared" si="28"/>
        <v>4</v>
      </c>
      <c r="AA916" s="71">
        <f t="shared" si="29"/>
        <v>2</v>
      </c>
    </row>
    <row r="917" spans="1:27" s="43" customFormat="1" ht="16">
      <c r="A917" s="23" t="s">
        <v>545</v>
      </c>
      <c r="B917" s="23" t="s">
        <v>545</v>
      </c>
      <c r="C917" s="23" t="s">
        <v>545</v>
      </c>
      <c r="D917" s="22" t="s">
        <v>545</v>
      </c>
      <c r="H917" s="23"/>
      <c r="P917" s="165"/>
      <c r="Q917" s="165"/>
      <c r="R917" s="165"/>
      <c r="S917" s="165"/>
      <c r="T917" s="165"/>
      <c r="U917" s="165"/>
      <c r="V917" s="165"/>
      <c r="W917" s="165"/>
      <c r="X917" s="165"/>
      <c r="Y917" s="165"/>
    </row>
    <row r="918" spans="1:27" s="43" customFormat="1" ht="16">
      <c r="A918" s="23" t="s">
        <v>545</v>
      </c>
      <c r="B918" s="23" t="s">
        <v>545</v>
      </c>
      <c r="C918" s="23" t="s">
        <v>545</v>
      </c>
      <c r="D918" s="22" t="s">
        <v>545</v>
      </c>
      <c r="H918" s="23"/>
      <c r="P918" s="165"/>
      <c r="Q918" s="165"/>
      <c r="R918" s="165"/>
      <c r="S918" s="165"/>
      <c r="T918" s="165"/>
      <c r="U918" s="165"/>
      <c r="V918" s="165"/>
      <c r="W918" s="165"/>
      <c r="X918" s="165"/>
      <c r="Y918" s="165"/>
    </row>
    <row r="919" spans="1:27" ht="19">
      <c r="A919" s="23" t="s">
        <v>545</v>
      </c>
      <c r="B919" s="23" t="s">
        <v>545</v>
      </c>
      <c r="E919" s="264" t="s">
        <v>70</v>
      </c>
      <c r="F919" s="264"/>
      <c r="G919" s="264"/>
      <c r="P919" s="165"/>
      <c r="Q919" s="165"/>
      <c r="R919" s="165"/>
      <c r="S919" s="165"/>
      <c r="T919" s="165"/>
      <c r="U919" s="165"/>
      <c r="V919" s="165"/>
      <c r="W919" s="165"/>
      <c r="X919" s="165"/>
      <c r="Y919" s="165"/>
      <c r="Z919" s="43"/>
      <c r="AA919" s="43"/>
    </row>
    <row r="920" spans="1:27" s="43" customFormat="1" ht="17">
      <c r="A920" s="23" t="s">
        <v>545</v>
      </c>
      <c r="B920" s="23" t="s">
        <v>545</v>
      </c>
      <c r="C920" s="23"/>
      <c r="D920" s="22" t="s">
        <v>545</v>
      </c>
      <c r="E920" s="225" t="s">
        <v>210</v>
      </c>
      <c r="H920" s="23"/>
      <c r="P920" s="165"/>
      <c r="Q920" s="165"/>
      <c r="R920" s="165"/>
      <c r="S920" s="165"/>
      <c r="T920" s="165"/>
      <c r="U920" s="165"/>
      <c r="V920" s="165"/>
      <c r="W920" s="165"/>
      <c r="X920" s="165"/>
      <c r="Y920" s="165"/>
    </row>
    <row r="921" spans="1:27" ht="409.6">
      <c r="A921" s="23">
        <v>2566</v>
      </c>
      <c r="B921" s="23" t="s">
        <v>3110</v>
      </c>
      <c r="C921" s="23">
        <v>187</v>
      </c>
      <c r="D921" s="22" t="s">
        <v>8</v>
      </c>
      <c r="E921" s="3" t="s">
        <v>3111</v>
      </c>
      <c r="F921" s="3" t="s">
        <v>3112</v>
      </c>
      <c r="G921" s="3" t="s">
        <v>3113</v>
      </c>
      <c r="H921" s="254" t="s">
        <v>4312</v>
      </c>
      <c r="I921" s="254" t="s">
        <v>4313</v>
      </c>
      <c r="J921" s="21"/>
      <c r="K921" s="254" t="s">
        <v>4314</v>
      </c>
      <c r="L921" s="21"/>
      <c r="M921" s="21"/>
      <c r="N921" s="256">
        <v>5</v>
      </c>
      <c r="O921" s="256">
        <v>4</v>
      </c>
      <c r="P921" s="226" t="s">
        <v>545</v>
      </c>
      <c r="Q921" s="227" t="s">
        <v>4450</v>
      </c>
      <c r="R921" s="227" t="s">
        <v>4477</v>
      </c>
      <c r="S921" s="228">
        <v>3</v>
      </c>
      <c r="T921" s="259" t="s">
        <v>545</v>
      </c>
      <c r="U921" s="226" t="s">
        <v>545</v>
      </c>
      <c r="V921" s="227" t="s">
        <v>545</v>
      </c>
      <c r="W921" s="227" t="s">
        <v>545</v>
      </c>
      <c r="X921" s="228" t="s">
        <v>545</v>
      </c>
      <c r="Y921" s="259" t="s">
        <v>545</v>
      </c>
      <c r="Z921" s="203">
        <f t="shared" si="28"/>
        <v>5</v>
      </c>
      <c r="AA921" s="71">
        <f t="shared" si="29"/>
        <v>3</v>
      </c>
    </row>
    <row r="922" spans="1:27" s="43" customFormat="1" ht="16">
      <c r="A922" s="23" t="s">
        <v>545</v>
      </c>
      <c r="B922" s="23" t="s">
        <v>545</v>
      </c>
      <c r="C922" s="23" t="s">
        <v>545</v>
      </c>
      <c r="D922" s="22" t="s">
        <v>545</v>
      </c>
      <c r="H922" s="23"/>
      <c r="P922" s="165"/>
      <c r="Q922" s="165"/>
      <c r="R922" s="165"/>
      <c r="S922" s="165"/>
      <c r="T922" s="165"/>
      <c r="U922" s="165"/>
      <c r="V922" s="165"/>
      <c r="W922" s="165"/>
      <c r="X922" s="165"/>
      <c r="Y922" s="165"/>
    </row>
    <row r="923" spans="1:27" s="43" customFormat="1" ht="16">
      <c r="A923" s="23" t="s">
        <v>545</v>
      </c>
      <c r="B923" s="23" t="s">
        <v>545</v>
      </c>
      <c r="C923" s="23" t="s">
        <v>545</v>
      </c>
      <c r="D923" s="22" t="s">
        <v>545</v>
      </c>
      <c r="H923" s="23"/>
      <c r="P923" s="165"/>
      <c r="Q923" s="165"/>
      <c r="R923" s="165"/>
      <c r="S923" s="165"/>
      <c r="T923" s="165"/>
      <c r="U923" s="165"/>
      <c r="V923" s="165"/>
      <c r="W923" s="165"/>
      <c r="X923" s="165"/>
      <c r="Y923" s="165"/>
    </row>
    <row r="924" spans="1:27" s="43" customFormat="1" ht="17">
      <c r="A924" s="23" t="s">
        <v>545</v>
      </c>
      <c r="B924" s="23" t="s">
        <v>545</v>
      </c>
      <c r="C924" s="23"/>
      <c r="D924" s="22" t="s">
        <v>545</v>
      </c>
      <c r="E924" s="225" t="s">
        <v>215</v>
      </c>
      <c r="H924" s="23"/>
      <c r="P924" s="165"/>
      <c r="Q924" s="165"/>
      <c r="R924" s="165"/>
      <c r="S924" s="165"/>
      <c r="T924" s="165"/>
      <c r="U924" s="165"/>
      <c r="V924" s="165"/>
      <c r="W924" s="165"/>
      <c r="X924" s="165"/>
      <c r="Y924" s="165"/>
    </row>
    <row r="925" spans="1:27" ht="256">
      <c r="A925" s="23">
        <v>2567</v>
      </c>
      <c r="B925" s="23" t="s">
        <v>3114</v>
      </c>
      <c r="C925" s="23">
        <v>188</v>
      </c>
      <c r="D925" s="22" t="s">
        <v>8</v>
      </c>
      <c r="E925" s="3" t="s">
        <v>3115</v>
      </c>
      <c r="F925" s="3" t="s">
        <v>3116</v>
      </c>
      <c r="G925" s="3" t="s">
        <v>3117</v>
      </c>
      <c r="H925" s="254" t="s">
        <v>4315</v>
      </c>
      <c r="I925" s="254" t="s">
        <v>3642</v>
      </c>
      <c r="J925" s="21"/>
      <c r="K925" s="254" t="s">
        <v>3561</v>
      </c>
      <c r="L925" s="21"/>
      <c r="M925" s="21"/>
      <c r="N925" s="256">
        <v>5</v>
      </c>
      <c r="O925" s="256">
        <v>3</v>
      </c>
      <c r="P925" s="226" t="s">
        <v>545</v>
      </c>
      <c r="Q925" s="227" t="s">
        <v>4450</v>
      </c>
      <c r="R925" s="227" t="s">
        <v>545</v>
      </c>
      <c r="S925" s="228">
        <v>3</v>
      </c>
      <c r="T925" s="259" t="s">
        <v>545</v>
      </c>
      <c r="U925" s="226" t="s">
        <v>545</v>
      </c>
      <c r="V925" s="227" t="s">
        <v>545</v>
      </c>
      <c r="W925" s="227" t="s">
        <v>545</v>
      </c>
      <c r="X925" s="228" t="s">
        <v>545</v>
      </c>
      <c r="Y925" s="259" t="s">
        <v>545</v>
      </c>
      <c r="Z925" s="203">
        <f t="shared" si="28"/>
        <v>5</v>
      </c>
      <c r="AA925" s="71">
        <f t="shared" si="29"/>
        <v>3</v>
      </c>
    </row>
    <row r="926" spans="1:27" ht="256">
      <c r="A926" s="23">
        <v>2568</v>
      </c>
      <c r="B926" s="23" t="s">
        <v>3114</v>
      </c>
      <c r="C926" s="23">
        <v>188</v>
      </c>
      <c r="E926" s="76" t="s">
        <v>4316</v>
      </c>
      <c r="F926" s="3" t="s">
        <v>3118</v>
      </c>
      <c r="G926" s="3" t="s">
        <v>3119</v>
      </c>
      <c r="H926" s="254" t="s">
        <v>4315</v>
      </c>
      <c r="I926" s="254" t="s">
        <v>3642</v>
      </c>
      <c r="J926" s="21"/>
      <c r="K926" s="254" t="s">
        <v>3561</v>
      </c>
      <c r="L926" s="21"/>
      <c r="M926" s="21"/>
      <c r="P926" s="226" t="s">
        <v>545</v>
      </c>
      <c r="Q926" s="227" t="s">
        <v>4450</v>
      </c>
      <c r="R926" s="227" t="s">
        <v>545</v>
      </c>
      <c r="S926" s="228">
        <v>1</v>
      </c>
      <c r="T926" s="259" t="s">
        <v>545</v>
      </c>
      <c r="U926" s="226" t="s">
        <v>545</v>
      </c>
      <c r="V926" s="227" t="s">
        <v>545</v>
      </c>
      <c r="W926" s="227" t="s">
        <v>545</v>
      </c>
      <c r="X926" s="228" t="s">
        <v>545</v>
      </c>
      <c r="Y926" s="259" t="s">
        <v>545</v>
      </c>
      <c r="Z926" s="203" t="str">
        <f t="shared" si="28"/>
        <v/>
      </c>
      <c r="AA926" s="71">
        <f t="shared" si="29"/>
        <v>1</v>
      </c>
    </row>
    <row r="927" spans="1:27" s="43" customFormat="1" ht="16">
      <c r="A927" s="23" t="s">
        <v>545</v>
      </c>
      <c r="B927" s="23" t="s">
        <v>545</v>
      </c>
      <c r="C927" s="23" t="s">
        <v>545</v>
      </c>
      <c r="D927" s="22" t="s">
        <v>545</v>
      </c>
      <c r="H927" s="23"/>
      <c r="P927" s="165"/>
      <c r="Q927" s="165"/>
      <c r="R927" s="165"/>
      <c r="S927" s="165"/>
      <c r="T927" s="165"/>
      <c r="U927" s="165"/>
      <c r="V927" s="165"/>
      <c r="W927" s="165"/>
      <c r="X927" s="165"/>
      <c r="Y927" s="165"/>
    </row>
    <row r="928" spans="1:27" s="43" customFormat="1" ht="16">
      <c r="A928" s="23" t="s">
        <v>545</v>
      </c>
      <c r="B928" s="23" t="s">
        <v>545</v>
      </c>
      <c r="C928" s="23" t="s">
        <v>545</v>
      </c>
      <c r="D928" s="22" t="s">
        <v>545</v>
      </c>
      <c r="H928" s="23"/>
      <c r="P928" s="165"/>
      <c r="Q928" s="165"/>
      <c r="R928" s="165"/>
      <c r="S928" s="165"/>
      <c r="T928" s="165"/>
      <c r="U928" s="165"/>
      <c r="V928" s="165"/>
      <c r="W928" s="165"/>
      <c r="X928" s="165"/>
      <c r="Y928" s="165"/>
    </row>
    <row r="929" spans="1:27" s="43" customFormat="1" ht="17">
      <c r="A929" s="23" t="s">
        <v>545</v>
      </c>
      <c r="B929" s="23" t="s">
        <v>545</v>
      </c>
      <c r="C929" s="23"/>
      <c r="D929" s="22" t="s">
        <v>545</v>
      </c>
      <c r="E929" s="225" t="s">
        <v>219</v>
      </c>
      <c r="H929" s="23"/>
      <c r="P929" s="165"/>
      <c r="Q929" s="165"/>
      <c r="R929" s="165"/>
      <c r="S929" s="165"/>
      <c r="T929" s="165"/>
      <c r="U929" s="165"/>
      <c r="V929" s="165"/>
      <c r="W929" s="165"/>
      <c r="X929" s="165"/>
      <c r="Y929" s="165"/>
    </row>
    <row r="930" spans="1:27" ht="409.6">
      <c r="A930" s="23">
        <v>2569</v>
      </c>
      <c r="B930" s="23" t="s">
        <v>3120</v>
      </c>
      <c r="C930" s="23">
        <v>189</v>
      </c>
      <c r="E930" s="76" t="s">
        <v>4320</v>
      </c>
      <c r="F930" s="3" t="s">
        <v>3121</v>
      </c>
      <c r="G930" s="3" t="s">
        <v>3122</v>
      </c>
      <c r="H930" s="254" t="s">
        <v>4317</v>
      </c>
      <c r="I930" s="254" t="s">
        <v>4318</v>
      </c>
      <c r="J930" s="21"/>
      <c r="K930" s="254" t="s">
        <v>4319</v>
      </c>
      <c r="L930" s="21"/>
      <c r="M930" s="21"/>
      <c r="P930" s="226" t="s">
        <v>545</v>
      </c>
      <c r="Q930" s="227" t="s">
        <v>4450</v>
      </c>
      <c r="R930" s="227" t="s">
        <v>545</v>
      </c>
      <c r="S930" s="228">
        <v>3</v>
      </c>
      <c r="T930" s="259" t="s">
        <v>545</v>
      </c>
      <c r="U930" s="226" t="s">
        <v>545</v>
      </c>
      <c r="V930" s="227" t="s">
        <v>545</v>
      </c>
      <c r="W930" s="227" t="s">
        <v>545</v>
      </c>
      <c r="X930" s="228" t="s">
        <v>545</v>
      </c>
      <c r="Y930" s="259" t="s">
        <v>545</v>
      </c>
      <c r="Z930" s="203" t="str">
        <f t="shared" si="28"/>
        <v/>
      </c>
      <c r="AA930" s="71">
        <f t="shared" si="29"/>
        <v>3</v>
      </c>
    </row>
    <row r="931" spans="1:27" ht="409.6">
      <c r="A931" s="23">
        <v>2570</v>
      </c>
      <c r="B931" s="23" t="s">
        <v>3120</v>
      </c>
      <c r="C931" s="23">
        <v>189</v>
      </c>
      <c r="E931" s="76" t="s">
        <v>4321</v>
      </c>
      <c r="F931" s="3" t="s">
        <v>3123</v>
      </c>
      <c r="G931" s="3" t="s">
        <v>3124</v>
      </c>
      <c r="H931" s="254" t="s">
        <v>4317</v>
      </c>
      <c r="I931" s="254" t="s">
        <v>4318</v>
      </c>
      <c r="J931" s="21"/>
      <c r="K931" s="254" t="s">
        <v>4319</v>
      </c>
      <c r="L931" s="21"/>
      <c r="M931" s="21"/>
      <c r="P931" s="226" t="s">
        <v>545</v>
      </c>
      <c r="Q931" s="227" t="s">
        <v>4450</v>
      </c>
      <c r="R931" s="227" t="s">
        <v>545</v>
      </c>
      <c r="S931" s="228">
        <v>3</v>
      </c>
      <c r="T931" s="259" t="s">
        <v>545</v>
      </c>
      <c r="U931" s="226" t="s">
        <v>545</v>
      </c>
      <c r="V931" s="227" t="s">
        <v>545</v>
      </c>
      <c r="W931" s="227" t="s">
        <v>545</v>
      </c>
      <c r="X931" s="228" t="s">
        <v>545</v>
      </c>
      <c r="Y931" s="259" t="s">
        <v>545</v>
      </c>
      <c r="Z931" s="203" t="str">
        <f t="shared" si="28"/>
        <v/>
      </c>
      <c r="AA931" s="71">
        <f t="shared" si="29"/>
        <v>3</v>
      </c>
    </row>
    <row r="932" spans="1:27" ht="409.6">
      <c r="A932" s="23">
        <v>2571</v>
      </c>
      <c r="B932" s="23" t="s">
        <v>3120</v>
      </c>
      <c r="C932" s="23">
        <v>189</v>
      </c>
      <c r="E932" s="76" t="s">
        <v>4322</v>
      </c>
      <c r="F932" s="3" t="s">
        <v>3125</v>
      </c>
      <c r="G932" s="3" t="s">
        <v>3126</v>
      </c>
      <c r="H932" s="254" t="s">
        <v>4317</v>
      </c>
      <c r="I932" s="254" t="s">
        <v>4318</v>
      </c>
      <c r="J932" s="21"/>
      <c r="K932" s="254" t="s">
        <v>4319</v>
      </c>
      <c r="L932" s="21"/>
      <c r="M932" s="21"/>
      <c r="P932" s="226" t="s">
        <v>545</v>
      </c>
      <c r="Q932" s="227" t="s">
        <v>4450</v>
      </c>
      <c r="R932" s="227" t="s">
        <v>545</v>
      </c>
      <c r="S932" s="228">
        <v>3</v>
      </c>
      <c r="T932" s="259" t="s">
        <v>545</v>
      </c>
      <c r="U932" s="226" t="s">
        <v>545</v>
      </c>
      <c r="V932" s="227" t="s">
        <v>545</v>
      </c>
      <c r="W932" s="227" t="s">
        <v>545</v>
      </c>
      <c r="X932" s="228" t="s">
        <v>545</v>
      </c>
      <c r="Y932" s="259" t="s">
        <v>545</v>
      </c>
      <c r="Z932" s="203" t="str">
        <f t="shared" si="28"/>
        <v/>
      </c>
      <c r="AA932" s="71">
        <f t="shared" si="29"/>
        <v>3</v>
      </c>
    </row>
    <row r="933" spans="1:27" ht="409.6">
      <c r="A933" s="23">
        <v>2572</v>
      </c>
      <c r="B933" s="23" t="s">
        <v>3120</v>
      </c>
      <c r="C933" s="23">
        <v>189</v>
      </c>
      <c r="E933" s="76" t="s">
        <v>3488</v>
      </c>
      <c r="F933" s="3" t="s">
        <v>3127</v>
      </c>
      <c r="G933" s="3" t="s">
        <v>3128</v>
      </c>
      <c r="H933" s="254" t="s">
        <v>4317</v>
      </c>
      <c r="I933" s="254" t="s">
        <v>4318</v>
      </c>
      <c r="J933" s="21"/>
      <c r="K933" s="254" t="s">
        <v>4319</v>
      </c>
      <c r="L933" s="21"/>
      <c r="M933" s="21"/>
      <c r="P933" s="226" t="s">
        <v>545</v>
      </c>
      <c r="Q933" s="227" t="s">
        <v>4450</v>
      </c>
      <c r="R933" s="227" t="s">
        <v>545</v>
      </c>
      <c r="S933" s="228">
        <v>2</v>
      </c>
      <c r="T933" s="259" t="s">
        <v>545</v>
      </c>
      <c r="U933" s="226" t="s">
        <v>545</v>
      </c>
      <c r="V933" s="227" t="s">
        <v>545</v>
      </c>
      <c r="W933" s="227" t="s">
        <v>545</v>
      </c>
      <c r="X933" s="228" t="s">
        <v>545</v>
      </c>
      <c r="Y933" s="259" t="s">
        <v>545</v>
      </c>
      <c r="Z933" s="203" t="str">
        <f t="shared" si="28"/>
        <v/>
      </c>
      <c r="AA933" s="71">
        <f t="shared" si="29"/>
        <v>2</v>
      </c>
    </row>
    <row r="934" spans="1:27" ht="409.6">
      <c r="A934" s="23">
        <v>2573</v>
      </c>
      <c r="B934" s="23" t="s">
        <v>3120</v>
      </c>
      <c r="C934" s="23">
        <v>189</v>
      </c>
      <c r="E934" s="76" t="s">
        <v>4323</v>
      </c>
      <c r="F934" s="3" t="s">
        <v>3129</v>
      </c>
      <c r="G934" s="3" t="s">
        <v>3130</v>
      </c>
      <c r="H934" s="254" t="s">
        <v>4317</v>
      </c>
      <c r="I934" s="254" t="s">
        <v>4318</v>
      </c>
      <c r="J934" s="21"/>
      <c r="K934" s="254" t="s">
        <v>4319</v>
      </c>
      <c r="L934" s="21"/>
      <c r="M934" s="21"/>
      <c r="P934" s="226" t="s">
        <v>545</v>
      </c>
      <c r="Q934" s="227" t="s">
        <v>4450</v>
      </c>
      <c r="R934" s="227" t="s">
        <v>545</v>
      </c>
      <c r="S934" s="228">
        <v>1</v>
      </c>
      <c r="T934" s="259" t="s">
        <v>545</v>
      </c>
      <c r="U934" s="226" t="s">
        <v>545</v>
      </c>
      <c r="V934" s="227" t="s">
        <v>545</v>
      </c>
      <c r="W934" s="227" t="s">
        <v>545</v>
      </c>
      <c r="X934" s="228" t="s">
        <v>545</v>
      </c>
      <c r="Y934" s="259" t="s">
        <v>545</v>
      </c>
      <c r="Z934" s="203" t="str">
        <f t="shared" si="28"/>
        <v/>
      </c>
      <c r="AA934" s="71">
        <f t="shared" si="29"/>
        <v>1</v>
      </c>
    </row>
    <row r="935" spans="1:27" ht="409.6">
      <c r="A935" s="23">
        <v>2574</v>
      </c>
      <c r="B935" s="23" t="s">
        <v>3120</v>
      </c>
      <c r="C935" s="23">
        <v>189</v>
      </c>
      <c r="E935" s="76" t="s">
        <v>4324</v>
      </c>
      <c r="F935" s="3" t="s">
        <v>3131</v>
      </c>
      <c r="G935" s="3" t="s">
        <v>2849</v>
      </c>
      <c r="H935" s="254" t="s">
        <v>4317</v>
      </c>
      <c r="I935" s="254" t="s">
        <v>4318</v>
      </c>
      <c r="J935" s="21"/>
      <c r="K935" s="254" t="s">
        <v>4319</v>
      </c>
      <c r="L935" s="21"/>
      <c r="M935" s="21"/>
      <c r="P935" s="226" t="s">
        <v>545</v>
      </c>
      <c r="Q935" s="227" t="s">
        <v>4450</v>
      </c>
      <c r="R935" s="227" t="s">
        <v>545</v>
      </c>
      <c r="S935" s="228">
        <v>2</v>
      </c>
      <c r="T935" s="259" t="s">
        <v>545</v>
      </c>
      <c r="U935" s="226" t="s">
        <v>545</v>
      </c>
      <c r="V935" s="227" t="s">
        <v>545</v>
      </c>
      <c r="W935" s="227" t="s">
        <v>545</v>
      </c>
      <c r="X935" s="228" t="s">
        <v>545</v>
      </c>
      <c r="Y935" s="259" t="s">
        <v>545</v>
      </c>
      <c r="Z935" s="203" t="str">
        <f t="shared" si="28"/>
        <v/>
      </c>
      <c r="AA935" s="71">
        <f t="shared" si="29"/>
        <v>2</v>
      </c>
    </row>
    <row r="936" spans="1:27" s="43" customFormat="1" ht="16">
      <c r="A936" s="23" t="s">
        <v>545</v>
      </c>
      <c r="B936" s="23" t="s">
        <v>545</v>
      </c>
      <c r="C936" s="23" t="s">
        <v>545</v>
      </c>
      <c r="D936" s="22" t="s">
        <v>545</v>
      </c>
      <c r="H936" s="23"/>
      <c r="P936" s="165"/>
      <c r="Q936" s="165"/>
      <c r="R936" s="165"/>
      <c r="S936" s="165"/>
      <c r="T936" s="165"/>
      <c r="U936" s="165"/>
      <c r="V936" s="165"/>
      <c r="W936" s="165"/>
      <c r="X936" s="165"/>
      <c r="Y936" s="165"/>
    </row>
    <row r="937" spans="1:27" s="43" customFormat="1" ht="16">
      <c r="A937" s="23" t="s">
        <v>545</v>
      </c>
      <c r="B937" s="23" t="s">
        <v>545</v>
      </c>
      <c r="C937" s="23" t="s">
        <v>545</v>
      </c>
      <c r="D937" s="22" t="s">
        <v>545</v>
      </c>
      <c r="H937" s="23"/>
      <c r="P937" s="165"/>
      <c r="Q937" s="165"/>
      <c r="R937" s="165"/>
      <c r="S937" s="165"/>
      <c r="T937" s="165"/>
      <c r="U937" s="165"/>
      <c r="V937" s="165"/>
      <c r="W937" s="165"/>
      <c r="X937" s="165"/>
      <c r="Y937" s="165"/>
    </row>
    <row r="938" spans="1:27" s="43" customFormat="1" ht="17">
      <c r="A938" s="23" t="s">
        <v>545</v>
      </c>
      <c r="B938" s="23" t="s">
        <v>545</v>
      </c>
      <c r="C938" s="23"/>
      <c r="D938" s="22" t="s">
        <v>545</v>
      </c>
      <c r="E938" s="225" t="s">
        <v>227</v>
      </c>
      <c r="H938" s="23"/>
      <c r="P938" s="165"/>
      <c r="Q938" s="165"/>
      <c r="R938" s="165"/>
      <c r="S938" s="165"/>
      <c r="T938" s="165"/>
      <c r="U938" s="165"/>
      <c r="V938" s="165"/>
      <c r="W938" s="165"/>
      <c r="X938" s="165"/>
      <c r="Y938" s="165"/>
    </row>
    <row r="939" spans="1:27" ht="144">
      <c r="A939" s="23">
        <v>2575</v>
      </c>
      <c r="B939" s="23" t="s">
        <v>3132</v>
      </c>
      <c r="C939" s="23">
        <v>191</v>
      </c>
      <c r="D939" s="22" t="s">
        <v>8</v>
      </c>
      <c r="E939" s="3" t="s">
        <v>227</v>
      </c>
      <c r="F939" s="3" t="s">
        <v>3133</v>
      </c>
      <c r="G939" s="3" t="s">
        <v>3134</v>
      </c>
      <c r="H939" s="254" t="s">
        <v>4325</v>
      </c>
      <c r="I939" s="254" t="s">
        <v>4326</v>
      </c>
      <c r="J939" s="21"/>
      <c r="K939" s="254" t="s">
        <v>4327</v>
      </c>
      <c r="L939" s="21"/>
      <c r="M939" s="21"/>
      <c r="N939" s="256">
        <v>5</v>
      </c>
      <c r="O939" s="256">
        <v>3</v>
      </c>
      <c r="P939" s="226" t="s">
        <v>545</v>
      </c>
      <c r="Q939" s="227" t="s">
        <v>4450</v>
      </c>
      <c r="R939" s="227" t="s">
        <v>545</v>
      </c>
      <c r="S939" s="228">
        <v>3</v>
      </c>
      <c r="T939" s="259" t="s">
        <v>545</v>
      </c>
      <c r="U939" s="226" t="s">
        <v>545</v>
      </c>
      <c r="V939" s="227" t="s">
        <v>545</v>
      </c>
      <c r="W939" s="227" t="s">
        <v>545</v>
      </c>
      <c r="X939" s="228" t="s">
        <v>545</v>
      </c>
      <c r="Y939" s="259" t="s">
        <v>545</v>
      </c>
      <c r="Z939" s="203">
        <f t="shared" si="28"/>
        <v>5</v>
      </c>
      <c r="AA939" s="71">
        <f t="shared" si="29"/>
        <v>3</v>
      </c>
    </row>
    <row r="940" spans="1:27" s="43" customFormat="1" ht="16">
      <c r="A940" s="23" t="s">
        <v>545</v>
      </c>
      <c r="B940" s="23" t="s">
        <v>545</v>
      </c>
      <c r="C940" s="23" t="s">
        <v>545</v>
      </c>
      <c r="D940" s="22" t="s">
        <v>545</v>
      </c>
      <c r="H940" s="23"/>
      <c r="P940" s="165"/>
      <c r="Q940" s="165"/>
      <c r="R940" s="165"/>
      <c r="S940" s="165"/>
      <c r="T940" s="165"/>
      <c r="U940" s="165"/>
      <c r="V940" s="165"/>
      <c r="W940" s="165"/>
      <c r="X940" s="165"/>
      <c r="Y940" s="165"/>
    </row>
    <row r="941" spans="1:27" s="43" customFormat="1" ht="16">
      <c r="A941" s="23" t="s">
        <v>545</v>
      </c>
      <c r="B941" s="23" t="s">
        <v>545</v>
      </c>
      <c r="C941" s="23" t="s">
        <v>545</v>
      </c>
      <c r="D941" s="22" t="s">
        <v>545</v>
      </c>
      <c r="H941" s="23"/>
      <c r="P941" s="165"/>
      <c r="Q941" s="165"/>
      <c r="R941" s="165"/>
      <c r="S941" s="165"/>
      <c r="T941" s="165"/>
      <c r="U941" s="165"/>
      <c r="V941" s="165"/>
      <c r="W941" s="165"/>
      <c r="X941" s="165"/>
      <c r="Y941" s="165"/>
    </row>
    <row r="942" spans="1:27" s="43" customFormat="1" ht="17">
      <c r="A942" s="23" t="s">
        <v>545</v>
      </c>
      <c r="B942" s="23" t="s">
        <v>545</v>
      </c>
      <c r="C942" s="23"/>
      <c r="D942" s="22" t="s">
        <v>545</v>
      </c>
      <c r="E942" s="225" t="s">
        <v>231</v>
      </c>
      <c r="H942" s="23"/>
      <c r="P942" s="165"/>
      <c r="Q942" s="165"/>
      <c r="R942" s="165"/>
      <c r="S942" s="165"/>
      <c r="T942" s="165"/>
      <c r="U942" s="165"/>
      <c r="V942" s="165"/>
      <c r="W942" s="165"/>
      <c r="X942" s="165"/>
      <c r="Y942" s="165"/>
    </row>
    <row r="943" spans="1:27" ht="409.6">
      <c r="A943" s="23">
        <v>2576</v>
      </c>
      <c r="B943" s="23" t="s">
        <v>3135</v>
      </c>
      <c r="C943" s="23">
        <v>192</v>
      </c>
      <c r="D943" s="22" t="s">
        <v>8</v>
      </c>
      <c r="E943" s="3" t="s">
        <v>2987</v>
      </c>
      <c r="F943" s="3" t="s">
        <v>3136</v>
      </c>
      <c r="G943" s="3" t="s">
        <v>3137</v>
      </c>
      <c r="H943" s="254" t="s">
        <v>4328</v>
      </c>
      <c r="I943" s="254" t="s">
        <v>3435</v>
      </c>
      <c r="J943" s="21"/>
      <c r="K943" s="254" t="s">
        <v>4329</v>
      </c>
      <c r="L943" s="21"/>
      <c r="M943" s="21"/>
      <c r="N943" s="256">
        <v>5</v>
      </c>
      <c r="O943" s="256">
        <v>3</v>
      </c>
      <c r="P943" s="226" t="s">
        <v>545</v>
      </c>
      <c r="Q943" s="227" t="s">
        <v>4450</v>
      </c>
      <c r="R943" s="227" t="s">
        <v>4478</v>
      </c>
      <c r="S943" s="228">
        <v>2</v>
      </c>
      <c r="T943" s="259" t="s">
        <v>545</v>
      </c>
      <c r="U943" s="226" t="s">
        <v>545</v>
      </c>
      <c r="V943" s="227" t="s">
        <v>545</v>
      </c>
      <c r="W943" s="227" t="s">
        <v>545</v>
      </c>
      <c r="X943" s="228" t="s">
        <v>545</v>
      </c>
      <c r="Y943" s="259" t="s">
        <v>545</v>
      </c>
      <c r="Z943" s="203">
        <f t="shared" si="28"/>
        <v>5</v>
      </c>
      <c r="AA943" s="71">
        <f t="shared" si="29"/>
        <v>2</v>
      </c>
    </row>
    <row r="944" spans="1:27" s="43" customFormat="1" ht="16">
      <c r="A944" s="23" t="s">
        <v>545</v>
      </c>
      <c r="B944" s="23" t="s">
        <v>545</v>
      </c>
      <c r="C944" s="23" t="s">
        <v>545</v>
      </c>
      <c r="D944" s="22" t="s">
        <v>545</v>
      </c>
      <c r="H944" s="23"/>
      <c r="P944" s="165"/>
      <c r="Q944" s="165"/>
      <c r="R944" s="165"/>
      <c r="S944" s="165"/>
      <c r="T944" s="165"/>
      <c r="U944" s="165"/>
      <c r="V944" s="165"/>
      <c r="W944" s="165"/>
      <c r="X944" s="165"/>
      <c r="Y944" s="165"/>
    </row>
    <row r="945" spans="1:27" s="43" customFormat="1" ht="16">
      <c r="A945" s="23" t="s">
        <v>545</v>
      </c>
      <c r="B945" s="23" t="s">
        <v>545</v>
      </c>
      <c r="C945" s="23" t="s">
        <v>545</v>
      </c>
      <c r="D945" s="22" t="s">
        <v>545</v>
      </c>
      <c r="H945" s="23"/>
      <c r="P945" s="165"/>
      <c r="Q945" s="165"/>
      <c r="R945" s="165"/>
      <c r="S945" s="165"/>
      <c r="T945" s="165"/>
      <c r="U945" s="165"/>
      <c r="V945" s="165"/>
      <c r="W945" s="165"/>
      <c r="X945" s="165"/>
      <c r="Y945" s="165"/>
    </row>
    <row r="946" spans="1:27" s="43" customFormat="1" ht="17">
      <c r="A946" s="23" t="s">
        <v>545</v>
      </c>
      <c r="B946" s="23" t="s">
        <v>545</v>
      </c>
      <c r="C946" s="23"/>
      <c r="D946" s="22" t="s">
        <v>545</v>
      </c>
      <c r="E946" s="225" t="s">
        <v>235</v>
      </c>
      <c r="H946" s="23"/>
      <c r="P946" s="165"/>
      <c r="Q946" s="165"/>
      <c r="R946" s="165"/>
      <c r="S946" s="165"/>
      <c r="T946" s="165"/>
      <c r="U946" s="165"/>
      <c r="V946" s="165"/>
      <c r="W946" s="165"/>
      <c r="X946" s="165"/>
      <c r="Y946" s="165"/>
    </row>
    <row r="947" spans="1:27" ht="144">
      <c r="A947" s="23">
        <v>2577</v>
      </c>
      <c r="B947" s="23" t="s">
        <v>3138</v>
      </c>
      <c r="C947" s="23">
        <v>193</v>
      </c>
      <c r="D947" s="22" t="s">
        <v>8</v>
      </c>
      <c r="E947" s="3" t="s">
        <v>3139</v>
      </c>
      <c r="F947" s="3" t="s">
        <v>3140</v>
      </c>
      <c r="G947" s="3" t="s">
        <v>2892</v>
      </c>
      <c r="H947" s="254" t="s">
        <v>4330</v>
      </c>
      <c r="I947" s="254" t="s">
        <v>4331</v>
      </c>
      <c r="J947" s="21"/>
      <c r="K947" s="254" t="s">
        <v>4332</v>
      </c>
      <c r="L947" s="21"/>
      <c r="M947" s="21"/>
      <c r="N947" s="256">
        <v>3</v>
      </c>
      <c r="O947" s="256">
        <v>3</v>
      </c>
      <c r="P947" s="226" t="s">
        <v>545</v>
      </c>
      <c r="Q947" s="227" t="s">
        <v>4450</v>
      </c>
      <c r="R947" s="227" t="s">
        <v>545</v>
      </c>
      <c r="S947" s="228">
        <v>2</v>
      </c>
      <c r="T947" s="259" t="s">
        <v>545</v>
      </c>
      <c r="U947" s="226" t="s">
        <v>545</v>
      </c>
      <c r="V947" s="227" t="s">
        <v>545</v>
      </c>
      <c r="W947" s="227" t="s">
        <v>545</v>
      </c>
      <c r="X947" s="228" t="s">
        <v>545</v>
      </c>
      <c r="Y947" s="259" t="s">
        <v>545</v>
      </c>
      <c r="Z947" s="203">
        <f t="shared" si="28"/>
        <v>3</v>
      </c>
      <c r="AA947" s="71">
        <f t="shared" si="29"/>
        <v>2</v>
      </c>
    </row>
    <row r="948" spans="1:27" s="43" customFormat="1" ht="16">
      <c r="A948" s="23" t="s">
        <v>545</v>
      </c>
      <c r="B948" s="23" t="s">
        <v>545</v>
      </c>
      <c r="C948" s="23" t="s">
        <v>545</v>
      </c>
      <c r="D948" s="22" t="s">
        <v>545</v>
      </c>
      <c r="H948" s="23"/>
      <c r="P948" s="165"/>
      <c r="Q948" s="165"/>
      <c r="R948" s="165"/>
      <c r="S948" s="165"/>
      <c r="T948" s="165"/>
      <c r="U948" s="165"/>
      <c r="V948" s="165"/>
      <c r="W948" s="165"/>
      <c r="X948" s="165"/>
      <c r="Y948" s="165"/>
    </row>
    <row r="949" spans="1:27" s="43" customFormat="1" ht="16">
      <c r="A949" s="23" t="s">
        <v>545</v>
      </c>
      <c r="B949" s="23" t="s">
        <v>545</v>
      </c>
      <c r="C949" s="23" t="s">
        <v>545</v>
      </c>
      <c r="D949" s="22" t="s">
        <v>545</v>
      </c>
      <c r="H949" s="23"/>
      <c r="P949" s="165"/>
      <c r="Q949" s="165"/>
      <c r="R949" s="165"/>
      <c r="S949" s="165"/>
      <c r="T949" s="165"/>
      <c r="U949" s="165"/>
      <c r="V949" s="165"/>
      <c r="W949" s="165"/>
      <c r="X949" s="165"/>
      <c r="Y949" s="165"/>
    </row>
    <row r="950" spans="1:27" ht="37">
      <c r="A950" s="23" t="s">
        <v>545</v>
      </c>
      <c r="B950" s="23" t="s">
        <v>545</v>
      </c>
      <c r="E950" s="265" t="s">
        <v>6</v>
      </c>
      <c r="F950" s="265"/>
      <c r="G950" s="265"/>
      <c r="P950" s="165"/>
      <c r="Q950" s="165"/>
      <c r="R950" s="165"/>
      <c r="S950" s="165"/>
      <c r="T950" s="165"/>
      <c r="U950" s="165"/>
      <c r="V950" s="165"/>
      <c r="W950" s="165"/>
      <c r="X950" s="165"/>
      <c r="Y950" s="165"/>
      <c r="Z950" s="43"/>
      <c r="AA950" s="43"/>
    </row>
    <row r="951" spans="1:27" ht="19">
      <c r="A951" s="23" t="s">
        <v>545</v>
      </c>
      <c r="B951" s="23" t="s">
        <v>545</v>
      </c>
      <c r="E951" s="264" t="s">
        <v>77</v>
      </c>
      <c r="F951" s="264"/>
      <c r="G951" s="264"/>
      <c r="P951" s="165"/>
      <c r="Q951" s="165"/>
      <c r="R951" s="165"/>
      <c r="S951" s="165"/>
      <c r="T951" s="165"/>
      <c r="U951" s="165"/>
      <c r="V951" s="165"/>
      <c r="W951" s="165"/>
      <c r="X951" s="165"/>
      <c r="Y951" s="165"/>
      <c r="Z951" s="43"/>
      <c r="AA951" s="43"/>
    </row>
    <row r="952" spans="1:27" s="43" customFormat="1" ht="17">
      <c r="A952" s="23" t="s">
        <v>545</v>
      </c>
      <c r="B952" s="23" t="s">
        <v>545</v>
      </c>
      <c r="C952" s="23"/>
      <c r="D952" s="22"/>
      <c r="E952" s="225" t="s">
        <v>350</v>
      </c>
      <c r="H952" s="23"/>
      <c r="P952" s="165"/>
      <c r="Q952" s="165"/>
      <c r="R952" s="165"/>
      <c r="S952" s="165"/>
      <c r="T952" s="165"/>
      <c r="U952" s="165"/>
      <c r="V952" s="165"/>
      <c r="W952" s="165"/>
      <c r="X952" s="165"/>
      <c r="Y952" s="165"/>
    </row>
    <row r="953" spans="1:27" ht="304">
      <c r="A953" s="23">
        <v>2578</v>
      </c>
      <c r="B953" s="23" t="s">
        <v>3141</v>
      </c>
      <c r="C953" s="23">
        <v>227</v>
      </c>
      <c r="D953" s="22" t="s">
        <v>8</v>
      </c>
      <c r="E953" s="3" t="s">
        <v>3142</v>
      </c>
      <c r="F953" s="3" t="s">
        <v>3143</v>
      </c>
      <c r="G953" s="3" t="s">
        <v>3144</v>
      </c>
      <c r="H953" s="254" t="s">
        <v>4333</v>
      </c>
      <c r="I953" s="21"/>
      <c r="J953" s="21"/>
      <c r="K953" s="21"/>
      <c r="L953" s="21"/>
      <c r="M953" s="21"/>
      <c r="N953" s="256">
        <v>4</v>
      </c>
      <c r="O953" s="256">
        <v>3</v>
      </c>
      <c r="P953" s="226" t="s">
        <v>545</v>
      </c>
      <c r="Q953" s="227" t="s">
        <v>4450</v>
      </c>
      <c r="R953" s="227" t="s">
        <v>4479</v>
      </c>
      <c r="S953" s="228">
        <v>2</v>
      </c>
      <c r="T953" s="259" t="s">
        <v>545</v>
      </c>
      <c r="U953" s="226" t="s">
        <v>545</v>
      </c>
      <c r="V953" s="227" t="s">
        <v>545</v>
      </c>
      <c r="W953" s="227" t="s">
        <v>545</v>
      </c>
      <c r="X953" s="228" t="s">
        <v>545</v>
      </c>
      <c r="Y953" s="259" t="s">
        <v>545</v>
      </c>
      <c r="Z953" s="203">
        <f t="shared" si="28"/>
        <v>4</v>
      </c>
      <c r="AA953" s="71">
        <f t="shared" si="29"/>
        <v>2</v>
      </c>
    </row>
    <row r="954" spans="1:27" ht="304">
      <c r="A954" s="23">
        <v>2579</v>
      </c>
      <c r="B954" s="23" t="s">
        <v>3141</v>
      </c>
      <c r="C954" s="23">
        <v>227</v>
      </c>
      <c r="E954" s="76" t="s">
        <v>4207</v>
      </c>
      <c r="F954" s="3" t="s">
        <v>3145</v>
      </c>
      <c r="G954" s="3" t="s">
        <v>3146</v>
      </c>
      <c r="H954" s="254" t="s">
        <v>4333</v>
      </c>
      <c r="I954" s="21"/>
      <c r="J954" s="21"/>
      <c r="K954" s="21"/>
      <c r="L954" s="21"/>
      <c r="M954" s="21"/>
      <c r="P954" s="226" t="s">
        <v>545</v>
      </c>
      <c r="Q954" s="227" t="s">
        <v>4450</v>
      </c>
      <c r="R954" s="227" t="s">
        <v>545</v>
      </c>
      <c r="S954" s="228">
        <v>2</v>
      </c>
      <c r="T954" s="259" t="s">
        <v>545</v>
      </c>
      <c r="U954" s="226" t="s">
        <v>545</v>
      </c>
      <c r="V954" s="227" t="s">
        <v>545</v>
      </c>
      <c r="W954" s="227" t="s">
        <v>545</v>
      </c>
      <c r="X954" s="228" t="s">
        <v>545</v>
      </c>
      <c r="Y954" s="259" t="s">
        <v>545</v>
      </c>
      <c r="Z954" s="203" t="str">
        <f t="shared" si="28"/>
        <v/>
      </c>
      <c r="AA954" s="71">
        <f t="shared" si="29"/>
        <v>2</v>
      </c>
    </row>
    <row r="955" spans="1:27" ht="304">
      <c r="A955" s="23">
        <v>2580</v>
      </c>
      <c r="B955" s="23" t="s">
        <v>3141</v>
      </c>
      <c r="C955" s="23">
        <v>227</v>
      </c>
      <c r="E955" s="76" t="s">
        <v>4334</v>
      </c>
      <c r="F955" s="3" t="s">
        <v>3147</v>
      </c>
      <c r="G955" s="3" t="s">
        <v>2849</v>
      </c>
      <c r="H955" s="254" t="s">
        <v>4333</v>
      </c>
      <c r="I955" s="21"/>
      <c r="J955" s="21"/>
      <c r="K955" s="21"/>
      <c r="L955" s="21"/>
      <c r="M955" s="21"/>
      <c r="P955" s="226" t="s">
        <v>545</v>
      </c>
      <c r="Q955" s="227" t="s">
        <v>4450</v>
      </c>
      <c r="R955" s="227" t="s">
        <v>545</v>
      </c>
      <c r="S955" s="228">
        <v>2</v>
      </c>
      <c r="T955" s="259" t="s">
        <v>545</v>
      </c>
      <c r="U955" s="226" t="s">
        <v>545</v>
      </c>
      <c r="V955" s="227" t="s">
        <v>545</v>
      </c>
      <c r="W955" s="227" t="s">
        <v>545</v>
      </c>
      <c r="X955" s="228" t="s">
        <v>545</v>
      </c>
      <c r="Y955" s="259" t="s">
        <v>545</v>
      </c>
      <c r="Z955" s="203" t="str">
        <f t="shared" si="28"/>
        <v/>
      </c>
      <c r="AA955" s="71">
        <f t="shared" si="29"/>
        <v>2</v>
      </c>
    </row>
    <row r="956" spans="1:27" s="43" customFormat="1" ht="16">
      <c r="A956" s="23" t="s">
        <v>545</v>
      </c>
      <c r="B956" s="23" t="s">
        <v>545</v>
      </c>
      <c r="C956" s="23" t="s">
        <v>545</v>
      </c>
      <c r="D956" s="22" t="s">
        <v>545</v>
      </c>
      <c r="H956" s="23"/>
      <c r="P956" s="165"/>
      <c r="Q956" s="165"/>
      <c r="R956" s="165"/>
      <c r="S956" s="165"/>
      <c r="T956" s="165"/>
      <c r="U956" s="165"/>
      <c r="V956" s="165"/>
      <c r="W956" s="165"/>
      <c r="X956" s="165"/>
      <c r="Y956" s="165"/>
    </row>
    <row r="957" spans="1:27" s="43" customFormat="1" ht="16">
      <c r="A957" s="23" t="s">
        <v>545</v>
      </c>
      <c r="B957" s="23" t="s">
        <v>545</v>
      </c>
      <c r="C957" s="23" t="s">
        <v>545</v>
      </c>
      <c r="D957" s="22" t="s">
        <v>545</v>
      </c>
      <c r="H957" s="23"/>
      <c r="P957" s="165"/>
      <c r="Q957" s="165"/>
      <c r="R957" s="165"/>
      <c r="S957" s="165"/>
      <c r="T957" s="165"/>
      <c r="U957" s="165"/>
      <c r="V957" s="165"/>
      <c r="W957" s="165"/>
      <c r="X957" s="165"/>
      <c r="Y957" s="165"/>
    </row>
    <row r="958" spans="1:27" s="43" customFormat="1" ht="34">
      <c r="A958" s="23" t="s">
        <v>545</v>
      </c>
      <c r="B958" s="23" t="s">
        <v>545</v>
      </c>
      <c r="C958" s="23"/>
      <c r="D958" s="22" t="s">
        <v>545</v>
      </c>
      <c r="E958" s="225" t="s">
        <v>3148</v>
      </c>
      <c r="H958" s="23"/>
      <c r="P958" s="165"/>
      <c r="Q958" s="165"/>
      <c r="R958" s="165"/>
      <c r="S958" s="165"/>
      <c r="T958" s="165"/>
      <c r="U958" s="165"/>
      <c r="V958" s="165"/>
      <c r="W958" s="165"/>
      <c r="X958" s="165"/>
      <c r="Y958" s="165"/>
    </row>
    <row r="959" spans="1:27" ht="409.6">
      <c r="A959" s="23">
        <v>2581</v>
      </c>
      <c r="B959" s="23" t="s">
        <v>3149</v>
      </c>
      <c r="C959" s="23">
        <v>228</v>
      </c>
      <c r="E959" s="76" t="s">
        <v>4335</v>
      </c>
      <c r="F959" s="3" t="s">
        <v>3150</v>
      </c>
      <c r="G959" s="3" t="s">
        <v>3151</v>
      </c>
      <c r="H959" s="254" t="s">
        <v>3650</v>
      </c>
      <c r="I959" s="21"/>
      <c r="J959" s="21"/>
      <c r="K959" s="21"/>
      <c r="L959" s="21"/>
      <c r="M959" s="21"/>
      <c r="P959" s="226" t="s">
        <v>545</v>
      </c>
      <c r="Q959" s="227" t="s">
        <v>4450</v>
      </c>
      <c r="R959" s="227" t="s">
        <v>4480</v>
      </c>
      <c r="S959" s="228">
        <v>2</v>
      </c>
      <c r="T959" s="259" t="s">
        <v>545</v>
      </c>
      <c r="U959" s="226" t="s">
        <v>545</v>
      </c>
      <c r="V959" s="227" t="s">
        <v>545</v>
      </c>
      <c r="W959" s="227" t="s">
        <v>545</v>
      </c>
      <c r="X959" s="228" t="s">
        <v>545</v>
      </c>
      <c r="Y959" s="259" t="s">
        <v>545</v>
      </c>
      <c r="Z959" s="203" t="str">
        <f t="shared" si="28"/>
        <v/>
      </c>
      <c r="AA959" s="71">
        <f t="shared" si="29"/>
        <v>2</v>
      </c>
    </row>
    <row r="960" spans="1:27" ht="409.6">
      <c r="A960" s="23">
        <v>2582</v>
      </c>
      <c r="B960" s="23" t="s">
        <v>3149</v>
      </c>
      <c r="C960" s="23">
        <v>228</v>
      </c>
      <c r="E960" s="76" t="s">
        <v>4336</v>
      </c>
      <c r="F960" s="3" t="s">
        <v>3152</v>
      </c>
      <c r="G960" s="3" t="s">
        <v>3153</v>
      </c>
      <c r="H960" s="254" t="s">
        <v>3650</v>
      </c>
      <c r="I960" s="21"/>
      <c r="J960" s="21"/>
      <c r="K960" s="21"/>
      <c r="L960" s="21"/>
      <c r="M960" s="21"/>
      <c r="P960" s="226" t="s">
        <v>545</v>
      </c>
      <c r="Q960" s="227" t="s">
        <v>4450</v>
      </c>
      <c r="R960" s="227" t="s">
        <v>4480</v>
      </c>
      <c r="S960" s="228">
        <v>2</v>
      </c>
      <c r="T960" s="259" t="s">
        <v>545</v>
      </c>
      <c r="U960" s="226" t="s">
        <v>545</v>
      </c>
      <c r="V960" s="227" t="s">
        <v>545</v>
      </c>
      <c r="W960" s="227" t="s">
        <v>545</v>
      </c>
      <c r="X960" s="228" t="s">
        <v>545</v>
      </c>
      <c r="Y960" s="259" t="s">
        <v>545</v>
      </c>
      <c r="Z960" s="203" t="str">
        <f t="shared" si="28"/>
        <v/>
      </c>
      <c r="AA960" s="71">
        <f t="shared" si="29"/>
        <v>2</v>
      </c>
    </row>
    <row r="961" spans="1:27" ht="409.6">
      <c r="A961" s="23">
        <v>2583</v>
      </c>
      <c r="B961" s="23" t="s">
        <v>3149</v>
      </c>
      <c r="C961" s="23">
        <v>228</v>
      </c>
      <c r="E961" s="76" t="s">
        <v>4337</v>
      </c>
      <c r="F961" s="3" t="s">
        <v>3154</v>
      </c>
      <c r="G961" s="3" t="s">
        <v>3155</v>
      </c>
      <c r="H961" s="254" t="s">
        <v>3650</v>
      </c>
      <c r="I961" s="21"/>
      <c r="J961" s="21"/>
      <c r="K961" s="21"/>
      <c r="L961" s="21"/>
      <c r="M961" s="21"/>
      <c r="P961" s="226" t="s">
        <v>545</v>
      </c>
      <c r="Q961" s="227" t="s">
        <v>4450</v>
      </c>
      <c r="R961" s="227" t="s">
        <v>4465</v>
      </c>
      <c r="S961" s="228">
        <v>2</v>
      </c>
      <c r="T961" s="259" t="s">
        <v>545</v>
      </c>
      <c r="U961" s="226" t="s">
        <v>545</v>
      </c>
      <c r="V961" s="227" t="s">
        <v>545</v>
      </c>
      <c r="W961" s="227" t="s">
        <v>545</v>
      </c>
      <c r="X961" s="228" t="s">
        <v>545</v>
      </c>
      <c r="Y961" s="259" t="s">
        <v>545</v>
      </c>
      <c r="Z961" s="203" t="str">
        <f t="shared" si="28"/>
        <v/>
      </c>
      <c r="AA961" s="71">
        <f t="shared" si="29"/>
        <v>2</v>
      </c>
    </row>
    <row r="962" spans="1:27" ht="409.6">
      <c r="A962" s="23">
        <v>2584</v>
      </c>
      <c r="B962" s="23" t="s">
        <v>3149</v>
      </c>
      <c r="C962" s="23">
        <v>228</v>
      </c>
      <c r="E962" s="76" t="s">
        <v>4338</v>
      </c>
      <c r="F962" s="3" t="s">
        <v>3156</v>
      </c>
      <c r="G962" s="3" t="s">
        <v>3157</v>
      </c>
      <c r="H962" s="254" t="s">
        <v>3650</v>
      </c>
      <c r="I962" s="21"/>
      <c r="J962" s="21"/>
      <c r="K962" s="21"/>
      <c r="L962" s="21"/>
      <c r="M962" s="21"/>
      <c r="P962" s="226" t="s">
        <v>545</v>
      </c>
      <c r="Q962" s="227" t="s">
        <v>4450</v>
      </c>
      <c r="R962" s="227" t="s">
        <v>4465</v>
      </c>
      <c r="S962" s="228">
        <v>2</v>
      </c>
      <c r="T962" s="259" t="s">
        <v>545</v>
      </c>
      <c r="U962" s="226" t="s">
        <v>545</v>
      </c>
      <c r="V962" s="227" t="s">
        <v>545</v>
      </c>
      <c r="W962" s="227" t="s">
        <v>545</v>
      </c>
      <c r="X962" s="228" t="s">
        <v>545</v>
      </c>
      <c r="Y962" s="259" t="s">
        <v>545</v>
      </c>
      <c r="Z962" s="203" t="str">
        <f t="shared" si="28"/>
        <v/>
      </c>
      <c r="AA962" s="71">
        <f t="shared" si="29"/>
        <v>2</v>
      </c>
    </row>
    <row r="963" spans="1:27" ht="409.6">
      <c r="A963" s="23">
        <v>2585</v>
      </c>
      <c r="B963" s="23" t="s">
        <v>3149</v>
      </c>
      <c r="C963" s="23">
        <v>228</v>
      </c>
      <c r="E963" s="76" t="s">
        <v>4339</v>
      </c>
      <c r="F963" s="3" t="s">
        <v>3158</v>
      </c>
      <c r="G963" s="3" t="s">
        <v>3159</v>
      </c>
      <c r="H963" s="254" t="s">
        <v>3650</v>
      </c>
      <c r="I963" s="21"/>
      <c r="J963" s="21"/>
      <c r="K963" s="21"/>
      <c r="L963" s="21"/>
      <c r="M963" s="21"/>
      <c r="P963" s="226" t="s">
        <v>545</v>
      </c>
      <c r="Q963" s="227" t="s">
        <v>4450</v>
      </c>
      <c r="R963" s="227" t="s">
        <v>4465</v>
      </c>
      <c r="S963" s="228">
        <v>2</v>
      </c>
      <c r="T963" s="259" t="s">
        <v>545</v>
      </c>
      <c r="U963" s="226" t="s">
        <v>545</v>
      </c>
      <c r="V963" s="227" t="s">
        <v>545</v>
      </c>
      <c r="W963" s="227" t="s">
        <v>545</v>
      </c>
      <c r="X963" s="228" t="s">
        <v>545</v>
      </c>
      <c r="Y963" s="259" t="s">
        <v>545</v>
      </c>
      <c r="Z963" s="203" t="str">
        <f t="shared" si="28"/>
        <v/>
      </c>
      <c r="AA963" s="71">
        <f t="shared" si="29"/>
        <v>2</v>
      </c>
    </row>
    <row r="964" spans="1:27" ht="409.6">
      <c r="A964" s="23">
        <v>2586</v>
      </c>
      <c r="B964" s="23" t="s">
        <v>3149</v>
      </c>
      <c r="C964" s="23">
        <v>228</v>
      </c>
      <c r="E964" s="76" t="s">
        <v>4340</v>
      </c>
      <c r="F964" s="3" t="s">
        <v>3160</v>
      </c>
      <c r="G964" s="3" t="s">
        <v>3161</v>
      </c>
      <c r="H964" s="254" t="s">
        <v>3650</v>
      </c>
      <c r="I964" s="21"/>
      <c r="J964" s="21"/>
      <c r="K964" s="21"/>
      <c r="L964" s="21"/>
      <c r="M964" s="21"/>
      <c r="P964" s="226" t="s">
        <v>545</v>
      </c>
      <c r="Q964" s="227" t="s">
        <v>4450</v>
      </c>
      <c r="R964" s="227" t="s">
        <v>4465</v>
      </c>
      <c r="S964" s="228">
        <v>2</v>
      </c>
      <c r="T964" s="259" t="s">
        <v>545</v>
      </c>
      <c r="U964" s="226" t="s">
        <v>545</v>
      </c>
      <c r="V964" s="227" t="s">
        <v>545</v>
      </c>
      <c r="W964" s="227" t="s">
        <v>545</v>
      </c>
      <c r="X964" s="228" t="s">
        <v>545</v>
      </c>
      <c r="Y964" s="259" t="s">
        <v>545</v>
      </c>
      <c r="Z964" s="203" t="str">
        <f t="shared" si="28"/>
        <v/>
      </c>
      <c r="AA964" s="71">
        <f t="shared" si="29"/>
        <v>2</v>
      </c>
    </row>
    <row r="965" spans="1:27" ht="409.6">
      <c r="A965" s="23">
        <v>2587</v>
      </c>
      <c r="B965" s="23" t="s">
        <v>3149</v>
      </c>
      <c r="C965" s="23">
        <v>228</v>
      </c>
      <c r="E965" s="76" t="s">
        <v>4341</v>
      </c>
      <c r="F965" s="3" t="s">
        <v>3162</v>
      </c>
      <c r="G965" s="3" t="s">
        <v>3163</v>
      </c>
      <c r="H965" s="254" t="s">
        <v>3650</v>
      </c>
      <c r="I965" s="21"/>
      <c r="J965" s="21"/>
      <c r="K965" s="21"/>
      <c r="L965" s="21"/>
      <c r="M965" s="21"/>
      <c r="P965" s="226" t="s">
        <v>545</v>
      </c>
      <c r="Q965" s="227" t="s">
        <v>4450</v>
      </c>
      <c r="R965" s="227" t="s">
        <v>4465</v>
      </c>
      <c r="S965" s="228">
        <v>2</v>
      </c>
      <c r="T965" s="259" t="s">
        <v>545</v>
      </c>
      <c r="U965" s="226" t="s">
        <v>545</v>
      </c>
      <c r="V965" s="227" t="s">
        <v>545</v>
      </c>
      <c r="W965" s="227" t="s">
        <v>545</v>
      </c>
      <c r="X965" s="228" t="s">
        <v>545</v>
      </c>
      <c r="Y965" s="259" t="s">
        <v>545</v>
      </c>
      <c r="Z965" s="203" t="str">
        <f t="shared" si="28"/>
        <v/>
      </c>
      <c r="AA965" s="71">
        <f t="shared" si="29"/>
        <v>2</v>
      </c>
    </row>
    <row r="966" spans="1:27" ht="409.6">
      <c r="A966" s="23">
        <v>2588</v>
      </c>
      <c r="B966" s="23" t="s">
        <v>3149</v>
      </c>
      <c r="C966" s="23">
        <v>228</v>
      </c>
      <c r="E966" s="76" t="s">
        <v>4342</v>
      </c>
      <c r="F966" s="3" t="s">
        <v>3164</v>
      </c>
      <c r="G966" s="3" t="s">
        <v>3165</v>
      </c>
      <c r="H966" s="254" t="s">
        <v>3650</v>
      </c>
      <c r="I966" s="21"/>
      <c r="J966" s="21"/>
      <c r="K966" s="21"/>
      <c r="L966" s="21"/>
      <c r="M966" s="21"/>
      <c r="P966" s="226" t="s">
        <v>545</v>
      </c>
      <c r="Q966" s="227" t="s">
        <v>4450</v>
      </c>
      <c r="R966" s="227" t="s">
        <v>4465</v>
      </c>
      <c r="S966" s="228">
        <v>2.5</v>
      </c>
      <c r="T966" s="259" t="s">
        <v>545</v>
      </c>
      <c r="U966" s="226" t="s">
        <v>545</v>
      </c>
      <c r="V966" s="227" t="s">
        <v>545</v>
      </c>
      <c r="W966" s="227" t="s">
        <v>545</v>
      </c>
      <c r="X966" s="228" t="s">
        <v>545</v>
      </c>
      <c r="Y966" s="259" t="s">
        <v>545</v>
      </c>
      <c r="Z966" s="203" t="str">
        <f t="shared" si="28"/>
        <v/>
      </c>
      <c r="AA966" s="71">
        <f t="shared" si="29"/>
        <v>2.5</v>
      </c>
    </row>
    <row r="967" spans="1:27" ht="409.6">
      <c r="A967" s="23">
        <v>2589</v>
      </c>
      <c r="B967" s="23" t="s">
        <v>3149</v>
      </c>
      <c r="C967" s="23">
        <v>228</v>
      </c>
      <c r="E967" s="76" t="s">
        <v>4343</v>
      </c>
      <c r="F967" s="3" t="s">
        <v>3166</v>
      </c>
      <c r="G967" s="3" t="s">
        <v>3167</v>
      </c>
      <c r="H967" s="254" t="s">
        <v>3650</v>
      </c>
      <c r="I967" s="21"/>
      <c r="J967" s="21"/>
      <c r="K967" s="21"/>
      <c r="L967" s="21"/>
      <c r="M967" s="21"/>
      <c r="P967" s="226" t="s">
        <v>545</v>
      </c>
      <c r="Q967" s="227" t="s">
        <v>4450</v>
      </c>
      <c r="R967" s="227" t="s">
        <v>4465</v>
      </c>
      <c r="S967" s="228">
        <v>3</v>
      </c>
      <c r="T967" s="259" t="s">
        <v>545</v>
      </c>
      <c r="U967" s="226" t="s">
        <v>545</v>
      </c>
      <c r="V967" s="227" t="s">
        <v>545</v>
      </c>
      <c r="W967" s="227" t="s">
        <v>545</v>
      </c>
      <c r="X967" s="228" t="s">
        <v>545</v>
      </c>
      <c r="Y967" s="259" t="s">
        <v>545</v>
      </c>
      <c r="Z967" s="203" t="str">
        <f t="shared" si="28"/>
        <v/>
      </c>
      <c r="AA967" s="71">
        <f t="shared" si="29"/>
        <v>3</v>
      </c>
    </row>
    <row r="968" spans="1:27" ht="409.6">
      <c r="A968" s="23">
        <v>2590</v>
      </c>
      <c r="B968" s="23" t="s">
        <v>3149</v>
      </c>
      <c r="C968" s="23">
        <v>228</v>
      </c>
      <c r="E968" s="76" t="s">
        <v>4344</v>
      </c>
      <c r="F968" s="3" t="s">
        <v>3168</v>
      </c>
      <c r="G968" s="3" t="s">
        <v>3169</v>
      </c>
      <c r="H968" s="254" t="s">
        <v>3650</v>
      </c>
      <c r="I968" s="21"/>
      <c r="J968" s="21"/>
      <c r="K968" s="21"/>
      <c r="L968" s="21"/>
      <c r="M968" s="21"/>
      <c r="P968" s="226" t="s">
        <v>545</v>
      </c>
      <c r="Q968" s="227" t="s">
        <v>4450</v>
      </c>
      <c r="R968" s="227" t="s">
        <v>4480</v>
      </c>
      <c r="S968" s="228">
        <v>3</v>
      </c>
      <c r="T968" s="259" t="s">
        <v>545</v>
      </c>
      <c r="U968" s="226" t="s">
        <v>545</v>
      </c>
      <c r="V968" s="227" t="s">
        <v>545</v>
      </c>
      <c r="W968" s="227" t="s">
        <v>545</v>
      </c>
      <c r="X968" s="228" t="s">
        <v>545</v>
      </c>
      <c r="Y968" s="259" t="s">
        <v>545</v>
      </c>
      <c r="Z968" s="203" t="str">
        <f t="shared" ref="Z968:Z1030" si="30">IF(U968&lt;&gt;"",U968,IF(P968&lt;&gt;"",P968,IF(N968&lt;&gt;"",N968,"")))</f>
        <v/>
      </c>
      <c r="AA968" s="71">
        <f t="shared" ref="AA968:AA1030" si="31">IF(X968&lt;&gt;"",X968,IF(S968&lt;&gt;"",S968,IF(O968&lt;&gt;"",O968,"")))</f>
        <v>3</v>
      </c>
    </row>
    <row r="969" spans="1:27" ht="409.6">
      <c r="A969" s="23">
        <v>2591</v>
      </c>
      <c r="B969" s="23" t="s">
        <v>3149</v>
      </c>
      <c r="C969" s="23">
        <v>228</v>
      </c>
      <c r="E969" s="76" t="s">
        <v>4195</v>
      </c>
      <c r="F969" s="3" t="s">
        <v>3170</v>
      </c>
      <c r="G969" s="3" t="s">
        <v>3171</v>
      </c>
      <c r="H969" s="254" t="s">
        <v>3650</v>
      </c>
      <c r="I969" s="21"/>
      <c r="J969" s="21"/>
      <c r="K969" s="21"/>
      <c r="L969" s="21"/>
      <c r="M969" s="21"/>
      <c r="P969" s="226" t="s">
        <v>545</v>
      </c>
      <c r="Q969" s="227" t="s">
        <v>4450</v>
      </c>
      <c r="R969" s="227" t="s">
        <v>4480</v>
      </c>
      <c r="S969" s="228">
        <v>2</v>
      </c>
      <c r="T969" s="259" t="s">
        <v>545</v>
      </c>
      <c r="U969" s="226" t="s">
        <v>545</v>
      </c>
      <c r="V969" s="227" t="s">
        <v>545</v>
      </c>
      <c r="W969" s="227" t="s">
        <v>545</v>
      </c>
      <c r="X969" s="228" t="s">
        <v>545</v>
      </c>
      <c r="Y969" s="259" t="s">
        <v>545</v>
      </c>
      <c r="Z969" s="203" t="str">
        <f t="shared" si="30"/>
        <v/>
      </c>
      <c r="AA969" s="71">
        <f t="shared" si="31"/>
        <v>2</v>
      </c>
    </row>
    <row r="970" spans="1:27" ht="409.6">
      <c r="A970" s="23">
        <v>2592</v>
      </c>
      <c r="B970" s="23" t="s">
        <v>3149</v>
      </c>
      <c r="C970" s="23">
        <v>228</v>
      </c>
      <c r="E970" s="76" t="s">
        <v>4345</v>
      </c>
      <c r="F970" s="3" t="s">
        <v>3172</v>
      </c>
      <c r="G970" s="3" t="s">
        <v>2849</v>
      </c>
      <c r="H970" s="254" t="s">
        <v>3650</v>
      </c>
      <c r="I970" s="21"/>
      <c r="J970" s="21"/>
      <c r="K970" s="21"/>
      <c r="L970" s="21"/>
      <c r="M970" s="21"/>
      <c r="P970" s="226" t="s">
        <v>545</v>
      </c>
      <c r="Q970" s="227" t="s">
        <v>4450</v>
      </c>
      <c r="R970" s="227" t="s">
        <v>4480</v>
      </c>
      <c r="S970" s="228">
        <v>2</v>
      </c>
      <c r="T970" s="259" t="s">
        <v>545</v>
      </c>
      <c r="U970" s="226" t="s">
        <v>545</v>
      </c>
      <c r="V970" s="227" t="s">
        <v>545</v>
      </c>
      <c r="W970" s="227" t="s">
        <v>545</v>
      </c>
      <c r="X970" s="228" t="s">
        <v>545</v>
      </c>
      <c r="Y970" s="259" t="s">
        <v>545</v>
      </c>
      <c r="Z970" s="203" t="str">
        <f t="shared" si="30"/>
        <v/>
      </c>
      <c r="AA970" s="71">
        <f t="shared" si="31"/>
        <v>2</v>
      </c>
    </row>
    <row r="971" spans="1:27" s="43" customFormat="1" ht="16">
      <c r="A971" s="23" t="s">
        <v>545</v>
      </c>
      <c r="B971" s="23" t="s">
        <v>545</v>
      </c>
      <c r="C971" s="23" t="s">
        <v>545</v>
      </c>
      <c r="D971" s="22"/>
      <c r="H971" s="23"/>
      <c r="P971" s="165"/>
      <c r="Q971" s="165"/>
      <c r="R971" s="165"/>
      <c r="S971" s="165"/>
      <c r="T971" s="165"/>
      <c r="U971" s="165"/>
      <c r="V971" s="165"/>
      <c r="W971" s="165"/>
      <c r="X971" s="165"/>
      <c r="Y971" s="165"/>
    </row>
    <row r="972" spans="1:27" s="43" customFormat="1" ht="16">
      <c r="A972" s="23" t="s">
        <v>545</v>
      </c>
      <c r="B972" s="23" t="s">
        <v>545</v>
      </c>
      <c r="C972" s="23" t="s">
        <v>545</v>
      </c>
      <c r="D972" s="22"/>
      <c r="H972" s="23"/>
      <c r="P972" s="165"/>
      <c r="Q972" s="165"/>
      <c r="R972" s="165"/>
      <c r="S972" s="165"/>
      <c r="T972" s="165"/>
      <c r="U972" s="165"/>
      <c r="V972" s="165"/>
      <c r="W972" s="165"/>
      <c r="X972" s="165"/>
      <c r="Y972" s="165"/>
    </row>
    <row r="973" spans="1:27" s="43" customFormat="1" ht="34">
      <c r="A973" s="23" t="s">
        <v>545</v>
      </c>
      <c r="B973" s="23" t="s">
        <v>545</v>
      </c>
      <c r="C973" s="23"/>
      <c r="D973" s="22"/>
      <c r="E973" s="225" t="s">
        <v>356</v>
      </c>
      <c r="H973" s="23"/>
      <c r="P973" s="165"/>
      <c r="Q973" s="165"/>
      <c r="R973" s="165"/>
      <c r="S973" s="165"/>
      <c r="T973" s="165"/>
      <c r="U973" s="165"/>
      <c r="V973" s="165"/>
      <c r="W973" s="165"/>
      <c r="X973" s="165"/>
      <c r="Y973" s="165"/>
    </row>
    <row r="974" spans="1:27" ht="409.6">
      <c r="A974" s="23">
        <v>2593</v>
      </c>
      <c r="B974" s="23" t="s">
        <v>3173</v>
      </c>
      <c r="C974" s="23">
        <v>229</v>
      </c>
      <c r="E974" s="76" t="s">
        <v>4347</v>
      </c>
      <c r="F974" s="3" t="s">
        <v>3174</v>
      </c>
      <c r="G974" s="3" t="s">
        <v>3175</v>
      </c>
      <c r="H974" s="254" t="s">
        <v>3816</v>
      </c>
      <c r="I974" s="21"/>
      <c r="J974" s="21"/>
      <c r="K974" s="254" t="s">
        <v>4346</v>
      </c>
      <c r="L974" s="21"/>
      <c r="M974" s="21"/>
      <c r="P974" s="226" t="s">
        <v>545</v>
      </c>
      <c r="Q974" s="227" t="s">
        <v>4450</v>
      </c>
      <c r="R974" s="227" t="s">
        <v>4480</v>
      </c>
      <c r="S974" s="228">
        <v>2</v>
      </c>
      <c r="T974" s="259" t="s">
        <v>545</v>
      </c>
      <c r="U974" s="226" t="s">
        <v>545</v>
      </c>
      <c r="V974" s="227" t="s">
        <v>545</v>
      </c>
      <c r="W974" s="227" t="s">
        <v>545</v>
      </c>
      <c r="X974" s="228" t="s">
        <v>545</v>
      </c>
      <c r="Y974" s="259" t="s">
        <v>545</v>
      </c>
      <c r="Z974" s="203" t="str">
        <f t="shared" si="30"/>
        <v/>
      </c>
      <c r="AA974" s="71">
        <f t="shared" si="31"/>
        <v>2</v>
      </c>
    </row>
    <row r="975" spans="1:27" ht="409.6">
      <c r="A975" s="23">
        <v>2594</v>
      </c>
      <c r="B975" s="23" t="s">
        <v>3173</v>
      </c>
      <c r="C975" s="23">
        <v>229</v>
      </c>
      <c r="E975" s="76" t="s">
        <v>4348</v>
      </c>
      <c r="F975" s="3" t="s">
        <v>3176</v>
      </c>
      <c r="G975" s="3" t="s">
        <v>3177</v>
      </c>
      <c r="H975" s="254" t="s">
        <v>3816</v>
      </c>
      <c r="I975" s="21"/>
      <c r="J975" s="21"/>
      <c r="K975" s="254" t="s">
        <v>4346</v>
      </c>
      <c r="L975" s="21"/>
      <c r="M975" s="21"/>
      <c r="P975" s="226" t="s">
        <v>545</v>
      </c>
      <c r="Q975" s="227" t="s">
        <v>4450</v>
      </c>
      <c r="R975" s="227" t="s">
        <v>4480</v>
      </c>
      <c r="S975" s="228">
        <v>3</v>
      </c>
      <c r="T975" s="259" t="s">
        <v>545</v>
      </c>
      <c r="U975" s="226" t="s">
        <v>545</v>
      </c>
      <c r="V975" s="227" t="s">
        <v>545</v>
      </c>
      <c r="W975" s="227" t="s">
        <v>545</v>
      </c>
      <c r="X975" s="228" t="s">
        <v>545</v>
      </c>
      <c r="Y975" s="259" t="s">
        <v>545</v>
      </c>
      <c r="Z975" s="203" t="str">
        <f t="shared" si="30"/>
        <v/>
      </c>
      <c r="AA975" s="71">
        <f t="shared" si="31"/>
        <v>3</v>
      </c>
    </row>
    <row r="976" spans="1:27" ht="409.6">
      <c r="A976" s="23">
        <v>2595</v>
      </c>
      <c r="B976" s="23" t="s">
        <v>3173</v>
      </c>
      <c r="C976" s="23">
        <v>229</v>
      </c>
      <c r="E976" s="76" t="s">
        <v>4349</v>
      </c>
      <c r="F976" s="3" t="s">
        <v>3178</v>
      </c>
      <c r="G976" s="3" t="s">
        <v>2849</v>
      </c>
      <c r="H976" s="254" t="s">
        <v>3816</v>
      </c>
      <c r="I976" s="21"/>
      <c r="J976" s="21"/>
      <c r="K976" s="254" t="s">
        <v>4346</v>
      </c>
      <c r="L976" s="21"/>
      <c r="M976" s="21"/>
      <c r="P976" s="226" t="s">
        <v>545</v>
      </c>
      <c r="Q976" s="227" t="s">
        <v>4450</v>
      </c>
      <c r="R976" s="227" t="s">
        <v>4480</v>
      </c>
      <c r="S976" s="228">
        <v>2</v>
      </c>
      <c r="T976" s="259" t="s">
        <v>545</v>
      </c>
      <c r="U976" s="226" t="s">
        <v>545</v>
      </c>
      <c r="V976" s="227" t="s">
        <v>545</v>
      </c>
      <c r="W976" s="227" t="s">
        <v>545</v>
      </c>
      <c r="X976" s="228" t="s">
        <v>545</v>
      </c>
      <c r="Y976" s="259" t="s">
        <v>545</v>
      </c>
      <c r="Z976" s="203" t="str">
        <f t="shared" si="30"/>
        <v/>
      </c>
      <c r="AA976" s="71">
        <f t="shared" si="31"/>
        <v>2</v>
      </c>
    </row>
    <row r="977" spans="1:27" s="43" customFormat="1" ht="16">
      <c r="A977" s="23" t="s">
        <v>545</v>
      </c>
      <c r="B977" s="23" t="s">
        <v>545</v>
      </c>
      <c r="C977" s="23" t="s">
        <v>545</v>
      </c>
      <c r="D977" s="22" t="s">
        <v>545</v>
      </c>
      <c r="H977" s="23"/>
      <c r="P977" s="165"/>
      <c r="Q977" s="165"/>
      <c r="R977" s="165"/>
      <c r="S977" s="165"/>
      <c r="T977" s="165"/>
      <c r="U977" s="165"/>
      <c r="V977" s="165"/>
      <c r="W977" s="165"/>
      <c r="X977" s="165"/>
      <c r="Y977" s="165"/>
    </row>
    <row r="978" spans="1:27" s="43" customFormat="1" ht="16">
      <c r="A978" s="23" t="s">
        <v>545</v>
      </c>
      <c r="B978" s="23" t="s">
        <v>545</v>
      </c>
      <c r="C978" s="23" t="s">
        <v>545</v>
      </c>
      <c r="D978" s="22" t="s">
        <v>545</v>
      </c>
      <c r="H978" s="23"/>
      <c r="P978" s="165"/>
      <c r="Q978" s="165"/>
      <c r="R978" s="165"/>
      <c r="S978" s="165"/>
      <c r="T978" s="165"/>
      <c r="U978" s="165"/>
      <c r="V978" s="165"/>
      <c r="W978" s="165"/>
      <c r="X978" s="165"/>
      <c r="Y978" s="165"/>
    </row>
    <row r="979" spans="1:27" s="43" customFormat="1" ht="17">
      <c r="A979" s="23" t="s">
        <v>545</v>
      </c>
      <c r="B979" s="23" t="s">
        <v>545</v>
      </c>
      <c r="C979" s="23"/>
      <c r="D979" s="22" t="s">
        <v>545</v>
      </c>
      <c r="E979" s="225" t="s">
        <v>370</v>
      </c>
      <c r="H979" s="23"/>
      <c r="P979" s="165"/>
      <c r="Q979" s="165"/>
      <c r="R979" s="165"/>
      <c r="S979" s="165"/>
      <c r="T979" s="165"/>
      <c r="U979" s="165"/>
      <c r="V979" s="165"/>
      <c r="W979" s="165"/>
      <c r="X979" s="165"/>
      <c r="Y979" s="165"/>
    </row>
    <row r="980" spans="1:27" ht="409.6">
      <c r="A980" s="23">
        <v>2596</v>
      </c>
      <c r="B980" s="23" t="s">
        <v>1858</v>
      </c>
      <c r="C980" s="23">
        <v>233</v>
      </c>
      <c r="E980" s="76" t="s">
        <v>4350</v>
      </c>
      <c r="F980" s="3" t="s">
        <v>3179</v>
      </c>
      <c r="G980" s="3" t="s">
        <v>3180</v>
      </c>
      <c r="H980" s="254" t="s">
        <v>3464</v>
      </c>
      <c r="I980" s="21"/>
      <c r="J980" s="21"/>
      <c r="K980" s="21"/>
      <c r="L980" s="21"/>
      <c r="M980" s="21"/>
      <c r="P980" s="226" t="s">
        <v>545</v>
      </c>
      <c r="Q980" s="227" t="s">
        <v>4450</v>
      </c>
      <c r="R980" s="227" t="s">
        <v>4480</v>
      </c>
      <c r="S980" s="228">
        <v>2.5</v>
      </c>
      <c r="T980" s="259" t="s">
        <v>545</v>
      </c>
      <c r="U980" s="226" t="s">
        <v>545</v>
      </c>
      <c r="V980" s="227" t="s">
        <v>545</v>
      </c>
      <c r="W980" s="227" t="s">
        <v>545</v>
      </c>
      <c r="X980" s="228" t="s">
        <v>545</v>
      </c>
      <c r="Y980" s="259" t="s">
        <v>545</v>
      </c>
      <c r="Z980" s="203" t="str">
        <f t="shared" si="30"/>
        <v/>
      </c>
      <c r="AA980" s="71">
        <f t="shared" si="31"/>
        <v>2.5</v>
      </c>
    </row>
    <row r="981" spans="1:27" ht="409.6">
      <c r="A981" s="23">
        <v>2597</v>
      </c>
      <c r="B981" s="23" t="s">
        <v>1858</v>
      </c>
      <c r="C981" s="23">
        <v>233</v>
      </c>
      <c r="E981" s="76" t="s">
        <v>4351</v>
      </c>
      <c r="F981" s="3" t="s">
        <v>3181</v>
      </c>
      <c r="G981" s="3" t="s">
        <v>3182</v>
      </c>
      <c r="H981" s="254" t="s">
        <v>3464</v>
      </c>
      <c r="I981" s="21"/>
      <c r="J981" s="21"/>
      <c r="K981" s="21"/>
      <c r="L981" s="21"/>
      <c r="M981" s="21"/>
      <c r="P981" s="226" t="s">
        <v>545</v>
      </c>
      <c r="Q981" s="227" t="s">
        <v>4450</v>
      </c>
      <c r="R981" s="227" t="s">
        <v>4480</v>
      </c>
      <c r="S981" s="228">
        <v>2.5</v>
      </c>
      <c r="T981" s="259" t="s">
        <v>545</v>
      </c>
      <c r="U981" s="226" t="s">
        <v>545</v>
      </c>
      <c r="V981" s="227" t="s">
        <v>545</v>
      </c>
      <c r="W981" s="227" t="s">
        <v>545</v>
      </c>
      <c r="X981" s="228" t="s">
        <v>545</v>
      </c>
      <c r="Y981" s="259" t="s">
        <v>545</v>
      </c>
      <c r="Z981" s="203" t="str">
        <f t="shared" si="30"/>
        <v/>
      </c>
      <c r="AA981" s="71">
        <f t="shared" si="31"/>
        <v>2.5</v>
      </c>
    </row>
    <row r="982" spans="1:27" ht="409.6">
      <c r="A982" s="23">
        <v>2598</v>
      </c>
      <c r="B982" s="23" t="s">
        <v>1858</v>
      </c>
      <c r="C982" s="23">
        <v>233</v>
      </c>
      <c r="E982" s="76" t="s">
        <v>4352</v>
      </c>
      <c r="F982" s="3" t="s">
        <v>3183</v>
      </c>
      <c r="G982" s="3" t="s">
        <v>3184</v>
      </c>
      <c r="H982" s="254" t="s">
        <v>3464</v>
      </c>
      <c r="I982" s="21"/>
      <c r="J982" s="21"/>
      <c r="K982" s="21"/>
      <c r="L982" s="21"/>
      <c r="M982" s="21"/>
      <c r="P982" s="226" t="s">
        <v>545</v>
      </c>
      <c r="Q982" s="227" t="s">
        <v>4450</v>
      </c>
      <c r="R982" s="227" t="s">
        <v>4480</v>
      </c>
      <c r="S982" s="228">
        <v>2.5</v>
      </c>
      <c r="T982" s="259" t="s">
        <v>545</v>
      </c>
      <c r="U982" s="226" t="s">
        <v>545</v>
      </c>
      <c r="V982" s="227" t="s">
        <v>545</v>
      </c>
      <c r="W982" s="227" t="s">
        <v>545</v>
      </c>
      <c r="X982" s="228" t="s">
        <v>545</v>
      </c>
      <c r="Y982" s="259" t="s">
        <v>545</v>
      </c>
      <c r="Z982" s="203" t="str">
        <f t="shared" si="30"/>
        <v/>
      </c>
      <c r="AA982" s="71">
        <f t="shared" si="31"/>
        <v>2.5</v>
      </c>
    </row>
    <row r="983" spans="1:27" ht="409.6">
      <c r="A983" s="23">
        <v>2599</v>
      </c>
      <c r="B983" s="23" t="s">
        <v>1858</v>
      </c>
      <c r="C983" s="23">
        <v>233</v>
      </c>
      <c r="E983" s="76" t="s">
        <v>4353</v>
      </c>
      <c r="F983" s="3" t="s">
        <v>3185</v>
      </c>
      <c r="G983" s="3" t="s">
        <v>3186</v>
      </c>
      <c r="H983" s="254" t="s">
        <v>3464</v>
      </c>
      <c r="I983" s="21"/>
      <c r="J983" s="21"/>
      <c r="K983" s="21"/>
      <c r="L983" s="21"/>
      <c r="M983" s="21"/>
      <c r="P983" s="226" t="s">
        <v>545</v>
      </c>
      <c r="Q983" s="227" t="s">
        <v>4450</v>
      </c>
      <c r="R983" s="227" t="s">
        <v>4480</v>
      </c>
      <c r="S983" s="228">
        <v>2.5</v>
      </c>
      <c r="T983" s="259" t="s">
        <v>545</v>
      </c>
      <c r="U983" s="226" t="s">
        <v>545</v>
      </c>
      <c r="V983" s="227" t="s">
        <v>545</v>
      </c>
      <c r="W983" s="227" t="s">
        <v>545</v>
      </c>
      <c r="X983" s="228" t="s">
        <v>545</v>
      </c>
      <c r="Y983" s="259" t="s">
        <v>545</v>
      </c>
      <c r="Z983" s="203" t="str">
        <f t="shared" si="30"/>
        <v/>
      </c>
      <c r="AA983" s="71">
        <f t="shared" si="31"/>
        <v>2.5</v>
      </c>
    </row>
    <row r="984" spans="1:27" ht="409.6">
      <c r="A984" s="23">
        <v>2600</v>
      </c>
      <c r="B984" s="23" t="s">
        <v>1858</v>
      </c>
      <c r="C984" s="23">
        <v>233</v>
      </c>
      <c r="E984" s="76" t="s">
        <v>4354</v>
      </c>
      <c r="F984" s="3" t="s">
        <v>3187</v>
      </c>
      <c r="G984" s="3" t="s">
        <v>3188</v>
      </c>
      <c r="H984" s="254" t="s">
        <v>3464</v>
      </c>
      <c r="I984" s="21"/>
      <c r="J984" s="21"/>
      <c r="K984" s="21"/>
      <c r="L984" s="21"/>
      <c r="M984" s="21"/>
      <c r="P984" s="226" t="s">
        <v>545</v>
      </c>
      <c r="Q984" s="227" t="s">
        <v>4450</v>
      </c>
      <c r="R984" s="227" t="s">
        <v>4480</v>
      </c>
      <c r="S984" s="228">
        <v>3</v>
      </c>
      <c r="T984" s="259" t="s">
        <v>545</v>
      </c>
      <c r="U984" s="226" t="s">
        <v>545</v>
      </c>
      <c r="V984" s="227" t="s">
        <v>545</v>
      </c>
      <c r="W984" s="227" t="s">
        <v>545</v>
      </c>
      <c r="X984" s="228" t="s">
        <v>545</v>
      </c>
      <c r="Y984" s="259" t="s">
        <v>545</v>
      </c>
      <c r="Z984" s="203" t="str">
        <f t="shared" si="30"/>
        <v/>
      </c>
      <c r="AA984" s="71">
        <f t="shared" si="31"/>
        <v>3</v>
      </c>
    </row>
    <row r="985" spans="1:27" ht="409.6">
      <c r="A985" s="23">
        <v>2601</v>
      </c>
      <c r="B985" s="23" t="s">
        <v>1858</v>
      </c>
      <c r="C985" s="23">
        <v>233</v>
      </c>
      <c r="E985" s="76" t="s">
        <v>4355</v>
      </c>
      <c r="F985" s="3" t="s">
        <v>3189</v>
      </c>
      <c r="G985" s="3" t="s">
        <v>3190</v>
      </c>
      <c r="H985" s="254" t="s">
        <v>3464</v>
      </c>
      <c r="I985" s="21"/>
      <c r="J985" s="21"/>
      <c r="K985" s="21"/>
      <c r="L985" s="21"/>
      <c r="M985" s="21"/>
      <c r="P985" s="226" t="s">
        <v>545</v>
      </c>
      <c r="Q985" s="227" t="s">
        <v>4450</v>
      </c>
      <c r="R985" s="227" t="s">
        <v>4480</v>
      </c>
      <c r="S985" s="228">
        <v>1</v>
      </c>
      <c r="T985" s="259" t="s">
        <v>545</v>
      </c>
      <c r="U985" s="226" t="s">
        <v>545</v>
      </c>
      <c r="V985" s="227" t="s">
        <v>545</v>
      </c>
      <c r="W985" s="227" t="s">
        <v>545</v>
      </c>
      <c r="X985" s="228" t="s">
        <v>545</v>
      </c>
      <c r="Y985" s="259" t="s">
        <v>545</v>
      </c>
      <c r="Z985" s="203" t="str">
        <f t="shared" si="30"/>
        <v/>
      </c>
      <c r="AA985" s="71">
        <f t="shared" si="31"/>
        <v>1</v>
      </c>
    </row>
    <row r="986" spans="1:27" ht="409.6">
      <c r="A986" s="23">
        <v>2602</v>
      </c>
      <c r="B986" s="23" t="s">
        <v>1858</v>
      </c>
      <c r="C986" s="23">
        <v>233</v>
      </c>
      <c r="E986" s="76" t="s">
        <v>4356</v>
      </c>
      <c r="F986" s="3" t="s">
        <v>3191</v>
      </c>
      <c r="G986" s="3" t="s">
        <v>3192</v>
      </c>
      <c r="H986" s="254" t="s">
        <v>3464</v>
      </c>
      <c r="I986" s="21"/>
      <c r="J986" s="21"/>
      <c r="K986" s="21"/>
      <c r="L986" s="21"/>
      <c r="M986" s="21"/>
      <c r="P986" s="226" t="s">
        <v>545</v>
      </c>
      <c r="Q986" s="227" t="s">
        <v>4450</v>
      </c>
      <c r="R986" s="227" t="s">
        <v>4480</v>
      </c>
      <c r="S986" s="228">
        <v>3</v>
      </c>
      <c r="T986" s="259" t="s">
        <v>545</v>
      </c>
      <c r="U986" s="226" t="s">
        <v>545</v>
      </c>
      <c r="V986" s="227" t="s">
        <v>545</v>
      </c>
      <c r="W986" s="227" t="s">
        <v>545</v>
      </c>
      <c r="X986" s="228" t="s">
        <v>545</v>
      </c>
      <c r="Y986" s="259" t="s">
        <v>545</v>
      </c>
      <c r="Z986" s="203" t="str">
        <f t="shared" si="30"/>
        <v/>
      </c>
      <c r="AA986" s="71">
        <f t="shared" si="31"/>
        <v>3</v>
      </c>
    </row>
    <row r="987" spans="1:27" ht="409.6">
      <c r="A987" s="23">
        <v>2603</v>
      </c>
      <c r="B987" s="23" t="s">
        <v>1858</v>
      </c>
      <c r="C987" s="23">
        <v>233</v>
      </c>
      <c r="E987" s="76" t="s">
        <v>4357</v>
      </c>
      <c r="F987" s="3" t="s">
        <v>3193</v>
      </c>
      <c r="G987" s="3" t="s">
        <v>3194</v>
      </c>
      <c r="H987" s="254" t="s">
        <v>3464</v>
      </c>
      <c r="I987" s="21"/>
      <c r="J987" s="21"/>
      <c r="K987" s="21"/>
      <c r="L987" s="21"/>
      <c r="M987" s="21"/>
      <c r="P987" s="226" t="s">
        <v>545</v>
      </c>
      <c r="Q987" s="227" t="s">
        <v>4450</v>
      </c>
      <c r="R987" s="227" t="s">
        <v>4480</v>
      </c>
      <c r="S987" s="228">
        <v>2</v>
      </c>
      <c r="T987" s="259" t="s">
        <v>545</v>
      </c>
      <c r="U987" s="226" t="s">
        <v>545</v>
      </c>
      <c r="V987" s="227" t="s">
        <v>545</v>
      </c>
      <c r="W987" s="227" t="s">
        <v>545</v>
      </c>
      <c r="X987" s="228" t="s">
        <v>545</v>
      </c>
      <c r="Y987" s="259" t="s">
        <v>545</v>
      </c>
      <c r="Z987" s="203" t="str">
        <f t="shared" si="30"/>
        <v/>
      </c>
      <c r="AA987" s="71">
        <f t="shared" si="31"/>
        <v>2</v>
      </c>
    </row>
    <row r="988" spans="1:27" ht="409.6">
      <c r="A988" s="23">
        <v>2604</v>
      </c>
      <c r="B988" s="23" t="s">
        <v>1858</v>
      </c>
      <c r="C988" s="23">
        <v>233</v>
      </c>
      <c r="E988" s="76" t="s">
        <v>4195</v>
      </c>
      <c r="F988" s="3" t="s">
        <v>3195</v>
      </c>
      <c r="G988" s="3" t="s">
        <v>3196</v>
      </c>
      <c r="H988" s="254" t="s">
        <v>3464</v>
      </c>
      <c r="I988" s="21"/>
      <c r="J988" s="21"/>
      <c r="K988" s="21"/>
      <c r="L988" s="21"/>
      <c r="M988" s="21"/>
      <c r="P988" s="226" t="s">
        <v>545</v>
      </c>
      <c r="Q988" s="227" t="s">
        <v>4450</v>
      </c>
      <c r="R988" s="227" t="s">
        <v>4480</v>
      </c>
      <c r="S988" s="228">
        <v>1</v>
      </c>
      <c r="T988" s="259" t="s">
        <v>545</v>
      </c>
      <c r="U988" s="226" t="s">
        <v>545</v>
      </c>
      <c r="V988" s="227" t="s">
        <v>545</v>
      </c>
      <c r="W988" s="227" t="s">
        <v>545</v>
      </c>
      <c r="X988" s="228" t="s">
        <v>545</v>
      </c>
      <c r="Y988" s="259" t="s">
        <v>545</v>
      </c>
      <c r="Z988" s="203" t="str">
        <f t="shared" si="30"/>
        <v/>
      </c>
      <c r="AA988" s="71">
        <f t="shared" si="31"/>
        <v>1</v>
      </c>
    </row>
    <row r="989" spans="1:27" ht="409.6">
      <c r="A989" s="23">
        <v>2605</v>
      </c>
      <c r="B989" s="23" t="s">
        <v>1858</v>
      </c>
      <c r="C989" s="23">
        <v>233</v>
      </c>
      <c r="E989" s="76" t="s">
        <v>4358</v>
      </c>
      <c r="F989" s="3" t="s">
        <v>3197</v>
      </c>
      <c r="G989" s="3" t="s">
        <v>2849</v>
      </c>
      <c r="H989" s="254" t="s">
        <v>3464</v>
      </c>
      <c r="I989" s="21"/>
      <c r="J989" s="21"/>
      <c r="K989" s="21"/>
      <c r="L989" s="21"/>
      <c r="M989" s="21"/>
      <c r="P989" s="226" t="s">
        <v>545</v>
      </c>
      <c r="Q989" s="227" t="s">
        <v>4450</v>
      </c>
      <c r="R989" s="227" t="s">
        <v>4480</v>
      </c>
      <c r="S989" s="228">
        <v>2</v>
      </c>
      <c r="T989" s="259" t="s">
        <v>545</v>
      </c>
      <c r="U989" s="226" t="s">
        <v>545</v>
      </c>
      <c r="V989" s="227" t="s">
        <v>545</v>
      </c>
      <c r="W989" s="227" t="s">
        <v>545</v>
      </c>
      <c r="X989" s="228" t="s">
        <v>545</v>
      </c>
      <c r="Y989" s="259" t="s">
        <v>545</v>
      </c>
      <c r="Z989" s="203" t="str">
        <f t="shared" si="30"/>
        <v/>
      </c>
      <c r="AA989" s="71">
        <f t="shared" si="31"/>
        <v>2</v>
      </c>
    </row>
    <row r="990" spans="1:27" s="43" customFormat="1" ht="16">
      <c r="A990" s="23" t="s">
        <v>545</v>
      </c>
      <c r="B990" s="23" t="s">
        <v>545</v>
      </c>
      <c r="C990" s="23" t="s">
        <v>545</v>
      </c>
      <c r="D990" s="22"/>
      <c r="H990" s="23"/>
      <c r="P990" s="165"/>
      <c r="Q990" s="165"/>
      <c r="R990" s="165"/>
      <c r="S990" s="165"/>
      <c r="T990" s="165"/>
      <c r="U990" s="165"/>
      <c r="V990" s="165"/>
      <c r="W990" s="165"/>
      <c r="X990" s="165"/>
      <c r="Y990" s="165"/>
    </row>
    <row r="991" spans="1:27" s="43" customFormat="1" ht="16">
      <c r="A991" s="23" t="s">
        <v>545</v>
      </c>
      <c r="B991" s="23" t="s">
        <v>545</v>
      </c>
      <c r="C991" s="23" t="s">
        <v>545</v>
      </c>
      <c r="D991" s="22"/>
      <c r="H991" s="23"/>
      <c r="P991" s="165"/>
      <c r="Q991" s="165"/>
      <c r="R991" s="165"/>
      <c r="S991" s="165"/>
      <c r="T991" s="165"/>
      <c r="U991" s="165"/>
      <c r="V991" s="165"/>
      <c r="W991" s="165"/>
      <c r="X991" s="165"/>
      <c r="Y991" s="165"/>
    </row>
    <row r="992" spans="1:27" s="43" customFormat="1" ht="17">
      <c r="A992" s="23" t="s">
        <v>545</v>
      </c>
      <c r="B992" s="23" t="s">
        <v>545</v>
      </c>
      <c r="C992" s="23"/>
      <c r="D992" s="22"/>
      <c r="E992" s="225" t="s">
        <v>364</v>
      </c>
      <c r="H992" s="23"/>
      <c r="P992" s="165"/>
      <c r="Q992" s="165"/>
      <c r="R992" s="165"/>
      <c r="S992" s="165"/>
      <c r="T992" s="165"/>
      <c r="U992" s="165"/>
      <c r="V992" s="165"/>
      <c r="W992" s="165"/>
      <c r="X992" s="165"/>
      <c r="Y992" s="165"/>
    </row>
    <row r="993" spans="1:27" ht="320">
      <c r="A993" s="23">
        <v>2606</v>
      </c>
      <c r="B993" s="23" t="s">
        <v>3198</v>
      </c>
      <c r="C993" s="23">
        <v>231</v>
      </c>
      <c r="E993" s="76" t="s">
        <v>4360</v>
      </c>
      <c r="F993" s="3" t="s">
        <v>3199</v>
      </c>
      <c r="G993" s="3" t="s">
        <v>3200</v>
      </c>
      <c r="H993" s="254" t="s">
        <v>4359</v>
      </c>
      <c r="I993" s="21"/>
      <c r="J993" s="21"/>
      <c r="K993" s="21"/>
      <c r="L993" s="21"/>
      <c r="M993" s="21"/>
      <c r="P993" s="226" t="s">
        <v>545</v>
      </c>
      <c r="Q993" s="227" t="s">
        <v>4450</v>
      </c>
      <c r="R993" s="227" t="s">
        <v>4481</v>
      </c>
      <c r="S993" s="228">
        <v>2.5</v>
      </c>
      <c r="T993" s="259" t="s">
        <v>545</v>
      </c>
      <c r="U993" s="226" t="s">
        <v>545</v>
      </c>
      <c r="V993" s="227" t="s">
        <v>545</v>
      </c>
      <c r="W993" s="227" t="s">
        <v>545</v>
      </c>
      <c r="X993" s="228" t="s">
        <v>545</v>
      </c>
      <c r="Y993" s="259" t="s">
        <v>545</v>
      </c>
      <c r="Z993" s="203" t="str">
        <f t="shared" si="30"/>
        <v/>
      </c>
      <c r="AA993" s="71">
        <f t="shared" si="31"/>
        <v>2.5</v>
      </c>
    </row>
    <row r="994" spans="1:27" ht="320">
      <c r="A994" s="23">
        <v>2607</v>
      </c>
      <c r="B994" s="23" t="s">
        <v>3198</v>
      </c>
      <c r="C994" s="23">
        <v>231</v>
      </c>
      <c r="E994" s="76" t="s">
        <v>4361</v>
      </c>
      <c r="F994" s="3" t="s">
        <v>3201</v>
      </c>
      <c r="G994" s="3" t="s">
        <v>3202</v>
      </c>
      <c r="H994" s="254" t="s">
        <v>4359</v>
      </c>
      <c r="I994" s="21"/>
      <c r="J994" s="21"/>
      <c r="K994" s="21"/>
      <c r="L994" s="21"/>
      <c r="M994" s="21"/>
      <c r="P994" s="226" t="s">
        <v>545</v>
      </c>
      <c r="Q994" s="227" t="s">
        <v>4450</v>
      </c>
      <c r="R994" s="227" t="s">
        <v>4482</v>
      </c>
      <c r="S994" s="228">
        <v>1</v>
      </c>
      <c r="T994" s="259" t="s">
        <v>545</v>
      </c>
      <c r="U994" s="226" t="s">
        <v>545</v>
      </c>
      <c r="V994" s="227" t="s">
        <v>545</v>
      </c>
      <c r="W994" s="227" t="s">
        <v>545</v>
      </c>
      <c r="X994" s="228" t="s">
        <v>545</v>
      </c>
      <c r="Y994" s="259" t="s">
        <v>545</v>
      </c>
      <c r="Z994" s="203" t="str">
        <f t="shared" si="30"/>
        <v/>
      </c>
      <c r="AA994" s="71">
        <f t="shared" si="31"/>
        <v>1</v>
      </c>
    </row>
    <row r="995" spans="1:27" ht="320">
      <c r="A995" s="23">
        <v>2608</v>
      </c>
      <c r="B995" s="23" t="s">
        <v>3198</v>
      </c>
      <c r="C995" s="23">
        <v>231</v>
      </c>
      <c r="E995" s="76" t="s">
        <v>4362</v>
      </c>
      <c r="F995" s="3" t="s">
        <v>3203</v>
      </c>
      <c r="G995" s="3" t="s">
        <v>3204</v>
      </c>
      <c r="H995" s="254" t="s">
        <v>4359</v>
      </c>
      <c r="I995" s="21"/>
      <c r="J995" s="21"/>
      <c r="K995" s="21"/>
      <c r="L995" s="21"/>
      <c r="M995" s="21"/>
      <c r="P995" s="226" t="s">
        <v>545</v>
      </c>
      <c r="Q995" s="227" t="s">
        <v>4450</v>
      </c>
      <c r="R995" s="227" t="s">
        <v>4483</v>
      </c>
      <c r="S995" s="228">
        <v>2.5</v>
      </c>
      <c r="T995" s="259" t="s">
        <v>545</v>
      </c>
      <c r="U995" s="226" t="s">
        <v>545</v>
      </c>
      <c r="V995" s="227" t="s">
        <v>545</v>
      </c>
      <c r="W995" s="227" t="s">
        <v>545</v>
      </c>
      <c r="X995" s="228" t="s">
        <v>545</v>
      </c>
      <c r="Y995" s="259" t="s">
        <v>545</v>
      </c>
      <c r="Z995" s="203" t="str">
        <f t="shared" si="30"/>
        <v/>
      </c>
      <c r="AA995" s="71">
        <f t="shared" si="31"/>
        <v>2.5</v>
      </c>
    </row>
    <row r="996" spans="1:27" ht="320">
      <c r="A996" s="23">
        <v>2609</v>
      </c>
      <c r="B996" s="23" t="s">
        <v>3198</v>
      </c>
      <c r="C996" s="23">
        <v>231</v>
      </c>
      <c r="E996" s="76" t="s">
        <v>4363</v>
      </c>
      <c r="F996" s="3" t="s">
        <v>3205</v>
      </c>
      <c r="G996" s="3" t="s">
        <v>3206</v>
      </c>
      <c r="H996" s="254" t="s">
        <v>4359</v>
      </c>
      <c r="I996" s="21"/>
      <c r="J996" s="21"/>
      <c r="K996" s="21"/>
      <c r="L996" s="21"/>
      <c r="M996" s="21"/>
      <c r="P996" s="226" t="s">
        <v>545</v>
      </c>
      <c r="Q996" s="227" t="s">
        <v>4450</v>
      </c>
      <c r="R996" s="227" t="s">
        <v>4484</v>
      </c>
      <c r="S996" s="228">
        <v>2.5</v>
      </c>
      <c r="T996" s="259" t="s">
        <v>545</v>
      </c>
      <c r="U996" s="226" t="s">
        <v>545</v>
      </c>
      <c r="V996" s="227" t="s">
        <v>545</v>
      </c>
      <c r="W996" s="227" t="s">
        <v>545</v>
      </c>
      <c r="X996" s="228" t="s">
        <v>545</v>
      </c>
      <c r="Y996" s="259" t="s">
        <v>545</v>
      </c>
      <c r="Z996" s="203" t="str">
        <f t="shared" si="30"/>
        <v/>
      </c>
      <c r="AA996" s="71">
        <f t="shared" si="31"/>
        <v>2.5</v>
      </c>
    </row>
    <row r="997" spans="1:27" ht="320">
      <c r="A997" s="23">
        <v>2610</v>
      </c>
      <c r="B997" s="23" t="s">
        <v>3198</v>
      </c>
      <c r="C997" s="23">
        <v>231</v>
      </c>
      <c r="E997" s="76" t="s">
        <v>4364</v>
      </c>
      <c r="F997" s="3" t="s">
        <v>3207</v>
      </c>
      <c r="G997" s="3" t="s">
        <v>3208</v>
      </c>
      <c r="H997" s="254" t="s">
        <v>4359</v>
      </c>
      <c r="I997" s="21"/>
      <c r="J997" s="21"/>
      <c r="K997" s="21"/>
      <c r="L997" s="21"/>
      <c r="M997" s="21"/>
      <c r="P997" s="226" t="s">
        <v>545</v>
      </c>
      <c r="Q997" s="227" t="s">
        <v>4450</v>
      </c>
      <c r="R997" s="227" t="s">
        <v>4485</v>
      </c>
      <c r="S997" s="228">
        <v>2.5</v>
      </c>
      <c r="T997" s="259" t="s">
        <v>545</v>
      </c>
      <c r="U997" s="226" t="s">
        <v>545</v>
      </c>
      <c r="V997" s="227" t="s">
        <v>545</v>
      </c>
      <c r="W997" s="227" t="s">
        <v>545</v>
      </c>
      <c r="X997" s="228" t="s">
        <v>545</v>
      </c>
      <c r="Y997" s="259" t="s">
        <v>545</v>
      </c>
      <c r="Z997" s="203" t="str">
        <f t="shared" si="30"/>
        <v/>
      </c>
      <c r="AA997" s="71">
        <f t="shared" si="31"/>
        <v>2.5</v>
      </c>
    </row>
    <row r="998" spans="1:27" ht="320">
      <c r="A998" s="23">
        <v>2611</v>
      </c>
      <c r="B998" s="23" t="s">
        <v>3198</v>
      </c>
      <c r="C998" s="23">
        <v>231</v>
      </c>
      <c r="E998" s="76" t="s">
        <v>4365</v>
      </c>
      <c r="F998" s="3" t="s">
        <v>3209</v>
      </c>
      <c r="G998" s="3" t="s">
        <v>3210</v>
      </c>
      <c r="H998" s="254" t="s">
        <v>4359</v>
      </c>
      <c r="I998" s="21"/>
      <c r="J998" s="21"/>
      <c r="K998" s="21"/>
      <c r="L998" s="21"/>
      <c r="M998" s="21"/>
      <c r="P998" s="226" t="s">
        <v>545</v>
      </c>
      <c r="Q998" s="227" t="s">
        <v>4450</v>
      </c>
      <c r="R998" s="227" t="s">
        <v>4486</v>
      </c>
      <c r="S998" s="228">
        <v>2.5</v>
      </c>
      <c r="T998" s="259" t="s">
        <v>545</v>
      </c>
      <c r="U998" s="226" t="s">
        <v>545</v>
      </c>
      <c r="V998" s="227" t="s">
        <v>545</v>
      </c>
      <c r="W998" s="227" t="s">
        <v>545</v>
      </c>
      <c r="X998" s="228" t="s">
        <v>545</v>
      </c>
      <c r="Y998" s="259" t="s">
        <v>545</v>
      </c>
      <c r="Z998" s="203" t="str">
        <f t="shared" si="30"/>
        <v/>
      </c>
      <c r="AA998" s="71">
        <f t="shared" si="31"/>
        <v>2.5</v>
      </c>
    </row>
    <row r="999" spans="1:27" ht="320">
      <c r="A999" s="23">
        <v>2612</v>
      </c>
      <c r="B999" s="23" t="s">
        <v>3198</v>
      </c>
      <c r="C999" s="23">
        <v>231</v>
      </c>
      <c r="E999" s="76" t="s">
        <v>4366</v>
      </c>
      <c r="F999" s="3" t="s">
        <v>3211</v>
      </c>
      <c r="G999" s="3" t="s">
        <v>3212</v>
      </c>
      <c r="H999" s="254" t="s">
        <v>4359</v>
      </c>
      <c r="I999" s="21"/>
      <c r="J999" s="21"/>
      <c r="K999" s="21"/>
      <c r="L999" s="21"/>
      <c r="M999" s="21"/>
      <c r="P999" s="226" t="s">
        <v>545</v>
      </c>
      <c r="Q999" s="227" t="s">
        <v>4450</v>
      </c>
      <c r="R999" s="227" t="s">
        <v>4487</v>
      </c>
      <c r="S999" s="228">
        <v>2.5</v>
      </c>
      <c r="T999" s="259" t="s">
        <v>545</v>
      </c>
      <c r="U999" s="226" t="s">
        <v>545</v>
      </c>
      <c r="V999" s="227" t="s">
        <v>545</v>
      </c>
      <c r="W999" s="227" t="s">
        <v>545</v>
      </c>
      <c r="X999" s="228" t="s">
        <v>545</v>
      </c>
      <c r="Y999" s="259" t="s">
        <v>545</v>
      </c>
      <c r="Z999" s="203" t="str">
        <f t="shared" si="30"/>
        <v/>
      </c>
      <c r="AA999" s="71">
        <f t="shared" si="31"/>
        <v>2.5</v>
      </c>
    </row>
    <row r="1000" spans="1:27" ht="320">
      <c r="A1000" s="23">
        <v>2613</v>
      </c>
      <c r="B1000" s="23" t="s">
        <v>3198</v>
      </c>
      <c r="C1000" s="23">
        <v>231</v>
      </c>
      <c r="E1000" s="76" t="s">
        <v>4195</v>
      </c>
      <c r="F1000" s="3" t="s">
        <v>3213</v>
      </c>
      <c r="G1000" s="3" t="s">
        <v>3196</v>
      </c>
      <c r="H1000" s="254" t="s">
        <v>4359</v>
      </c>
      <c r="I1000" s="21"/>
      <c r="J1000" s="21"/>
      <c r="K1000" s="21"/>
      <c r="L1000" s="21"/>
      <c r="M1000" s="21"/>
      <c r="P1000" s="226" t="s">
        <v>545</v>
      </c>
      <c r="Q1000" s="227" t="s">
        <v>4450</v>
      </c>
      <c r="R1000" s="227" t="s">
        <v>4488</v>
      </c>
      <c r="S1000" s="228">
        <v>1</v>
      </c>
      <c r="T1000" s="259" t="s">
        <v>545</v>
      </c>
      <c r="U1000" s="226" t="s">
        <v>545</v>
      </c>
      <c r="V1000" s="227" t="s">
        <v>545</v>
      </c>
      <c r="W1000" s="227" t="s">
        <v>545</v>
      </c>
      <c r="X1000" s="228" t="s">
        <v>545</v>
      </c>
      <c r="Y1000" s="259" t="s">
        <v>545</v>
      </c>
      <c r="Z1000" s="203" t="str">
        <f t="shared" si="30"/>
        <v/>
      </c>
      <c r="AA1000" s="71">
        <f t="shared" si="31"/>
        <v>1</v>
      </c>
    </row>
    <row r="1001" spans="1:27" ht="320">
      <c r="A1001" s="23">
        <v>2614</v>
      </c>
      <c r="B1001" s="23" t="s">
        <v>3198</v>
      </c>
      <c r="C1001" s="23">
        <v>231</v>
      </c>
      <c r="E1001" s="76" t="s">
        <v>4367</v>
      </c>
      <c r="F1001" s="3" t="s">
        <v>3214</v>
      </c>
      <c r="G1001" s="3" t="s">
        <v>3215</v>
      </c>
      <c r="H1001" s="254" t="s">
        <v>4359</v>
      </c>
      <c r="I1001" s="21"/>
      <c r="J1001" s="21"/>
      <c r="K1001" s="21"/>
      <c r="L1001" s="21"/>
      <c r="M1001" s="21"/>
      <c r="P1001" s="226" t="s">
        <v>545</v>
      </c>
      <c r="Q1001" s="227" t="s">
        <v>4450</v>
      </c>
      <c r="R1001" s="227" t="s">
        <v>4489</v>
      </c>
      <c r="S1001" s="228">
        <v>3</v>
      </c>
      <c r="T1001" s="259" t="s">
        <v>545</v>
      </c>
      <c r="U1001" s="226" t="s">
        <v>545</v>
      </c>
      <c r="V1001" s="227" t="s">
        <v>545</v>
      </c>
      <c r="W1001" s="227" t="s">
        <v>545</v>
      </c>
      <c r="X1001" s="228" t="s">
        <v>545</v>
      </c>
      <c r="Y1001" s="259" t="s">
        <v>545</v>
      </c>
      <c r="Z1001" s="203" t="str">
        <f t="shared" si="30"/>
        <v/>
      </c>
      <c r="AA1001" s="71">
        <f t="shared" si="31"/>
        <v>3</v>
      </c>
    </row>
    <row r="1002" spans="1:27" ht="320">
      <c r="A1002" s="23">
        <v>2615</v>
      </c>
      <c r="B1002" s="23" t="s">
        <v>3198</v>
      </c>
      <c r="C1002" s="23">
        <v>231</v>
      </c>
      <c r="E1002" s="76" t="s">
        <v>4368</v>
      </c>
      <c r="F1002" s="3" t="s">
        <v>3216</v>
      </c>
      <c r="G1002" s="3" t="s">
        <v>2849</v>
      </c>
      <c r="H1002" s="254" t="s">
        <v>4359</v>
      </c>
      <c r="I1002" s="21"/>
      <c r="J1002" s="21"/>
      <c r="K1002" s="21"/>
      <c r="L1002" s="21"/>
      <c r="M1002" s="21"/>
      <c r="P1002" s="226" t="s">
        <v>545</v>
      </c>
      <c r="Q1002" s="227" t="s">
        <v>4450</v>
      </c>
      <c r="R1002" s="227" t="s">
        <v>4490</v>
      </c>
      <c r="S1002" s="228">
        <v>2</v>
      </c>
      <c r="T1002" s="259" t="s">
        <v>545</v>
      </c>
      <c r="U1002" s="226" t="s">
        <v>545</v>
      </c>
      <c r="V1002" s="227" t="s">
        <v>545</v>
      </c>
      <c r="W1002" s="227" t="s">
        <v>545</v>
      </c>
      <c r="X1002" s="228" t="s">
        <v>545</v>
      </c>
      <c r="Y1002" s="259" t="s">
        <v>545</v>
      </c>
      <c r="Z1002" s="203" t="str">
        <f t="shared" si="30"/>
        <v/>
      </c>
      <c r="AA1002" s="71">
        <f t="shared" si="31"/>
        <v>2</v>
      </c>
    </row>
    <row r="1003" spans="1:27" s="43" customFormat="1" ht="16">
      <c r="A1003" s="23" t="s">
        <v>545</v>
      </c>
      <c r="B1003" s="23" t="s">
        <v>545</v>
      </c>
      <c r="C1003" s="23" t="s">
        <v>545</v>
      </c>
      <c r="D1003" s="22"/>
      <c r="H1003" s="23"/>
      <c r="P1003" s="165"/>
      <c r="Q1003" s="165"/>
      <c r="R1003" s="165"/>
      <c r="S1003" s="165"/>
      <c r="T1003" s="165"/>
      <c r="U1003" s="165"/>
      <c r="V1003" s="165"/>
      <c r="W1003" s="165"/>
      <c r="X1003" s="165"/>
      <c r="Y1003" s="165"/>
    </row>
    <row r="1004" spans="1:27" s="43" customFormat="1" ht="16">
      <c r="A1004" s="23" t="s">
        <v>545</v>
      </c>
      <c r="B1004" s="23" t="s">
        <v>545</v>
      </c>
      <c r="C1004" s="23" t="s">
        <v>545</v>
      </c>
      <c r="D1004" s="22"/>
      <c r="H1004" s="23"/>
      <c r="P1004" s="165"/>
      <c r="Q1004" s="165"/>
      <c r="R1004" s="165"/>
      <c r="S1004" s="165"/>
      <c r="T1004" s="165"/>
      <c r="U1004" s="165"/>
      <c r="V1004" s="165"/>
      <c r="W1004" s="165"/>
      <c r="X1004" s="165"/>
      <c r="Y1004" s="165"/>
    </row>
    <row r="1005" spans="1:27" s="43" customFormat="1" ht="17">
      <c r="A1005" s="23" t="s">
        <v>545</v>
      </c>
      <c r="B1005" s="23" t="s">
        <v>545</v>
      </c>
      <c r="C1005" s="23"/>
      <c r="D1005" s="22" t="s">
        <v>545</v>
      </c>
      <c r="E1005" s="225" t="s">
        <v>360</v>
      </c>
      <c r="H1005" s="23"/>
      <c r="P1005" s="165"/>
      <c r="Q1005" s="165"/>
      <c r="R1005" s="165"/>
      <c r="S1005" s="165"/>
      <c r="T1005" s="165"/>
      <c r="U1005" s="165"/>
      <c r="V1005" s="165"/>
      <c r="W1005" s="165"/>
      <c r="X1005" s="165"/>
      <c r="Y1005" s="165"/>
    </row>
    <row r="1006" spans="1:27" ht="409.6">
      <c r="A1006" s="23">
        <v>2616</v>
      </c>
      <c r="B1006" s="23" t="s">
        <v>3217</v>
      </c>
      <c r="C1006" s="23">
        <v>230</v>
      </c>
      <c r="E1006" s="76" t="s">
        <v>4371</v>
      </c>
      <c r="F1006" s="3" t="s">
        <v>3218</v>
      </c>
      <c r="G1006" s="3" t="s">
        <v>3219</v>
      </c>
      <c r="H1006" s="254" t="s">
        <v>4369</v>
      </c>
      <c r="I1006" s="21"/>
      <c r="J1006" s="21"/>
      <c r="K1006" s="254" t="s">
        <v>4370</v>
      </c>
      <c r="L1006" s="21"/>
      <c r="M1006" s="21"/>
      <c r="P1006" s="226" t="s">
        <v>545</v>
      </c>
      <c r="Q1006" s="227" t="s">
        <v>4450</v>
      </c>
      <c r="R1006" s="227" t="s">
        <v>4480</v>
      </c>
      <c r="S1006" s="228">
        <v>2</v>
      </c>
      <c r="T1006" s="259" t="s">
        <v>545</v>
      </c>
      <c r="U1006" s="226" t="s">
        <v>545</v>
      </c>
      <c r="V1006" s="227" t="s">
        <v>545</v>
      </c>
      <c r="W1006" s="227" t="s">
        <v>545</v>
      </c>
      <c r="X1006" s="228" t="s">
        <v>545</v>
      </c>
      <c r="Y1006" s="259" t="s">
        <v>545</v>
      </c>
      <c r="Z1006" s="203" t="str">
        <f t="shared" si="30"/>
        <v/>
      </c>
      <c r="AA1006" s="71">
        <f t="shared" si="31"/>
        <v>2</v>
      </c>
    </row>
    <row r="1007" spans="1:27" ht="409.6">
      <c r="A1007" s="23">
        <v>2617</v>
      </c>
      <c r="B1007" s="23" t="s">
        <v>3217</v>
      </c>
      <c r="C1007" s="23">
        <v>230</v>
      </c>
      <c r="E1007" s="76" t="s">
        <v>4372</v>
      </c>
      <c r="F1007" s="3" t="s">
        <v>3220</v>
      </c>
      <c r="G1007" s="3" t="s">
        <v>3221</v>
      </c>
      <c r="H1007" s="254" t="s">
        <v>4369</v>
      </c>
      <c r="I1007" s="21"/>
      <c r="J1007" s="21"/>
      <c r="K1007" s="254" t="s">
        <v>4370</v>
      </c>
      <c r="L1007" s="21"/>
      <c r="M1007" s="21"/>
      <c r="P1007" s="226" t="s">
        <v>545</v>
      </c>
      <c r="Q1007" s="227" t="s">
        <v>4450</v>
      </c>
      <c r="R1007" s="227" t="s">
        <v>4480</v>
      </c>
      <c r="S1007" s="228">
        <v>2</v>
      </c>
      <c r="T1007" s="259" t="s">
        <v>545</v>
      </c>
      <c r="U1007" s="226" t="s">
        <v>545</v>
      </c>
      <c r="V1007" s="227" t="s">
        <v>545</v>
      </c>
      <c r="W1007" s="227" t="s">
        <v>545</v>
      </c>
      <c r="X1007" s="228" t="s">
        <v>545</v>
      </c>
      <c r="Y1007" s="259" t="s">
        <v>545</v>
      </c>
      <c r="Z1007" s="203" t="str">
        <f t="shared" si="30"/>
        <v/>
      </c>
      <c r="AA1007" s="71">
        <f t="shared" si="31"/>
        <v>2</v>
      </c>
    </row>
    <row r="1008" spans="1:27" ht="409.6">
      <c r="A1008" s="23">
        <v>2618</v>
      </c>
      <c r="B1008" s="23" t="s">
        <v>3217</v>
      </c>
      <c r="C1008" s="23">
        <v>230</v>
      </c>
      <c r="E1008" s="76" t="s">
        <v>4373</v>
      </c>
      <c r="F1008" s="3" t="s">
        <v>3222</v>
      </c>
      <c r="G1008" s="3" t="s">
        <v>3223</v>
      </c>
      <c r="H1008" s="254" t="s">
        <v>4369</v>
      </c>
      <c r="I1008" s="21"/>
      <c r="J1008" s="21"/>
      <c r="K1008" s="254" t="s">
        <v>4370</v>
      </c>
      <c r="L1008" s="21"/>
      <c r="M1008" s="21"/>
      <c r="P1008" s="226" t="s">
        <v>545</v>
      </c>
      <c r="Q1008" s="227" t="s">
        <v>4450</v>
      </c>
      <c r="R1008" s="227" t="s">
        <v>4480</v>
      </c>
      <c r="S1008" s="228">
        <v>2.5</v>
      </c>
      <c r="T1008" s="259" t="s">
        <v>545</v>
      </c>
      <c r="U1008" s="226" t="s">
        <v>545</v>
      </c>
      <c r="V1008" s="227" t="s">
        <v>545</v>
      </c>
      <c r="W1008" s="227" t="s">
        <v>545</v>
      </c>
      <c r="X1008" s="228" t="s">
        <v>545</v>
      </c>
      <c r="Y1008" s="259" t="s">
        <v>545</v>
      </c>
      <c r="Z1008" s="203" t="str">
        <f t="shared" si="30"/>
        <v/>
      </c>
      <c r="AA1008" s="71">
        <f t="shared" si="31"/>
        <v>2.5</v>
      </c>
    </row>
    <row r="1009" spans="1:27" ht="409.6">
      <c r="A1009" s="23">
        <v>2619</v>
      </c>
      <c r="B1009" s="23" t="s">
        <v>3217</v>
      </c>
      <c r="C1009" s="23">
        <v>230</v>
      </c>
      <c r="E1009" s="76" t="s">
        <v>4374</v>
      </c>
      <c r="F1009" s="3" t="s">
        <v>3224</v>
      </c>
      <c r="G1009" s="3" t="s">
        <v>3225</v>
      </c>
      <c r="H1009" s="254" t="s">
        <v>4369</v>
      </c>
      <c r="I1009" s="21"/>
      <c r="J1009" s="21"/>
      <c r="K1009" s="254" t="s">
        <v>4370</v>
      </c>
      <c r="L1009" s="21"/>
      <c r="M1009" s="21"/>
      <c r="P1009" s="226" t="s">
        <v>545</v>
      </c>
      <c r="Q1009" s="227" t="s">
        <v>4450</v>
      </c>
      <c r="R1009" s="227" t="s">
        <v>4480</v>
      </c>
      <c r="S1009" s="228">
        <v>3</v>
      </c>
      <c r="T1009" s="259" t="s">
        <v>545</v>
      </c>
      <c r="U1009" s="226" t="s">
        <v>545</v>
      </c>
      <c r="V1009" s="227" t="s">
        <v>545</v>
      </c>
      <c r="W1009" s="227" t="s">
        <v>545</v>
      </c>
      <c r="X1009" s="228" t="s">
        <v>545</v>
      </c>
      <c r="Y1009" s="259" t="s">
        <v>545</v>
      </c>
      <c r="Z1009" s="203" t="str">
        <f t="shared" si="30"/>
        <v/>
      </c>
      <c r="AA1009" s="71">
        <f t="shared" si="31"/>
        <v>3</v>
      </c>
    </row>
    <row r="1010" spans="1:27" s="43" customFormat="1" ht="16">
      <c r="A1010" s="23" t="s">
        <v>545</v>
      </c>
      <c r="B1010" s="23" t="s">
        <v>545</v>
      </c>
      <c r="C1010" s="23" t="s">
        <v>545</v>
      </c>
      <c r="D1010" s="22" t="s">
        <v>545</v>
      </c>
      <c r="H1010" s="23"/>
      <c r="P1010" s="165"/>
      <c r="Q1010" s="165"/>
      <c r="R1010" s="165"/>
      <c r="S1010" s="165"/>
      <c r="T1010" s="165"/>
      <c r="U1010" s="165"/>
      <c r="V1010" s="165"/>
      <c r="W1010" s="165"/>
      <c r="X1010" s="165"/>
      <c r="Y1010" s="165"/>
    </row>
    <row r="1011" spans="1:27" s="43" customFormat="1" ht="16">
      <c r="A1011" s="23" t="s">
        <v>545</v>
      </c>
      <c r="B1011" s="23" t="s">
        <v>545</v>
      </c>
      <c r="C1011" s="23" t="s">
        <v>545</v>
      </c>
      <c r="D1011" s="22" t="s">
        <v>545</v>
      </c>
      <c r="H1011" s="23"/>
      <c r="P1011" s="165"/>
      <c r="Q1011" s="165"/>
      <c r="R1011" s="165"/>
      <c r="S1011" s="165"/>
      <c r="T1011" s="165"/>
      <c r="U1011" s="165"/>
      <c r="V1011" s="165"/>
      <c r="W1011" s="165"/>
      <c r="X1011" s="165"/>
      <c r="Y1011" s="165"/>
    </row>
    <row r="1012" spans="1:27" s="43" customFormat="1" ht="17">
      <c r="A1012" s="23" t="s">
        <v>545</v>
      </c>
      <c r="B1012" s="23" t="s">
        <v>545</v>
      </c>
      <c r="C1012" s="23"/>
      <c r="D1012" s="22" t="s">
        <v>545</v>
      </c>
      <c r="E1012" s="225" t="s">
        <v>3226</v>
      </c>
      <c r="H1012" s="23"/>
      <c r="P1012" s="165"/>
      <c r="Q1012" s="165"/>
      <c r="R1012" s="165"/>
      <c r="S1012" s="165"/>
      <c r="T1012" s="165"/>
      <c r="U1012" s="165"/>
      <c r="V1012" s="165"/>
      <c r="W1012" s="165"/>
      <c r="X1012" s="165"/>
      <c r="Y1012" s="165"/>
    </row>
    <row r="1013" spans="1:27" ht="409.6">
      <c r="A1013" s="23">
        <v>2620</v>
      </c>
      <c r="B1013" s="23" t="s">
        <v>3227</v>
      </c>
      <c r="C1013" s="23">
        <v>232</v>
      </c>
      <c r="E1013" s="76" t="s">
        <v>4376</v>
      </c>
      <c r="F1013" s="3" t="s">
        <v>3228</v>
      </c>
      <c r="G1013" s="3" t="s">
        <v>3229</v>
      </c>
      <c r="H1013" s="254" t="s">
        <v>4375</v>
      </c>
      <c r="I1013" s="21"/>
      <c r="J1013" s="21"/>
      <c r="K1013" s="21"/>
      <c r="L1013" s="21"/>
      <c r="M1013" s="21"/>
      <c r="P1013" s="226" t="s">
        <v>545</v>
      </c>
      <c r="Q1013" s="227" t="s">
        <v>4450</v>
      </c>
      <c r="R1013" s="227" t="s">
        <v>4491</v>
      </c>
      <c r="S1013" s="228">
        <v>3</v>
      </c>
      <c r="T1013" s="259" t="s">
        <v>545</v>
      </c>
      <c r="U1013" s="226" t="s">
        <v>545</v>
      </c>
      <c r="V1013" s="227" t="s">
        <v>545</v>
      </c>
      <c r="W1013" s="227" t="s">
        <v>545</v>
      </c>
      <c r="X1013" s="228" t="s">
        <v>545</v>
      </c>
      <c r="Y1013" s="259" t="s">
        <v>545</v>
      </c>
      <c r="Z1013" s="203" t="str">
        <f t="shared" si="30"/>
        <v/>
      </c>
      <c r="AA1013" s="71">
        <f t="shared" si="31"/>
        <v>3</v>
      </c>
    </row>
    <row r="1014" spans="1:27" ht="409.6">
      <c r="A1014" s="23">
        <v>2621</v>
      </c>
      <c r="B1014" s="23" t="s">
        <v>3227</v>
      </c>
      <c r="C1014" s="23">
        <v>232</v>
      </c>
      <c r="E1014" s="76" t="s">
        <v>4377</v>
      </c>
      <c r="F1014" s="3" t="s">
        <v>3230</v>
      </c>
      <c r="G1014" s="3" t="s">
        <v>3231</v>
      </c>
      <c r="H1014" s="254" t="s">
        <v>4375</v>
      </c>
      <c r="I1014" s="21"/>
      <c r="J1014" s="21"/>
      <c r="K1014" s="21"/>
      <c r="L1014" s="21"/>
      <c r="M1014" s="21"/>
      <c r="P1014" s="226" t="s">
        <v>545</v>
      </c>
      <c r="Q1014" s="227" t="s">
        <v>4450</v>
      </c>
      <c r="R1014" s="227" t="s">
        <v>4480</v>
      </c>
      <c r="S1014" s="228">
        <v>3</v>
      </c>
      <c r="T1014" s="259" t="s">
        <v>545</v>
      </c>
      <c r="U1014" s="226" t="s">
        <v>545</v>
      </c>
      <c r="V1014" s="227" t="s">
        <v>545</v>
      </c>
      <c r="W1014" s="227" t="s">
        <v>545</v>
      </c>
      <c r="X1014" s="228" t="s">
        <v>545</v>
      </c>
      <c r="Y1014" s="259" t="s">
        <v>545</v>
      </c>
      <c r="Z1014" s="203" t="str">
        <f t="shared" si="30"/>
        <v/>
      </c>
      <c r="AA1014" s="71">
        <f t="shared" si="31"/>
        <v>3</v>
      </c>
    </row>
    <row r="1015" spans="1:27" ht="409.6">
      <c r="A1015" s="23">
        <v>2622</v>
      </c>
      <c r="B1015" s="23" t="s">
        <v>3227</v>
      </c>
      <c r="C1015" s="23">
        <v>232</v>
      </c>
      <c r="E1015" s="76" t="s">
        <v>4378</v>
      </c>
      <c r="F1015" s="3" t="s">
        <v>3232</v>
      </c>
      <c r="G1015" s="3" t="s">
        <v>3233</v>
      </c>
      <c r="H1015" s="254" t="s">
        <v>4375</v>
      </c>
      <c r="I1015" s="21"/>
      <c r="J1015" s="21"/>
      <c r="K1015" s="21"/>
      <c r="L1015" s="21"/>
      <c r="M1015" s="21"/>
      <c r="P1015" s="226" t="s">
        <v>545</v>
      </c>
      <c r="Q1015" s="227" t="s">
        <v>4450</v>
      </c>
      <c r="R1015" s="227" t="s">
        <v>4480</v>
      </c>
      <c r="S1015" s="228">
        <v>3</v>
      </c>
      <c r="T1015" s="259" t="s">
        <v>545</v>
      </c>
      <c r="U1015" s="226" t="s">
        <v>545</v>
      </c>
      <c r="V1015" s="227" t="s">
        <v>545</v>
      </c>
      <c r="W1015" s="227" t="s">
        <v>545</v>
      </c>
      <c r="X1015" s="228" t="s">
        <v>545</v>
      </c>
      <c r="Y1015" s="259" t="s">
        <v>545</v>
      </c>
      <c r="Z1015" s="203" t="str">
        <f t="shared" si="30"/>
        <v/>
      </c>
      <c r="AA1015" s="71">
        <f t="shared" si="31"/>
        <v>3</v>
      </c>
    </row>
    <row r="1016" spans="1:27" ht="409.6">
      <c r="A1016" s="23">
        <v>2623</v>
      </c>
      <c r="B1016" s="23" t="s">
        <v>3227</v>
      </c>
      <c r="C1016" s="23">
        <v>232</v>
      </c>
      <c r="E1016" s="76" t="s">
        <v>4379</v>
      </c>
      <c r="F1016" s="3" t="s">
        <v>3234</v>
      </c>
      <c r="G1016" s="3" t="s">
        <v>3235</v>
      </c>
      <c r="H1016" s="254" t="s">
        <v>4375</v>
      </c>
      <c r="I1016" s="21"/>
      <c r="J1016" s="21"/>
      <c r="K1016" s="21"/>
      <c r="L1016" s="21"/>
      <c r="M1016" s="21"/>
      <c r="P1016" s="226" t="s">
        <v>545</v>
      </c>
      <c r="Q1016" s="227" t="s">
        <v>4450</v>
      </c>
      <c r="R1016" s="227" t="s">
        <v>4480</v>
      </c>
      <c r="S1016" s="228">
        <v>3</v>
      </c>
      <c r="T1016" s="259" t="s">
        <v>545</v>
      </c>
      <c r="U1016" s="226" t="s">
        <v>545</v>
      </c>
      <c r="V1016" s="227" t="s">
        <v>545</v>
      </c>
      <c r="W1016" s="227" t="s">
        <v>545</v>
      </c>
      <c r="X1016" s="228" t="s">
        <v>545</v>
      </c>
      <c r="Y1016" s="259" t="s">
        <v>545</v>
      </c>
      <c r="Z1016" s="203" t="str">
        <f t="shared" si="30"/>
        <v/>
      </c>
      <c r="AA1016" s="71">
        <f t="shared" si="31"/>
        <v>3</v>
      </c>
    </row>
    <row r="1017" spans="1:27" ht="409.6">
      <c r="A1017" s="23">
        <v>2624</v>
      </c>
      <c r="B1017" s="23" t="s">
        <v>3227</v>
      </c>
      <c r="C1017" s="23">
        <v>232</v>
      </c>
      <c r="E1017" s="76" t="s">
        <v>4380</v>
      </c>
      <c r="F1017" s="3" t="s">
        <v>3236</v>
      </c>
      <c r="G1017" s="3" t="s">
        <v>3237</v>
      </c>
      <c r="H1017" s="254" t="s">
        <v>4375</v>
      </c>
      <c r="I1017" s="21"/>
      <c r="J1017" s="21"/>
      <c r="K1017" s="21"/>
      <c r="L1017" s="21"/>
      <c r="M1017" s="21"/>
      <c r="P1017" s="226" t="s">
        <v>545</v>
      </c>
      <c r="Q1017" s="227" t="s">
        <v>4450</v>
      </c>
      <c r="R1017" s="227" t="s">
        <v>4480</v>
      </c>
      <c r="S1017" s="228">
        <v>3</v>
      </c>
      <c r="T1017" s="259" t="s">
        <v>545</v>
      </c>
      <c r="U1017" s="226" t="s">
        <v>545</v>
      </c>
      <c r="V1017" s="227" t="s">
        <v>545</v>
      </c>
      <c r="W1017" s="227" t="s">
        <v>545</v>
      </c>
      <c r="X1017" s="228" t="s">
        <v>545</v>
      </c>
      <c r="Y1017" s="259" t="s">
        <v>545</v>
      </c>
      <c r="Z1017" s="203" t="str">
        <f t="shared" si="30"/>
        <v/>
      </c>
      <c r="AA1017" s="71">
        <f t="shared" si="31"/>
        <v>3</v>
      </c>
    </row>
    <row r="1018" spans="1:27" ht="409.6">
      <c r="A1018" s="23">
        <v>2625</v>
      </c>
      <c r="B1018" s="23" t="s">
        <v>3227</v>
      </c>
      <c r="C1018" s="23">
        <v>232</v>
      </c>
      <c r="E1018" s="76" t="s">
        <v>4381</v>
      </c>
      <c r="F1018" s="3" t="s">
        <v>3238</v>
      </c>
      <c r="G1018" s="3" t="s">
        <v>2849</v>
      </c>
      <c r="H1018" s="254" t="s">
        <v>4375</v>
      </c>
      <c r="I1018" s="21"/>
      <c r="J1018" s="21"/>
      <c r="K1018" s="21"/>
      <c r="L1018" s="21"/>
      <c r="M1018" s="21"/>
      <c r="P1018" s="226" t="s">
        <v>545</v>
      </c>
      <c r="Q1018" s="227" t="s">
        <v>4450</v>
      </c>
      <c r="R1018" s="227" t="s">
        <v>4480</v>
      </c>
      <c r="S1018" s="228">
        <v>3</v>
      </c>
      <c r="T1018" s="259" t="s">
        <v>545</v>
      </c>
      <c r="U1018" s="226" t="s">
        <v>545</v>
      </c>
      <c r="V1018" s="227" t="s">
        <v>545</v>
      </c>
      <c r="W1018" s="227" t="s">
        <v>545</v>
      </c>
      <c r="X1018" s="228" t="s">
        <v>545</v>
      </c>
      <c r="Y1018" s="259" t="s">
        <v>545</v>
      </c>
      <c r="Z1018" s="203" t="str">
        <f t="shared" si="30"/>
        <v/>
      </c>
      <c r="AA1018" s="71">
        <f t="shared" si="31"/>
        <v>3</v>
      </c>
    </row>
    <row r="1019" spans="1:27" s="43" customFormat="1" ht="16">
      <c r="A1019" s="23" t="s">
        <v>545</v>
      </c>
      <c r="B1019" s="23" t="s">
        <v>545</v>
      </c>
      <c r="C1019" s="23" t="s">
        <v>545</v>
      </c>
      <c r="D1019" s="22" t="s">
        <v>545</v>
      </c>
      <c r="H1019" s="23"/>
      <c r="P1019" s="165"/>
      <c r="Q1019" s="165"/>
      <c r="R1019" s="165"/>
      <c r="S1019" s="165"/>
      <c r="T1019" s="165"/>
      <c r="U1019" s="165"/>
      <c r="V1019" s="165"/>
      <c r="W1019" s="165"/>
      <c r="X1019" s="165"/>
      <c r="Y1019" s="165"/>
    </row>
    <row r="1020" spans="1:27" s="43" customFormat="1" ht="16">
      <c r="A1020" s="23" t="s">
        <v>545</v>
      </c>
      <c r="B1020" s="23" t="s">
        <v>545</v>
      </c>
      <c r="C1020" s="23" t="s">
        <v>545</v>
      </c>
      <c r="D1020" s="22" t="s">
        <v>545</v>
      </c>
      <c r="H1020" s="23"/>
      <c r="P1020" s="165"/>
      <c r="Q1020" s="165"/>
      <c r="R1020" s="165"/>
      <c r="S1020" s="165"/>
      <c r="T1020" s="165"/>
      <c r="U1020" s="165"/>
      <c r="V1020" s="165"/>
      <c r="W1020" s="165"/>
      <c r="X1020" s="165"/>
      <c r="Y1020" s="165"/>
    </row>
    <row r="1021" spans="1:27" s="43" customFormat="1" ht="17">
      <c r="A1021" s="23" t="s">
        <v>545</v>
      </c>
      <c r="B1021" s="23" t="s">
        <v>545</v>
      </c>
      <c r="C1021" s="23"/>
      <c r="D1021" s="22" t="s">
        <v>545</v>
      </c>
      <c r="E1021" s="225" t="s">
        <v>3239</v>
      </c>
      <c r="H1021" s="23"/>
      <c r="P1021" s="165"/>
      <c r="Q1021" s="165"/>
      <c r="R1021" s="165"/>
      <c r="S1021" s="165"/>
      <c r="T1021" s="165"/>
      <c r="U1021" s="165"/>
      <c r="V1021" s="165"/>
      <c r="W1021" s="165"/>
      <c r="X1021" s="165"/>
      <c r="Y1021" s="165"/>
    </row>
    <row r="1022" spans="1:27" ht="112">
      <c r="A1022" s="23">
        <v>2626</v>
      </c>
      <c r="B1022" s="23" t="s">
        <v>3240</v>
      </c>
      <c r="C1022" s="23">
        <v>234</v>
      </c>
      <c r="D1022" s="22" t="s">
        <v>8</v>
      </c>
      <c r="E1022" s="3" t="s">
        <v>3241</v>
      </c>
      <c r="F1022" s="3" t="s">
        <v>3242</v>
      </c>
      <c r="G1022" s="3" t="s">
        <v>3243</v>
      </c>
      <c r="H1022" s="254" t="s">
        <v>4382</v>
      </c>
      <c r="I1022" s="21"/>
      <c r="J1022" s="21"/>
      <c r="K1022" s="254" t="s">
        <v>4383</v>
      </c>
      <c r="L1022" s="21"/>
      <c r="M1022" s="21"/>
      <c r="N1022" s="256">
        <v>1</v>
      </c>
      <c r="O1022" s="256">
        <v>2</v>
      </c>
      <c r="P1022" s="226" t="s">
        <v>545</v>
      </c>
      <c r="Q1022" s="227" t="s">
        <v>4450</v>
      </c>
      <c r="R1022" s="227" t="s">
        <v>545</v>
      </c>
      <c r="S1022" s="228">
        <v>1.5</v>
      </c>
      <c r="T1022" s="259" t="s">
        <v>545</v>
      </c>
      <c r="U1022" s="226" t="s">
        <v>545</v>
      </c>
      <c r="V1022" s="227" t="s">
        <v>545</v>
      </c>
      <c r="W1022" s="227" t="s">
        <v>545</v>
      </c>
      <c r="X1022" s="228" t="s">
        <v>545</v>
      </c>
      <c r="Y1022" s="259" t="s">
        <v>545</v>
      </c>
      <c r="Z1022" s="203">
        <f t="shared" si="30"/>
        <v>1</v>
      </c>
      <c r="AA1022" s="71">
        <f t="shared" si="31"/>
        <v>1.5</v>
      </c>
    </row>
    <row r="1023" spans="1:27" s="43" customFormat="1" ht="16">
      <c r="A1023" s="23" t="s">
        <v>545</v>
      </c>
      <c r="B1023" s="23" t="s">
        <v>545</v>
      </c>
      <c r="C1023" s="23" t="s">
        <v>545</v>
      </c>
      <c r="D1023" s="22" t="s">
        <v>545</v>
      </c>
      <c r="H1023" s="23"/>
      <c r="P1023" s="165"/>
      <c r="Q1023" s="165"/>
      <c r="R1023" s="165"/>
      <c r="S1023" s="165"/>
      <c r="T1023" s="165"/>
      <c r="U1023" s="165"/>
      <c r="V1023" s="165"/>
      <c r="W1023" s="165"/>
      <c r="X1023" s="165"/>
      <c r="Y1023" s="165"/>
    </row>
    <row r="1024" spans="1:27" s="43" customFormat="1" ht="16">
      <c r="A1024" s="23" t="s">
        <v>545</v>
      </c>
      <c r="B1024" s="23" t="s">
        <v>545</v>
      </c>
      <c r="C1024" s="23" t="s">
        <v>545</v>
      </c>
      <c r="D1024" s="22" t="s">
        <v>545</v>
      </c>
      <c r="H1024" s="23"/>
      <c r="P1024" s="165"/>
      <c r="Q1024" s="165"/>
      <c r="R1024" s="165"/>
      <c r="S1024" s="165"/>
      <c r="T1024" s="165"/>
      <c r="U1024" s="165"/>
      <c r="V1024" s="165"/>
      <c r="W1024" s="165"/>
      <c r="X1024" s="165"/>
      <c r="Y1024" s="165"/>
    </row>
    <row r="1025" spans="1:27" s="43" customFormat="1" ht="17">
      <c r="A1025" s="23" t="s">
        <v>545</v>
      </c>
      <c r="B1025" s="23" t="s">
        <v>545</v>
      </c>
      <c r="C1025" s="23"/>
      <c r="D1025" s="22" t="s">
        <v>545</v>
      </c>
      <c r="E1025" s="225" t="s">
        <v>377</v>
      </c>
      <c r="H1025" s="23"/>
      <c r="P1025" s="165"/>
      <c r="Q1025" s="165"/>
      <c r="R1025" s="165"/>
      <c r="S1025" s="165"/>
      <c r="T1025" s="165"/>
      <c r="U1025" s="165"/>
      <c r="V1025" s="165"/>
      <c r="W1025" s="165"/>
      <c r="X1025" s="165"/>
      <c r="Y1025" s="165"/>
    </row>
    <row r="1026" spans="1:27" ht="409.6">
      <c r="A1026" s="23">
        <v>2627</v>
      </c>
      <c r="B1026" s="23" t="s">
        <v>3244</v>
      </c>
      <c r="C1026" s="23">
        <v>235</v>
      </c>
      <c r="D1026" s="22" t="s">
        <v>8</v>
      </c>
      <c r="E1026" s="3" t="s">
        <v>2987</v>
      </c>
      <c r="F1026" s="3" t="s">
        <v>3245</v>
      </c>
      <c r="G1026" s="3" t="s">
        <v>3246</v>
      </c>
      <c r="H1026" s="254" t="s">
        <v>4384</v>
      </c>
      <c r="I1026" s="21"/>
      <c r="J1026" s="21"/>
      <c r="K1026" s="21"/>
      <c r="L1026" s="21"/>
      <c r="M1026" s="21"/>
      <c r="N1026" s="256">
        <v>4</v>
      </c>
      <c r="O1026" s="256">
        <v>3</v>
      </c>
      <c r="P1026" s="226" t="s">
        <v>545</v>
      </c>
      <c r="Q1026" s="227" t="s">
        <v>4450</v>
      </c>
      <c r="R1026" s="227" t="s">
        <v>545</v>
      </c>
      <c r="S1026" s="228">
        <v>2</v>
      </c>
      <c r="T1026" s="259" t="s">
        <v>545</v>
      </c>
      <c r="U1026" s="226" t="s">
        <v>545</v>
      </c>
      <c r="V1026" s="227" t="s">
        <v>545</v>
      </c>
      <c r="W1026" s="227" t="s">
        <v>545</v>
      </c>
      <c r="X1026" s="228" t="s">
        <v>545</v>
      </c>
      <c r="Y1026" s="259" t="s">
        <v>545</v>
      </c>
      <c r="Z1026" s="203">
        <f t="shared" si="30"/>
        <v>4</v>
      </c>
      <c r="AA1026" s="71">
        <f t="shared" si="31"/>
        <v>2</v>
      </c>
    </row>
    <row r="1027" spans="1:27" s="43" customFormat="1" ht="16">
      <c r="A1027" s="23" t="s">
        <v>545</v>
      </c>
      <c r="B1027" s="23" t="s">
        <v>545</v>
      </c>
      <c r="C1027" s="23" t="s">
        <v>545</v>
      </c>
      <c r="D1027" s="22" t="s">
        <v>545</v>
      </c>
      <c r="H1027" s="23"/>
      <c r="P1027" s="165"/>
      <c r="Q1027" s="165"/>
      <c r="R1027" s="165"/>
      <c r="S1027" s="165"/>
      <c r="T1027" s="165"/>
      <c r="U1027" s="165"/>
      <c r="V1027" s="165"/>
      <c r="W1027" s="165"/>
      <c r="X1027" s="165"/>
      <c r="Y1027" s="165"/>
    </row>
    <row r="1028" spans="1:27" s="43" customFormat="1" ht="16">
      <c r="A1028" s="23" t="s">
        <v>545</v>
      </c>
      <c r="B1028" s="23" t="s">
        <v>545</v>
      </c>
      <c r="C1028" s="23" t="s">
        <v>545</v>
      </c>
      <c r="D1028" s="22" t="s">
        <v>545</v>
      </c>
      <c r="H1028" s="23"/>
      <c r="P1028" s="165"/>
      <c r="Q1028" s="165"/>
      <c r="R1028" s="165"/>
      <c r="S1028" s="165"/>
      <c r="T1028" s="165"/>
      <c r="U1028" s="165"/>
      <c r="V1028" s="165"/>
      <c r="W1028" s="165"/>
      <c r="X1028" s="165"/>
      <c r="Y1028" s="165"/>
    </row>
    <row r="1029" spans="1:27" s="43" customFormat="1" ht="17">
      <c r="A1029" s="23" t="s">
        <v>545</v>
      </c>
      <c r="B1029" s="23" t="s">
        <v>545</v>
      </c>
      <c r="C1029" s="23"/>
      <c r="D1029" s="22" t="s">
        <v>545</v>
      </c>
      <c r="E1029" s="225" t="s">
        <v>380</v>
      </c>
      <c r="H1029" s="23"/>
      <c r="P1029" s="165"/>
      <c r="Q1029" s="165"/>
      <c r="R1029" s="165"/>
      <c r="S1029" s="165"/>
      <c r="T1029" s="165"/>
      <c r="U1029" s="165"/>
      <c r="V1029" s="165"/>
      <c r="W1029" s="165"/>
      <c r="X1029" s="165"/>
      <c r="Y1029" s="165"/>
    </row>
    <row r="1030" spans="1:27" ht="409.6">
      <c r="A1030" s="23">
        <v>2628</v>
      </c>
      <c r="B1030" s="23" t="s">
        <v>3247</v>
      </c>
      <c r="C1030" s="23">
        <v>236</v>
      </c>
      <c r="D1030" s="22" t="s">
        <v>8</v>
      </c>
      <c r="E1030" s="3" t="s">
        <v>3248</v>
      </c>
      <c r="F1030" s="3" t="s">
        <v>3249</v>
      </c>
      <c r="G1030" s="3" t="s">
        <v>2892</v>
      </c>
      <c r="H1030" s="254" t="s">
        <v>4385</v>
      </c>
      <c r="I1030" s="21"/>
      <c r="J1030" s="21"/>
      <c r="K1030" s="254" t="s">
        <v>4386</v>
      </c>
      <c r="L1030" s="21"/>
      <c r="M1030" s="21"/>
      <c r="N1030" s="256">
        <v>5</v>
      </c>
      <c r="O1030" s="256">
        <v>3</v>
      </c>
      <c r="P1030" s="226" t="s">
        <v>545</v>
      </c>
      <c r="Q1030" s="227" t="s">
        <v>4450</v>
      </c>
      <c r="R1030" s="227" t="s">
        <v>545</v>
      </c>
      <c r="S1030" s="228">
        <v>2</v>
      </c>
      <c r="T1030" s="259" t="s">
        <v>545</v>
      </c>
      <c r="U1030" s="226" t="s">
        <v>545</v>
      </c>
      <c r="V1030" s="227" t="s">
        <v>545</v>
      </c>
      <c r="W1030" s="227" t="s">
        <v>545</v>
      </c>
      <c r="X1030" s="228" t="s">
        <v>545</v>
      </c>
      <c r="Y1030" s="259" t="s">
        <v>545</v>
      </c>
      <c r="Z1030" s="203">
        <f t="shared" si="30"/>
        <v>5</v>
      </c>
      <c r="AA1030" s="71">
        <f t="shared" si="31"/>
        <v>2</v>
      </c>
    </row>
    <row r="1031" spans="1:27" s="43" customFormat="1" ht="16">
      <c r="A1031" s="23" t="s">
        <v>545</v>
      </c>
      <c r="B1031" s="23" t="s">
        <v>545</v>
      </c>
      <c r="C1031" s="23" t="s">
        <v>545</v>
      </c>
      <c r="D1031" s="22" t="s">
        <v>545</v>
      </c>
      <c r="H1031" s="23"/>
      <c r="P1031" s="165"/>
      <c r="Q1031" s="165"/>
      <c r="R1031" s="165"/>
      <c r="S1031" s="165"/>
      <c r="T1031" s="165"/>
      <c r="U1031" s="165"/>
      <c r="V1031" s="165"/>
      <c r="W1031" s="165"/>
      <c r="X1031" s="165"/>
      <c r="Y1031" s="165"/>
    </row>
    <row r="1032" spans="1:27" s="43" customFormat="1" ht="16">
      <c r="A1032" s="23" t="s">
        <v>545</v>
      </c>
      <c r="B1032" s="23" t="s">
        <v>545</v>
      </c>
      <c r="C1032" s="23" t="s">
        <v>545</v>
      </c>
      <c r="D1032" s="22" t="s">
        <v>545</v>
      </c>
      <c r="H1032" s="23"/>
      <c r="P1032" s="165"/>
      <c r="Q1032" s="165"/>
      <c r="R1032" s="165"/>
      <c r="S1032" s="165"/>
      <c r="T1032" s="165"/>
      <c r="U1032" s="165"/>
      <c r="V1032" s="165"/>
      <c r="W1032" s="165"/>
      <c r="X1032" s="165"/>
      <c r="Y1032" s="165"/>
    </row>
    <row r="1033" spans="1:27" ht="19">
      <c r="A1033" s="23" t="s">
        <v>545</v>
      </c>
      <c r="B1033" s="23" t="s">
        <v>545</v>
      </c>
      <c r="E1033" s="264" t="s">
        <v>3250</v>
      </c>
      <c r="F1033" s="264"/>
      <c r="G1033" s="264"/>
      <c r="P1033" s="165"/>
      <c r="Q1033" s="165"/>
      <c r="R1033" s="165"/>
      <c r="S1033" s="165"/>
      <c r="T1033" s="165"/>
      <c r="U1033" s="165"/>
      <c r="V1033" s="165"/>
      <c r="W1033" s="165"/>
      <c r="X1033" s="165"/>
      <c r="Y1033" s="165"/>
      <c r="Z1033" s="43"/>
      <c r="AA1033" s="43"/>
    </row>
    <row r="1034" spans="1:27" s="43" customFormat="1" ht="17">
      <c r="A1034" s="23" t="s">
        <v>545</v>
      </c>
      <c r="B1034" s="23" t="s">
        <v>545</v>
      </c>
      <c r="C1034" s="23"/>
      <c r="D1034" s="22" t="s">
        <v>545</v>
      </c>
      <c r="E1034" s="225" t="s">
        <v>3251</v>
      </c>
      <c r="H1034" s="23"/>
      <c r="P1034" s="165"/>
      <c r="Q1034" s="165"/>
      <c r="R1034" s="165"/>
      <c r="S1034" s="165"/>
      <c r="T1034" s="165"/>
      <c r="U1034" s="165"/>
      <c r="V1034" s="165"/>
      <c r="W1034" s="165"/>
      <c r="X1034" s="165"/>
      <c r="Y1034" s="165"/>
    </row>
    <row r="1035" spans="1:27" ht="288">
      <c r="A1035" s="23">
        <v>2629</v>
      </c>
      <c r="B1035" s="23" t="s">
        <v>3252</v>
      </c>
      <c r="C1035" s="23">
        <v>237</v>
      </c>
      <c r="E1035" s="76" t="s">
        <v>4388</v>
      </c>
      <c r="F1035" s="3" t="s">
        <v>3253</v>
      </c>
      <c r="G1035" s="3" t="s">
        <v>3134</v>
      </c>
      <c r="H1035" s="21"/>
      <c r="I1035" s="21"/>
      <c r="J1035" s="21"/>
      <c r="K1035" s="254" t="s">
        <v>4387</v>
      </c>
      <c r="L1035" s="21"/>
      <c r="M1035" s="21"/>
      <c r="P1035" s="226" t="s">
        <v>545</v>
      </c>
      <c r="Q1035" s="227" t="s">
        <v>4450</v>
      </c>
      <c r="R1035" s="227" t="s">
        <v>545</v>
      </c>
      <c r="S1035" s="228">
        <v>2.5</v>
      </c>
      <c r="T1035" s="259" t="s">
        <v>545</v>
      </c>
      <c r="U1035" s="226" t="s">
        <v>545</v>
      </c>
      <c r="V1035" s="227" t="s">
        <v>545</v>
      </c>
      <c r="W1035" s="227" t="s">
        <v>545</v>
      </c>
      <c r="X1035" s="228" t="s">
        <v>545</v>
      </c>
      <c r="Y1035" s="259" t="s">
        <v>545</v>
      </c>
      <c r="Z1035" s="203" t="str">
        <f t="shared" ref="Z1035:Z1095" si="32">IF(U1035&lt;&gt;"",U1035,IF(P1035&lt;&gt;"",P1035,IF(N1035&lt;&gt;"",N1035,"")))</f>
        <v/>
      </c>
      <c r="AA1035" s="71">
        <f t="shared" ref="AA1035:AA1095" si="33">IF(X1035&lt;&gt;"",X1035,IF(S1035&lt;&gt;"",S1035,IF(O1035&lt;&gt;"",O1035,"")))</f>
        <v>2.5</v>
      </c>
    </row>
    <row r="1036" spans="1:27" ht="288">
      <c r="A1036" s="23">
        <v>2630</v>
      </c>
      <c r="B1036" s="23" t="s">
        <v>3252</v>
      </c>
      <c r="C1036" s="23">
        <v>237</v>
      </c>
      <c r="D1036" s="22" t="s">
        <v>8</v>
      </c>
      <c r="E1036" s="3" t="s">
        <v>3254</v>
      </c>
      <c r="F1036" s="3" t="s">
        <v>3255</v>
      </c>
      <c r="G1036" s="3" t="s">
        <v>3256</v>
      </c>
      <c r="H1036" s="21"/>
      <c r="I1036" s="21"/>
      <c r="J1036" s="21"/>
      <c r="K1036" s="254" t="s">
        <v>4387</v>
      </c>
      <c r="L1036" s="21"/>
      <c r="M1036" s="21"/>
      <c r="N1036" s="256">
        <v>5</v>
      </c>
      <c r="O1036" s="256">
        <v>3</v>
      </c>
      <c r="P1036" s="226" t="s">
        <v>545</v>
      </c>
      <c r="Q1036" s="227" t="s">
        <v>4450</v>
      </c>
      <c r="R1036" s="227" t="s">
        <v>545</v>
      </c>
      <c r="S1036" s="228">
        <v>2.5</v>
      </c>
      <c r="T1036" s="259" t="s">
        <v>545</v>
      </c>
      <c r="U1036" s="226" t="s">
        <v>545</v>
      </c>
      <c r="V1036" s="227" t="s">
        <v>545</v>
      </c>
      <c r="W1036" s="227" t="s">
        <v>545</v>
      </c>
      <c r="X1036" s="228" t="s">
        <v>545</v>
      </c>
      <c r="Y1036" s="259" t="s">
        <v>545</v>
      </c>
      <c r="Z1036" s="203">
        <f t="shared" si="32"/>
        <v>5</v>
      </c>
      <c r="AA1036" s="71">
        <f t="shared" si="33"/>
        <v>2.5</v>
      </c>
    </row>
    <row r="1037" spans="1:27" ht="288">
      <c r="A1037" s="23">
        <v>2631</v>
      </c>
      <c r="B1037" s="23" t="s">
        <v>3252</v>
      </c>
      <c r="C1037" s="23">
        <v>237</v>
      </c>
      <c r="E1037" s="76" t="s">
        <v>4389</v>
      </c>
      <c r="F1037" s="3" t="s">
        <v>3257</v>
      </c>
      <c r="G1037" s="3" t="s">
        <v>3258</v>
      </c>
      <c r="H1037" s="21"/>
      <c r="I1037" s="21"/>
      <c r="J1037" s="21"/>
      <c r="K1037" s="254" t="s">
        <v>4387</v>
      </c>
      <c r="L1037" s="21"/>
      <c r="M1037" s="21"/>
      <c r="P1037" s="226" t="s">
        <v>545</v>
      </c>
      <c r="Q1037" s="227" t="s">
        <v>4450</v>
      </c>
      <c r="R1037" s="227" t="s">
        <v>545</v>
      </c>
      <c r="S1037" s="228">
        <v>2.5</v>
      </c>
      <c r="T1037" s="259" t="s">
        <v>545</v>
      </c>
      <c r="U1037" s="226" t="s">
        <v>545</v>
      </c>
      <c r="V1037" s="227" t="s">
        <v>545</v>
      </c>
      <c r="W1037" s="227" t="s">
        <v>545</v>
      </c>
      <c r="X1037" s="228" t="s">
        <v>545</v>
      </c>
      <c r="Y1037" s="259" t="s">
        <v>545</v>
      </c>
      <c r="Z1037" s="203" t="str">
        <f t="shared" si="32"/>
        <v/>
      </c>
      <c r="AA1037" s="71">
        <f t="shared" si="33"/>
        <v>2.5</v>
      </c>
    </row>
    <row r="1038" spans="1:27" s="43" customFormat="1" ht="16">
      <c r="A1038" s="23" t="s">
        <v>545</v>
      </c>
      <c r="B1038" s="23" t="s">
        <v>545</v>
      </c>
      <c r="C1038" s="23" t="s">
        <v>545</v>
      </c>
      <c r="D1038" s="22" t="s">
        <v>545</v>
      </c>
      <c r="H1038" s="23"/>
      <c r="P1038" s="165"/>
      <c r="Q1038" s="165"/>
      <c r="R1038" s="165"/>
      <c r="S1038" s="165"/>
      <c r="T1038" s="165"/>
      <c r="U1038" s="165"/>
      <c r="V1038" s="165"/>
      <c r="W1038" s="165"/>
      <c r="X1038" s="165"/>
      <c r="Y1038" s="165"/>
    </row>
    <row r="1039" spans="1:27" s="43" customFormat="1" ht="16">
      <c r="A1039" s="23" t="s">
        <v>545</v>
      </c>
      <c r="B1039" s="23" t="s">
        <v>545</v>
      </c>
      <c r="C1039" s="23" t="s">
        <v>545</v>
      </c>
      <c r="D1039" s="22" t="s">
        <v>545</v>
      </c>
      <c r="H1039" s="23"/>
      <c r="P1039" s="165"/>
      <c r="Q1039" s="165"/>
      <c r="R1039" s="165"/>
      <c r="S1039" s="165"/>
      <c r="T1039" s="165"/>
      <c r="U1039" s="165"/>
      <c r="V1039" s="165"/>
      <c r="W1039" s="165"/>
      <c r="X1039" s="165"/>
      <c r="Y1039" s="165"/>
    </row>
    <row r="1040" spans="1:27" s="43" customFormat="1" ht="17">
      <c r="A1040" s="23" t="s">
        <v>545</v>
      </c>
      <c r="B1040" s="23" t="s">
        <v>545</v>
      </c>
      <c r="C1040" s="23"/>
      <c r="D1040" s="22" t="s">
        <v>545</v>
      </c>
      <c r="E1040" s="225" t="s">
        <v>387</v>
      </c>
      <c r="H1040" s="23"/>
      <c r="P1040" s="165"/>
      <c r="Q1040" s="165"/>
      <c r="R1040" s="165"/>
      <c r="S1040" s="165"/>
      <c r="T1040" s="165"/>
      <c r="U1040" s="165"/>
      <c r="V1040" s="165"/>
      <c r="W1040" s="165"/>
      <c r="X1040" s="165"/>
      <c r="Y1040" s="165"/>
    </row>
    <row r="1041" spans="1:27" ht="409.6">
      <c r="A1041" s="23">
        <v>2632</v>
      </c>
      <c r="B1041" s="23" t="s">
        <v>1861</v>
      </c>
      <c r="C1041" s="23">
        <v>238</v>
      </c>
      <c r="E1041" s="76" t="s">
        <v>4390</v>
      </c>
      <c r="F1041" s="3" t="s">
        <v>3259</v>
      </c>
      <c r="G1041" s="3" t="s">
        <v>3260</v>
      </c>
      <c r="H1041" s="21"/>
      <c r="I1041" s="21"/>
      <c r="J1041" s="21"/>
      <c r="K1041" s="254" t="s">
        <v>3466</v>
      </c>
      <c r="L1041" s="21"/>
      <c r="M1041" s="21"/>
      <c r="P1041" s="226" t="s">
        <v>545</v>
      </c>
      <c r="Q1041" s="227" t="s">
        <v>4450</v>
      </c>
      <c r="R1041" s="227" t="s">
        <v>545</v>
      </c>
      <c r="S1041" s="228">
        <v>2.5</v>
      </c>
      <c r="T1041" s="259" t="s">
        <v>545</v>
      </c>
      <c r="U1041" s="226" t="s">
        <v>545</v>
      </c>
      <c r="V1041" s="227" t="s">
        <v>545</v>
      </c>
      <c r="W1041" s="227" t="s">
        <v>545</v>
      </c>
      <c r="X1041" s="228" t="s">
        <v>545</v>
      </c>
      <c r="Y1041" s="259" t="s">
        <v>545</v>
      </c>
      <c r="Z1041" s="203" t="str">
        <f t="shared" si="32"/>
        <v/>
      </c>
      <c r="AA1041" s="71">
        <f t="shared" si="33"/>
        <v>2.5</v>
      </c>
    </row>
    <row r="1042" spans="1:27" ht="409.6">
      <c r="A1042" s="23">
        <v>2633</v>
      </c>
      <c r="B1042" s="23" t="s">
        <v>1861</v>
      </c>
      <c r="C1042" s="23">
        <v>238</v>
      </c>
      <c r="E1042" s="76" t="s">
        <v>4391</v>
      </c>
      <c r="F1042" s="3" t="s">
        <v>3261</v>
      </c>
      <c r="G1042" s="3" t="s">
        <v>3262</v>
      </c>
      <c r="H1042" s="21"/>
      <c r="I1042" s="21"/>
      <c r="J1042" s="21"/>
      <c r="K1042" s="254" t="s">
        <v>3466</v>
      </c>
      <c r="L1042" s="21"/>
      <c r="M1042" s="21"/>
      <c r="P1042" s="226" t="s">
        <v>545</v>
      </c>
      <c r="Q1042" s="227" t="s">
        <v>4450</v>
      </c>
      <c r="R1042" s="227" t="s">
        <v>545</v>
      </c>
      <c r="S1042" s="228">
        <v>3</v>
      </c>
      <c r="T1042" s="259" t="s">
        <v>545</v>
      </c>
      <c r="U1042" s="226" t="s">
        <v>545</v>
      </c>
      <c r="V1042" s="227" t="s">
        <v>545</v>
      </c>
      <c r="W1042" s="227" t="s">
        <v>545</v>
      </c>
      <c r="X1042" s="228" t="s">
        <v>545</v>
      </c>
      <c r="Y1042" s="259" t="s">
        <v>545</v>
      </c>
      <c r="Z1042" s="203" t="str">
        <f t="shared" si="32"/>
        <v/>
      </c>
      <c r="AA1042" s="71">
        <f t="shared" si="33"/>
        <v>3</v>
      </c>
    </row>
    <row r="1043" spans="1:27" ht="409.6">
      <c r="A1043" s="23">
        <v>2634</v>
      </c>
      <c r="B1043" s="23" t="s">
        <v>1861</v>
      </c>
      <c r="C1043" s="23">
        <v>238</v>
      </c>
      <c r="E1043" s="76" t="s">
        <v>4392</v>
      </c>
      <c r="F1043" s="3" t="s">
        <v>3263</v>
      </c>
      <c r="G1043" s="3" t="s">
        <v>3264</v>
      </c>
      <c r="H1043" s="21"/>
      <c r="I1043" s="21"/>
      <c r="J1043" s="21"/>
      <c r="K1043" s="254" t="s">
        <v>3466</v>
      </c>
      <c r="L1043" s="21"/>
      <c r="M1043" s="21"/>
      <c r="P1043" s="226" t="s">
        <v>545</v>
      </c>
      <c r="Q1043" s="227" t="s">
        <v>4450</v>
      </c>
      <c r="R1043" s="227" t="s">
        <v>545</v>
      </c>
      <c r="S1043" s="228">
        <v>1</v>
      </c>
      <c r="T1043" s="259" t="s">
        <v>545</v>
      </c>
      <c r="U1043" s="226" t="s">
        <v>545</v>
      </c>
      <c r="V1043" s="227" t="s">
        <v>545</v>
      </c>
      <c r="W1043" s="227" t="s">
        <v>545</v>
      </c>
      <c r="X1043" s="228" t="s">
        <v>545</v>
      </c>
      <c r="Y1043" s="259" t="s">
        <v>545</v>
      </c>
      <c r="Z1043" s="203" t="str">
        <f t="shared" si="32"/>
        <v/>
      </c>
      <c r="AA1043" s="71">
        <f t="shared" si="33"/>
        <v>1</v>
      </c>
    </row>
    <row r="1044" spans="1:27" ht="409.6">
      <c r="A1044" s="23">
        <v>2635</v>
      </c>
      <c r="B1044" s="23" t="s">
        <v>1861</v>
      </c>
      <c r="C1044" s="23">
        <v>238</v>
      </c>
      <c r="E1044" s="76" t="s">
        <v>4393</v>
      </c>
      <c r="F1044" s="3" t="s">
        <v>3265</v>
      </c>
      <c r="G1044" s="3" t="s">
        <v>3266</v>
      </c>
      <c r="H1044" s="21"/>
      <c r="I1044" s="21"/>
      <c r="J1044" s="21"/>
      <c r="K1044" s="254" t="s">
        <v>3466</v>
      </c>
      <c r="L1044" s="21"/>
      <c r="M1044" s="21"/>
      <c r="P1044" s="226" t="s">
        <v>545</v>
      </c>
      <c r="Q1044" s="227" t="s">
        <v>4450</v>
      </c>
      <c r="R1044" s="227" t="s">
        <v>4492</v>
      </c>
      <c r="S1044" s="228">
        <v>1</v>
      </c>
      <c r="T1044" s="259" t="s">
        <v>545</v>
      </c>
      <c r="U1044" s="226" t="s">
        <v>545</v>
      </c>
      <c r="V1044" s="227" t="s">
        <v>545</v>
      </c>
      <c r="W1044" s="227" t="s">
        <v>545</v>
      </c>
      <c r="X1044" s="228" t="s">
        <v>545</v>
      </c>
      <c r="Y1044" s="259" t="s">
        <v>545</v>
      </c>
      <c r="Z1044" s="203" t="str">
        <f t="shared" si="32"/>
        <v/>
      </c>
      <c r="AA1044" s="71">
        <f t="shared" si="33"/>
        <v>1</v>
      </c>
    </row>
    <row r="1045" spans="1:27" ht="409.6">
      <c r="A1045" s="23">
        <v>2636</v>
      </c>
      <c r="B1045" s="23" t="s">
        <v>1861</v>
      </c>
      <c r="C1045" s="23">
        <v>238</v>
      </c>
      <c r="E1045" s="76" t="s">
        <v>4394</v>
      </c>
      <c r="F1045" s="3" t="s">
        <v>3267</v>
      </c>
      <c r="G1045" s="3" t="s">
        <v>3268</v>
      </c>
      <c r="H1045" s="21"/>
      <c r="I1045" s="21"/>
      <c r="J1045" s="21"/>
      <c r="K1045" s="254" t="s">
        <v>3466</v>
      </c>
      <c r="L1045" s="21"/>
      <c r="M1045" s="21"/>
      <c r="P1045" s="226" t="s">
        <v>545</v>
      </c>
      <c r="Q1045" s="227" t="s">
        <v>4450</v>
      </c>
      <c r="R1045" s="227" t="s">
        <v>545</v>
      </c>
      <c r="S1045" s="228">
        <v>2</v>
      </c>
      <c r="T1045" s="259" t="s">
        <v>545</v>
      </c>
      <c r="U1045" s="226" t="s">
        <v>545</v>
      </c>
      <c r="V1045" s="227" t="s">
        <v>545</v>
      </c>
      <c r="W1045" s="227" t="s">
        <v>545</v>
      </c>
      <c r="X1045" s="228" t="s">
        <v>545</v>
      </c>
      <c r="Y1045" s="259" t="s">
        <v>545</v>
      </c>
      <c r="Z1045" s="203" t="str">
        <f t="shared" si="32"/>
        <v/>
      </c>
      <c r="AA1045" s="71">
        <f t="shared" si="33"/>
        <v>2</v>
      </c>
    </row>
    <row r="1046" spans="1:27" ht="409.6">
      <c r="A1046" s="23">
        <v>2637</v>
      </c>
      <c r="B1046" s="23" t="s">
        <v>1861</v>
      </c>
      <c r="C1046" s="23">
        <v>238</v>
      </c>
      <c r="E1046" s="76" t="s">
        <v>4395</v>
      </c>
      <c r="F1046" s="3" t="s">
        <v>3269</v>
      </c>
      <c r="G1046" s="3" t="s">
        <v>2849</v>
      </c>
      <c r="H1046" s="21"/>
      <c r="I1046" s="21"/>
      <c r="J1046" s="21"/>
      <c r="K1046" s="254" t="s">
        <v>3466</v>
      </c>
      <c r="L1046" s="21"/>
      <c r="M1046" s="21"/>
      <c r="P1046" s="226" t="s">
        <v>545</v>
      </c>
      <c r="Q1046" s="227" t="s">
        <v>4450</v>
      </c>
      <c r="R1046" s="227" t="s">
        <v>545</v>
      </c>
      <c r="S1046" s="228">
        <v>2</v>
      </c>
      <c r="T1046" s="259" t="s">
        <v>545</v>
      </c>
      <c r="U1046" s="226" t="s">
        <v>545</v>
      </c>
      <c r="V1046" s="227" t="s">
        <v>545</v>
      </c>
      <c r="W1046" s="227" t="s">
        <v>545</v>
      </c>
      <c r="X1046" s="228" t="s">
        <v>545</v>
      </c>
      <c r="Y1046" s="259" t="s">
        <v>545</v>
      </c>
      <c r="Z1046" s="203" t="str">
        <f t="shared" si="32"/>
        <v/>
      </c>
      <c r="AA1046" s="71">
        <f t="shared" si="33"/>
        <v>2</v>
      </c>
    </row>
    <row r="1047" spans="1:27" s="43" customFormat="1" ht="16">
      <c r="A1047" s="23" t="s">
        <v>545</v>
      </c>
      <c r="B1047" s="23" t="s">
        <v>545</v>
      </c>
      <c r="C1047" s="23" t="s">
        <v>545</v>
      </c>
      <c r="D1047" s="22"/>
      <c r="H1047" s="23"/>
      <c r="P1047" s="165"/>
      <c r="Q1047" s="165"/>
      <c r="R1047" s="165"/>
      <c r="S1047" s="165"/>
      <c r="T1047" s="165"/>
      <c r="U1047" s="165"/>
      <c r="V1047" s="165"/>
      <c r="W1047" s="165"/>
      <c r="X1047" s="165"/>
      <c r="Y1047" s="165"/>
    </row>
    <row r="1048" spans="1:27" s="43" customFormat="1" ht="16">
      <c r="A1048" s="23" t="s">
        <v>545</v>
      </c>
      <c r="B1048" s="23" t="s">
        <v>545</v>
      </c>
      <c r="C1048" s="23" t="s">
        <v>545</v>
      </c>
      <c r="D1048" s="22"/>
      <c r="H1048" s="23"/>
      <c r="P1048" s="165"/>
      <c r="Q1048" s="165"/>
      <c r="R1048" s="165"/>
      <c r="S1048" s="165"/>
      <c r="T1048" s="165"/>
      <c r="U1048" s="165"/>
      <c r="V1048" s="165"/>
      <c r="W1048" s="165"/>
      <c r="X1048" s="165"/>
      <c r="Y1048" s="165"/>
    </row>
    <row r="1049" spans="1:27" s="43" customFormat="1" ht="17">
      <c r="A1049" s="23" t="s">
        <v>545</v>
      </c>
      <c r="B1049" s="23" t="s">
        <v>545</v>
      </c>
      <c r="C1049" s="23"/>
      <c r="D1049" s="22"/>
      <c r="E1049" s="225" t="s">
        <v>390</v>
      </c>
      <c r="H1049" s="23"/>
      <c r="P1049" s="165"/>
      <c r="Q1049" s="165"/>
      <c r="R1049" s="165"/>
      <c r="S1049" s="165"/>
      <c r="T1049" s="165"/>
      <c r="U1049" s="165"/>
      <c r="V1049" s="165"/>
      <c r="W1049" s="165"/>
      <c r="X1049" s="165"/>
      <c r="Y1049" s="165"/>
    </row>
    <row r="1050" spans="1:27" ht="409.6">
      <c r="A1050" s="23">
        <v>2638</v>
      </c>
      <c r="B1050" s="23" t="s">
        <v>3270</v>
      </c>
      <c r="C1050" s="23">
        <v>239</v>
      </c>
      <c r="E1050" s="76" t="s">
        <v>4397</v>
      </c>
      <c r="F1050" s="3" t="s">
        <v>3271</v>
      </c>
      <c r="G1050" s="3" t="s">
        <v>3272</v>
      </c>
      <c r="H1050" s="21"/>
      <c r="I1050" s="21"/>
      <c r="J1050" s="21"/>
      <c r="K1050" s="254" t="s">
        <v>4396</v>
      </c>
      <c r="L1050" s="21"/>
      <c r="M1050" s="21"/>
      <c r="P1050" s="226" t="s">
        <v>545</v>
      </c>
      <c r="Q1050" s="227" t="s">
        <v>4450</v>
      </c>
      <c r="R1050" s="227" t="s">
        <v>545</v>
      </c>
      <c r="S1050" s="228">
        <v>3</v>
      </c>
      <c r="T1050" s="259" t="s">
        <v>545</v>
      </c>
      <c r="U1050" s="226" t="s">
        <v>545</v>
      </c>
      <c r="V1050" s="227" t="s">
        <v>545</v>
      </c>
      <c r="W1050" s="227" t="s">
        <v>545</v>
      </c>
      <c r="X1050" s="228" t="s">
        <v>545</v>
      </c>
      <c r="Y1050" s="259" t="s">
        <v>545</v>
      </c>
      <c r="Z1050" s="203" t="str">
        <f t="shared" si="32"/>
        <v/>
      </c>
      <c r="AA1050" s="71">
        <f t="shared" si="33"/>
        <v>3</v>
      </c>
    </row>
    <row r="1051" spans="1:27" ht="409.6">
      <c r="A1051" s="23">
        <v>2639</v>
      </c>
      <c r="B1051" s="23" t="s">
        <v>3270</v>
      </c>
      <c r="C1051" s="23">
        <v>239</v>
      </c>
      <c r="E1051" s="76" t="s">
        <v>4398</v>
      </c>
      <c r="F1051" s="3" t="s">
        <v>3273</v>
      </c>
      <c r="G1051" s="3" t="s">
        <v>3274</v>
      </c>
      <c r="H1051" s="21"/>
      <c r="I1051" s="21"/>
      <c r="J1051" s="21"/>
      <c r="K1051" s="254" t="s">
        <v>4396</v>
      </c>
      <c r="L1051" s="21"/>
      <c r="M1051" s="21"/>
      <c r="P1051" s="226" t="s">
        <v>545</v>
      </c>
      <c r="Q1051" s="227" t="s">
        <v>4450</v>
      </c>
      <c r="R1051" s="227" t="s">
        <v>545</v>
      </c>
      <c r="S1051" s="228">
        <v>3</v>
      </c>
      <c r="T1051" s="259" t="s">
        <v>545</v>
      </c>
      <c r="U1051" s="226" t="s">
        <v>545</v>
      </c>
      <c r="V1051" s="227" t="s">
        <v>545</v>
      </c>
      <c r="W1051" s="227" t="s">
        <v>545</v>
      </c>
      <c r="X1051" s="228" t="s">
        <v>545</v>
      </c>
      <c r="Y1051" s="259" t="s">
        <v>545</v>
      </c>
      <c r="Z1051" s="203" t="str">
        <f t="shared" si="32"/>
        <v/>
      </c>
      <c r="AA1051" s="71">
        <f t="shared" si="33"/>
        <v>3</v>
      </c>
    </row>
    <row r="1052" spans="1:27" ht="409.6">
      <c r="A1052" s="23">
        <v>2640</v>
      </c>
      <c r="B1052" s="23" t="s">
        <v>3270</v>
      </c>
      <c r="C1052" s="23">
        <v>239</v>
      </c>
      <c r="E1052" s="76" t="s">
        <v>4399</v>
      </c>
      <c r="F1052" s="3" t="s">
        <v>3275</v>
      </c>
      <c r="G1052" s="3" t="s">
        <v>3276</v>
      </c>
      <c r="H1052" s="21"/>
      <c r="I1052" s="21"/>
      <c r="J1052" s="21"/>
      <c r="K1052" s="254" t="s">
        <v>4396</v>
      </c>
      <c r="L1052" s="21"/>
      <c r="M1052" s="21"/>
      <c r="P1052" s="226" t="s">
        <v>545</v>
      </c>
      <c r="Q1052" s="227" t="s">
        <v>4450</v>
      </c>
      <c r="R1052" s="227" t="s">
        <v>545</v>
      </c>
      <c r="S1052" s="228">
        <v>2.5</v>
      </c>
      <c r="T1052" s="259" t="s">
        <v>545</v>
      </c>
      <c r="U1052" s="226" t="s">
        <v>545</v>
      </c>
      <c r="V1052" s="227" t="s">
        <v>545</v>
      </c>
      <c r="W1052" s="227" t="s">
        <v>545</v>
      </c>
      <c r="X1052" s="228" t="s">
        <v>545</v>
      </c>
      <c r="Y1052" s="259" t="s">
        <v>545</v>
      </c>
      <c r="Z1052" s="203" t="str">
        <f t="shared" si="32"/>
        <v/>
      </c>
      <c r="AA1052" s="71">
        <f t="shared" si="33"/>
        <v>2.5</v>
      </c>
    </row>
    <row r="1053" spans="1:27" ht="409.6">
      <c r="A1053" s="23">
        <v>2641</v>
      </c>
      <c r="B1053" s="23" t="s">
        <v>3270</v>
      </c>
      <c r="C1053" s="23">
        <v>239</v>
      </c>
      <c r="E1053" s="76" t="s">
        <v>4400</v>
      </c>
      <c r="F1053" s="3" t="s">
        <v>3277</v>
      </c>
      <c r="G1053" s="3" t="s">
        <v>2849</v>
      </c>
      <c r="H1053" s="21"/>
      <c r="I1053" s="21"/>
      <c r="J1053" s="21"/>
      <c r="K1053" s="254" t="s">
        <v>4396</v>
      </c>
      <c r="L1053" s="21"/>
      <c r="M1053" s="21"/>
      <c r="P1053" s="226" t="s">
        <v>545</v>
      </c>
      <c r="Q1053" s="227" t="s">
        <v>4450</v>
      </c>
      <c r="R1053" s="227" t="s">
        <v>545</v>
      </c>
      <c r="S1053" s="228">
        <v>2</v>
      </c>
      <c r="T1053" s="259" t="s">
        <v>545</v>
      </c>
      <c r="U1053" s="226" t="s">
        <v>545</v>
      </c>
      <c r="V1053" s="227" t="s">
        <v>545</v>
      </c>
      <c r="W1053" s="227" t="s">
        <v>545</v>
      </c>
      <c r="X1053" s="228" t="s">
        <v>545</v>
      </c>
      <c r="Y1053" s="259" t="s">
        <v>545</v>
      </c>
      <c r="Z1053" s="203" t="str">
        <f t="shared" si="32"/>
        <v/>
      </c>
      <c r="AA1053" s="71">
        <f t="shared" si="33"/>
        <v>2</v>
      </c>
    </row>
    <row r="1054" spans="1:27" s="43" customFormat="1" ht="16">
      <c r="A1054" s="23" t="s">
        <v>545</v>
      </c>
      <c r="B1054" s="23" t="s">
        <v>545</v>
      </c>
      <c r="C1054" s="23" t="s">
        <v>545</v>
      </c>
      <c r="D1054" s="22"/>
      <c r="H1054" s="23"/>
      <c r="P1054" s="165"/>
      <c r="Q1054" s="165"/>
      <c r="R1054" s="165"/>
      <c r="S1054" s="165"/>
      <c r="T1054" s="165"/>
      <c r="U1054" s="165"/>
      <c r="V1054" s="165"/>
      <c r="W1054" s="165"/>
      <c r="X1054" s="165"/>
      <c r="Y1054" s="165"/>
    </row>
    <row r="1055" spans="1:27" s="43" customFormat="1" ht="16">
      <c r="A1055" s="23" t="s">
        <v>545</v>
      </c>
      <c r="B1055" s="23" t="s">
        <v>545</v>
      </c>
      <c r="C1055" s="23" t="s">
        <v>545</v>
      </c>
      <c r="D1055" s="22" t="s">
        <v>545</v>
      </c>
      <c r="H1055" s="23"/>
      <c r="P1055" s="165"/>
      <c r="Q1055" s="165"/>
      <c r="R1055" s="165"/>
      <c r="S1055" s="165"/>
      <c r="T1055" s="165"/>
      <c r="U1055" s="165"/>
      <c r="V1055" s="165"/>
      <c r="W1055" s="165"/>
      <c r="X1055" s="165"/>
      <c r="Y1055" s="165"/>
    </row>
    <row r="1056" spans="1:27" s="43" customFormat="1" ht="17">
      <c r="A1056" s="23" t="s">
        <v>545</v>
      </c>
      <c r="B1056" s="23" t="s">
        <v>545</v>
      </c>
      <c r="C1056" s="23"/>
      <c r="D1056" s="22" t="s">
        <v>545</v>
      </c>
      <c r="E1056" s="225" t="s">
        <v>3278</v>
      </c>
      <c r="H1056" s="23"/>
      <c r="P1056" s="165"/>
      <c r="Q1056" s="165"/>
      <c r="R1056" s="165"/>
      <c r="S1056" s="165"/>
      <c r="T1056" s="165"/>
      <c r="U1056" s="165"/>
      <c r="V1056" s="165"/>
      <c r="W1056" s="165"/>
      <c r="X1056" s="165"/>
      <c r="Y1056" s="165"/>
    </row>
    <row r="1057" spans="1:27" ht="288">
      <c r="A1057" s="23">
        <v>2642</v>
      </c>
      <c r="B1057" s="23" t="s">
        <v>3279</v>
      </c>
      <c r="C1057" s="23">
        <v>241</v>
      </c>
      <c r="E1057" s="76" t="s">
        <v>4402</v>
      </c>
      <c r="F1057" s="3" t="s">
        <v>3280</v>
      </c>
      <c r="G1057" s="3" t="s">
        <v>3281</v>
      </c>
      <c r="H1057" s="21"/>
      <c r="I1057" s="21"/>
      <c r="J1057" s="21"/>
      <c r="K1057" s="254" t="s">
        <v>4401</v>
      </c>
      <c r="L1057" s="21"/>
      <c r="M1057" s="21"/>
      <c r="P1057" s="226" t="s">
        <v>545</v>
      </c>
      <c r="Q1057" s="227" t="s">
        <v>4450</v>
      </c>
      <c r="R1057" s="227" t="s">
        <v>545</v>
      </c>
      <c r="S1057" s="228">
        <v>2</v>
      </c>
      <c r="T1057" s="259" t="s">
        <v>545</v>
      </c>
      <c r="U1057" s="226" t="s">
        <v>545</v>
      </c>
      <c r="V1057" s="227" t="s">
        <v>545</v>
      </c>
      <c r="W1057" s="227" t="s">
        <v>545</v>
      </c>
      <c r="X1057" s="228" t="s">
        <v>545</v>
      </c>
      <c r="Y1057" s="259" t="s">
        <v>545</v>
      </c>
      <c r="Z1057" s="203" t="str">
        <f t="shared" si="32"/>
        <v/>
      </c>
      <c r="AA1057" s="71">
        <f t="shared" si="33"/>
        <v>2</v>
      </c>
    </row>
    <row r="1058" spans="1:27" ht="288">
      <c r="A1058" s="23">
        <v>2643</v>
      </c>
      <c r="B1058" s="23" t="s">
        <v>3279</v>
      </c>
      <c r="C1058" s="23">
        <v>241</v>
      </c>
      <c r="E1058" s="76" t="s">
        <v>4403</v>
      </c>
      <c r="F1058" s="3" t="s">
        <v>3282</v>
      </c>
      <c r="G1058" s="3" t="s">
        <v>3283</v>
      </c>
      <c r="H1058" s="21"/>
      <c r="I1058" s="21"/>
      <c r="J1058" s="21"/>
      <c r="K1058" s="254" t="s">
        <v>4401</v>
      </c>
      <c r="L1058" s="21"/>
      <c r="M1058" s="21"/>
      <c r="P1058" s="226" t="s">
        <v>545</v>
      </c>
      <c r="Q1058" s="227" t="s">
        <v>4450</v>
      </c>
      <c r="R1058" s="227" t="s">
        <v>545</v>
      </c>
      <c r="S1058" s="228">
        <v>2</v>
      </c>
      <c r="T1058" s="259" t="s">
        <v>545</v>
      </c>
      <c r="U1058" s="226" t="s">
        <v>545</v>
      </c>
      <c r="V1058" s="227" t="s">
        <v>545</v>
      </c>
      <c r="W1058" s="227" t="s">
        <v>545</v>
      </c>
      <c r="X1058" s="228" t="s">
        <v>545</v>
      </c>
      <c r="Y1058" s="259" t="s">
        <v>545</v>
      </c>
      <c r="Z1058" s="203" t="str">
        <f t="shared" si="32"/>
        <v/>
      </c>
      <c r="AA1058" s="71">
        <f t="shared" si="33"/>
        <v>2</v>
      </c>
    </row>
    <row r="1059" spans="1:27" ht="288">
      <c r="A1059" s="23">
        <v>2644</v>
      </c>
      <c r="B1059" s="23" t="s">
        <v>3279</v>
      </c>
      <c r="C1059" s="23">
        <v>241</v>
      </c>
      <c r="E1059" s="76" t="s">
        <v>4404</v>
      </c>
      <c r="F1059" s="3" t="s">
        <v>3284</v>
      </c>
      <c r="G1059" s="3" t="s">
        <v>3285</v>
      </c>
      <c r="H1059" s="21"/>
      <c r="I1059" s="21"/>
      <c r="J1059" s="21"/>
      <c r="K1059" s="254" t="s">
        <v>4401</v>
      </c>
      <c r="L1059" s="21"/>
      <c r="M1059" s="21"/>
      <c r="P1059" s="226" t="s">
        <v>545</v>
      </c>
      <c r="Q1059" s="227" t="s">
        <v>4450</v>
      </c>
      <c r="R1059" s="227" t="s">
        <v>545</v>
      </c>
      <c r="S1059" s="228">
        <v>2</v>
      </c>
      <c r="T1059" s="259" t="s">
        <v>545</v>
      </c>
      <c r="U1059" s="226" t="s">
        <v>545</v>
      </c>
      <c r="V1059" s="227" t="s">
        <v>545</v>
      </c>
      <c r="W1059" s="227" t="s">
        <v>545</v>
      </c>
      <c r="X1059" s="228" t="s">
        <v>545</v>
      </c>
      <c r="Y1059" s="259" t="s">
        <v>545</v>
      </c>
      <c r="Z1059" s="203" t="str">
        <f t="shared" si="32"/>
        <v/>
      </c>
      <c r="AA1059" s="71">
        <f t="shared" si="33"/>
        <v>2</v>
      </c>
    </row>
    <row r="1060" spans="1:27" ht="288">
      <c r="A1060" s="23">
        <v>2645</v>
      </c>
      <c r="B1060" s="23" t="s">
        <v>3279</v>
      </c>
      <c r="C1060" s="23">
        <v>241</v>
      </c>
      <c r="E1060" s="76" t="s">
        <v>4405</v>
      </c>
      <c r="F1060" s="3" t="s">
        <v>3286</v>
      </c>
      <c r="G1060" s="3" t="s">
        <v>3287</v>
      </c>
      <c r="H1060" s="21"/>
      <c r="I1060" s="21"/>
      <c r="J1060" s="21"/>
      <c r="K1060" s="254" t="s">
        <v>4401</v>
      </c>
      <c r="L1060" s="21"/>
      <c r="M1060" s="21"/>
      <c r="P1060" s="226" t="s">
        <v>545</v>
      </c>
      <c r="Q1060" s="227" t="s">
        <v>4450</v>
      </c>
      <c r="R1060" s="227" t="s">
        <v>545</v>
      </c>
      <c r="S1060" s="228">
        <v>2</v>
      </c>
      <c r="T1060" s="259" t="s">
        <v>545</v>
      </c>
      <c r="U1060" s="226" t="s">
        <v>545</v>
      </c>
      <c r="V1060" s="227" t="s">
        <v>545</v>
      </c>
      <c r="W1060" s="227" t="s">
        <v>545</v>
      </c>
      <c r="X1060" s="228" t="s">
        <v>545</v>
      </c>
      <c r="Y1060" s="259" t="s">
        <v>545</v>
      </c>
      <c r="Z1060" s="203" t="str">
        <f t="shared" si="32"/>
        <v/>
      </c>
      <c r="AA1060" s="71">
        <f t="shared" si="33"/>
        <v>2</v>
      </c>
    </row>
    <row r="1061" spans="1:27" ht="288">
      <c r="A1061" s="23">
        <v>2646</v>
      </c>
      <c r="B1061" s="23" t="s">
        <v>3279</v>
      </c>
      <c r="C1061" s="23">
        <v>241</v>
      </c>
      <c r="E1061" s="76" t="s">
        <v>4406</v>
      </c>
      <c r="F1061" s="3" t="s">
        <v>3288</v>
      </c>
      <c r="G1061" s="3" t="s">
        <v>3289</v>
      </c>
      <c r="H1061" s="21"/>
      <c r="I1061" s="21"/>
      <c r="J1061" s="21"/>
      <c r="K1061" s="254" t="s">
        <v>4401</v>
      </c>
      <c r="L1061" s="21"/>
      <c r="M1061" s="21"/>
      <c r="P1061" s="226" t="s">
        <v>545</v>
      </c>
      <c r="Q1061" s="227" t="s">
        <v>4450</v>
      </c>
      <c r="R1061" s="227" t="s">
        <v>545</v>
      </c>
      <c r="S1061" s="228">
        <v>2</v>
      </c>
      <c r="T1061" s="259" t="s">
        <v>545</v>
      </c>
      <c r="U1061" s="226" t="s">
        <v>545</v>
      </c>
      <c r="V1061" s="227" t="s">
        <v>545</v>
      </c>
      <c r="W1061" s="227" t="s">
        <v>545</v>
      </c>
      <c r="X1061" s="228" t="s">
        <v>545</v>
      </c>
      <c r="Y1061" s="259" t="s">
        <v>545</v>
      </c>
      <c r="Z1061" s="203" t="str">
        <f t="shared" si="32"/>
        <v/>
      </c>
      <c r="AA1061" s="71">
        <f t="shared" si="33"/>
        <v>2</v>
      </c>
    </row>
    <row r="1062" spans="1:27" ht="288">
      <c r="A1062" s="23">
        <v>2647</v>
      </c>
      <c r="B1062" s="23" t="s">
        <v>3279</v>
      </c>
      <c r="C1062" s="23">
        <v>241</v>
      </c>
      <c r="E1062" s="76" t="s">
        <v>4407</v>
      </c>
      <c r="F1062" s="3" t="s">
        <v>3290</v>
      </c>
      <c r="G1062" s="3" t="s">
        <v>3291</v>
      </c>
      <c r="H1062" s="21"/>
      <c r="I1062" s="21"/>
      <c r="J1062" s="21"/>
      <c r="K1062" s="254" t="s">
        <v>4401</v>
      </c>
      <c r="L1062" s="21"/>
      <c r="M1062" s="21"/>
      <c r="P1062" s="226" t="s">
        <v>545</v>
      </c>
      <c r="Q1062" s="227" t="s">
        <v>4450</v>
      </c>
      <c r="R1062" s="227" t="s">
        <v>545</v>
      </c>
      <c r="S1062" s="228">
        <v>2</v>
      </c>
      <c r="T1062" s="259" t="s">
        <v>545</v>
      </c>
      <c r="U1062" s="226" t="s">
        <v>545</v>
      </c>
      <c r="V1062" s="227" t="s">
        <v>545</v>
      </c>
      <c r="W1062" s="227" t="s">
        <v>545</v>
      </c>
      <c r="X1062" s="228" t="s">
        <v>545</v>
      </c>
      <c r="Y1062" s="259" t="s">
        <v>545</v>
      </c>
      <c r="Z1062" s="203" t="str">
        <f t="shared" si="32"/>
        <v/>
      </c>
      <c r="AA1062" s="71">
        <f t="shared" si="33"/>
        <v>2</v>
      </c>
    </row>
    <row r="1063" spans="1:27" ht="288">
      <c r="A1063" s="23">
        <v>2648</v>
      </c>
      <c r="B1063" s="23" t="s">
        <v>3279</v>
      </c>
      <c r="C1063" s="23">
        <v>241</v>
      </c>
      <c r="E1063" s="76" t="s">
        <v>4408</v>
      </c>
      <c r="F1063" s="3" t="s">
        <v>3292</v>
      </c>
      <c r="G1063" s="3" t="s">
        <v>3293</v>
      </c>
      <c r="H1063" s="21"/>
      <c r="I1063" s="21"/>
      <c r="J1063" s="21"/>
      <c r="K1063" s="254" t="s">
        <v>4401</v>
      </c>
      <c r="L1063" s="21"/>
      <c r="M1063" s="21"/>
      <c r="P1063" s="226" t="s">
        <v>545</v>
      </c>
      <c r="Q1063" s="227" t="s">
        <v>4450</v>
      </c>
      <c r="R1063" s="227" t="s">
        <v>545</v>
      </c>
      <c r="S1063" s="228">
        <v>2</v>
      </c>
      <c r="T1063" s="259" t="s">
        <v>545</v>
      </c>
      <c r="U1063" s="226" t="s">
        <v>545</v>
      </c>
      <c r="V1063" s="227" t="s">
        <v>545</v>
      </c>
      <c r="W1063" s="227" t="s">
        <v>545</v>
      </c>
      <c r="X1063" s="228" t="s">
        <v>545</v>
      </c>
      <c r="Y1063" s="259" t="s">
        <v>545</v>
      </c>
      <c r="Z1063" s="203" t="str">
        <f t="shared" si="32"/>
        <v/>
      </c>
      <c r="AA1063" s="71">
        <f t="shared" si="33"/>
        <v>2</v>
      </c>
    </row>
    <row r="1064" spans="1:27" ht="288">
      <c r="A1064" s="23">
        <v>2649</v>
      </c>
      <c r="B1064" s="23" t="s">
        <v>3279</v>
      </c>
      <c r="C1064" s="23">
        <v>241</v>
      </c>
      <c r="E1064" s="76" t="s">
        <v>4409</v>
      </c>
      <c r="F1064" s="3" t="s">
        <v>3294</v>
      </c>
      <c r="G1064" s="3" t="s">
        <v>3295</v>
      </c>
      <c r="H1064" s="21"/>
      <c r="I1064" s="21"/>
      <c r="J1064" s="21"/>
      <c r="K1064" s="254" t="s">
        <v>4401</v>
      </c>
      <c r="L1064" s="21"/>
      <c r="M1064" s="21"/>
      <c r="P1064" s="226" t="s">
        <v>545</v>
      </c>
      <c r="Q1064" s="227" t="s">
        <v>4450</v>
      </c>
      <c r="R1064" s="227" t="s">
        <v>545</v>
      </c>
      <c r="S1064" s="228">
        <v>2</v>
      </c>
      <c r="T1064" s="259" t="s">
        <v>545</v>
      </c>
      <c r="U1064" s="226" t="s">
        <v>545</v>
      </c>
      <c r="V1064" s="227" t="s">
        <v>545</v>
      </c>
      <c r="W1064" s="227" t="s">
        <v>545</v>
      </c>
      <c r="X1064" s="228" t="s">
        <v>545</v>
      </c>
      <c r="Y1064" s="259" t="s">
        <v>545</v>
      </c>
      <c r="Z1064" s="203" t="str">
        <f t="shared" si="32"/>
        <v/>
      </c>
      <c r="AA1064" s="71">
        <f t="shared" si="33"/>
        <v>2</v>
      </c>
    </row>
    <row r="1065" spans="1:27" ht="288">
      <c r="A1065" s="23">
        <v>2650</v>
      </c>
      <c r="B1065" s="23" t="s">
        <v>3279</v>
      </c>
      <c r="C1065" s="23">
        <v>241</v>
      </c>
      <c r="E1065" s="76" t="s">
        <v>4410</v>
      </c>
      <c r="F1065" s="3" t="s">
        <v>3296</v>
      </c>
      <c r="G1065" s="3" t="s">
        <v>3297</v>
      </c>
      <c r="H1065" s="21"/>
      <c r="I1065" s="21"/>
      <c r="J1065" s="21"/>
      <c r="K1065" s="254" t="s">
        <v>4401</v>
      </c>
      <c r="L1065" s="21"/>
      <c r="M1065" s="21"/>
      <c r="P1065" s="226" t="s">
        <v>545</v>
      </c>
      <c r="Q1065" s="227" t="s">
        <v>4450</v>
      </c>
      <c r="R1065" s="227" t="s">
        <v>545</v>
      </c>
      <c r="S1065" s="228">
        <v>2</v>
      </c>
      <c r="T1065" s="259" t="s">
        <v>545</v>
      </c>
      <c r="U1065" s="226" t="s">
        <v>545</v>
      </c>
      <c r="V1065" s="227" t="s">
        <v>545</v>
      </c>
      <c r="W1065" s="227" t="s">
        <v>545</v>
      </c>
      <c r="X1065" s="228" t="s">
        <v>545</v>
      </c>
      <c r="Y1065" s="259" t="s">
        <v>545</v>
      </c>
      <c r="Z1065" s="203" t="str">
        <f t="shared" si="32"/>
        <v/>
      </c>
      <c r="AA1065" s="71">
        <f t="shared" si="33"/>
        <v>2</v>
      </c>
    </row>
    <row r="1066" spans="1:27" ht="288">
      <c r="A1066" s="23">
        <v>2651</v>
      </c>
      <c r="B1066" s="23" t="s">
        <v>3279</v>
      </c>
      <c r="C1066" s="23">
        <v>241</v>
      </c>
      <c r="E1066" s="76" t="s">
        <v>4411</v>
      </c>
      <c r="F1066" s="3" t="s">
        <v>3298</v>
      </c>
      <c r="G1066" s="3" t="s">
        <v>3299</v>
      </c>
      <c r="H1066" s="21"/>
      <c r="I1066" s="21"/>
      <c r="J1066" s="21"/>
      <c r="K1066" s="254" t="s">
        <v>4401</v>
      </c>
      <c r="L1066" s="21"/>
      <c r="M1066" s="21"/>
      <c r="P1066" s="226" t="s">
        <v>545</v>
      </c>
      <c r="Q1066" s="227" t="s">
        <v>4450</v>
      </c>
      <c r="R1066" s="227" t="s">
        <v>545</v>
      </c>
      <c r="S1066" s="228">
        <v>2.5</v>
      </c>
      <c r="T1066" s="259" t="s">
        <v>545</v>
      </c>
      <c r="U1066" s="226" t="s">
        <v>545</v>
      </c>
      <c r="V1066" s="227" t="s">
        <v>545</v>
      </c>
      <c r="W1066" s="227" t="s">
        <v>545</v>
      </c>
      <c r="X1066" s="228" t="s">
        <v>545</v>
      </c>
      <c r="Y1066" s="259" t="s">
        <v>545</v>
      </c>
      <c r="Z1066" s="203" t="str">
        <f t="shared" si="32"/>
        <v/>
      </c>
      <c r="AA1066" s="71">
        <f t="shared" si="33"/>
        <v>2.5</v>
      </c>
    </row>
    <row r="1067" spans="1:27" ht="288">
      <c r="A1067" s="23">
        <v>2652</v>
      </c>
      <c r="B1067" s="23" t="s">
        <v>3279</v>
      </c>
      <c r="C1067" s="23">
        <v>241</v>
      </c>
      <c r="E1067" s="76" t="s">
        <v>4412</v>
      </c>
      <c r="F1067" s="3" t="s">
        <v>3300</v>
      </c>
      <c r="G1067" s="3" t="s">
        <v>3301</v>
      </c>
      <c r="H1067" s="21"/>
      <c r="I1067" s="21"/>
      <c r="J1067" s="21"/>
      <c r="K1067" s="254" t="s">
        <v>4401</v>
      </c>
      <c r="L1067" s="21"/>
      <c r="M1067" s="21"/>
      <c r="P1067" s="226" t="s">
        <v>545</v>
      </c>
      <c r="Q1067" s="227" t="s">
        <v>4450</v>
      </c>
      <c r="R1067" s="227" t="s">
        <v>545</v>
      </c>
      <c r="S1067" s="228">
        <v>3</v>
      </c>
      <c r="T1067" s="259" t="s">
        <v>545</v>
      </c>
      <c r="U1067" s="226" t="s">
        <v>545</v>
      </c>
      <c r="V1067" s="227" t="s">
        <v>545</v>
      </c>
      <c r="W1067" s="227" t="s">
        <v>545</v>
      </c>
      <c r="X1067" s="228" t="s">
        <v>545</v>
      </c>
      <c r="Y1067" s="259" t="s">
        <v>545</v>
      </c>
      <c r="Z1067" s="203" t="str">
        <f t="shared" si="32"/>
        <v/>
      </c>
      <c r="AA1067" s="71">
        <f t="shared" si="33"/>
        <v>3</v>
      </c>
    </row>
    <row r="1068" spans="1:27" ht="288">
      <c r="A1068" s="23">
        <v>2653</v>
      </c>
      <c r="B1068" s="23" t="s">
        <v>3279</v>
      </c>
      <c r="C1068" s="23">
        <v>241</v>
      </c>
      <c r="E1068" s="76" t="s">
        <v>4413</v>
      </c>
      <c r="F1068" s="3" t="s">
        <v>3302</v>
      </c>
      <c r="G1068" s="3" t="s">
        <v>3303</v>
      </c>
      <c r="H1068" s="21"/>
      <c r="I1068" s="21"/>
      <c r="J1068" s="21"/>
      <c r="K1068" s="254" t="s">
        <v>4401</v>
      </c>
      <c r="L1068" s="21"/>
      <c r="M1068" s="21"/>
      <c r="P1068" s="226" t="s">
        <v>545</v>
      </c>
      <c r="Q1068" s="227" t="s">
        <v>4450</v>
      </c>
      <c r="R1068" s="227" t="s">
        <v>545</v>
      </c>
      <c r="S1068" s="228">
        <v>2</v>
      </c>
      <c r="T1068" s="259" t="s">
        <v>545</v>
      </c>
      <c r="U1068" s="226" t="s">
        <v>545</v>
      </c>
      <c r="V1068" s="227" t="s">
        <v>545</v>
      </c>
      <c r="W1068" s="227" t="s">
        <v>545</v>
      </c>
      <c r="X1068" s="228" t="s">
        <v>545</v>
      </c>
      <c r="Y1068" s="259" t="s">
        <v>545</v>
      </c>
      <c r="Z1068" s="203" t="str">
        <f t="shared" si="32"/>
        <v/>
      </c>
      <c r="AA1068" s="71">
        <f t="shared" si="33"/>
        <v>2</v>
      </c>
    </row>
    <row r="1069" spans="1:27" ht="288">
      <c r="A1069" s="23">
        <v>2654</v>
      </c>
      <c r="B1069" s="23" t="s">
        <v>3279</v>
      </c>
      <c r="C1069" s="23">
        <v>241</v>
      </c>
      <c r="E1069" s="76" t="s">
        <v>4414</v>
      </c>
      <c r="F1069" s="3" t="s">
        <v>3304</v>
      </c>
      <c r="G1069" s="3" t="s">
        <v>3305</v>
      </c>
      <c r="H1069" s="21"/>
      <c r="I1069" s="21"/>
      <c r="J1069" s="21"/>
      <c r="K1069" s="254" t="s">
        <v>4401</v>
      </c>
      <c r="L1069" s="21"/>
      <c r="M1069" s="21"/>
      <c r="P1069" s="226" t="s">
        <v>545</v>
      </c>
      <c r="Q1069" s="227" t="s">
        <v>4450</v>
      </c>
      <c r="R1069" s="227" t="s">
        <v>545</v>
      </c>
      <c r="S1069" s="228">
        <v>1</v>
      </c>
      <c r="T1069" s="259" t="s">
        <v>545</v>
      </c>
      <c r="U1069" s="226" t="s">
        <v>545</v>
      </c>
      <c r="V1069" s="227" t="s">
        <v>545</v>
      </c>
      <c r="W1069" s="227" t="s">
        <v>545</v>
      </c>
      <c r="X1069" s="228" t="s">
        <v>545</v>
      </c>
      <c r="Y1069" s="259" t="s">
        <v>545</v>
      </c>
      <c r="Z1069" s="203" t="str">
        <f t="shared" si="32"/>
        <v/>
      </c>
      <c r="AA1069" s="71">
        <f t="shared" si="33"/>
        <v>1</v>
      </c>
    </row>
    <row r="1070" spans="1:27" ht="288">
      <c r="A1070" s="23">
        <v>2655</v>
      </c>
      <c r="B1070" s="23" t="s">
        <v>3279</v>
      </c>
      <c r="C1070" s="23">
        <v>241</v>
      </c>
      <c r="E1070" s="76" t="s">
        <v>4415</v>
      </c>
      <c r="F1070" s="3" t="s">
        <v>3306</v>
      </c>
      <c r="G1070" s="3" t="s">
        <v>3307</v>
      </c>
      <c r="H1070" s="21"/>
      <c r="I1070" s="21"/>
      <c r="J1070" s="21"/>
      <c r="K1070" s="254" t="s">
        <v>4401</v>
      </c>
      <c r="L1070" s="21"/>
      <c r="M1070" s="21"/>
      <c r="P1070" s="226" t="s">
        <v>545</v>
      </c>
      <c r="Q1070" s="227" t="s">
        <v>4450</v>
      </c>
      <c r="R1070" s="227" t="s">
        <v>545</v>
      </c>
      <c r="S1070" s="228">
        <v>1</v>
      </c>
      <c r="T1070" s="259" t="s">
        <v>545</v>
      </c>
      <c r="U1070" s="226" t="s">
        <v>545</v>
      </c>
      <c r="V1070" s="227" t="s">
        <v>545</v>
      </c>
      <c r="W1070" s="227" t="s">
        <v>545</v>
      </c>
      <c r="X1070" s="228" t="s">
        <v>545</v>
      </c>
      <c r="Y1070" s="259" t="s">
        <v>545</v>
      </c>
      <c r="Z1070" s="203" t="str">
        <f t="shared" si="32"/>
        <v/>
      </c>
      <c r="AA1070" s="71">
        <f t="shared" si="33"/>
        <v>1</v>
      </c>
    </row>
    <row r="1071" spans="1:27" ht="288">
      <c r="A1071" s="23">
        <v>2656</v>
      </c>
      <c r="B1071" s="23" t="s">
        <v>3279</v>
      </c>
      <c r="C1071" s="23">
        <v>241</v>
      </c>
      <c r="E1071" s="76" t="s">
        <v>4416</v>
      </c>
      <c r="F1071" s="3" t="s">
        <v>3308</v>
      </c>
      <c r="G1071" s="3" t="s">
        <v>3171</v>
      </c>
      <c r="H1071" s="21"/>
      <c r="I1071" s="21"/>
      <c r="J1071" s="21"/>
      <c r="K1071" s="254" t="s">
        <v>4401</v>
      </c>
      <c r="L1071" s="21"/>
      <c r="M1071" s="21"/>
      <c r="P1071" s="226" t="s">
        <v>545</v>
      </c>
      <c r="Q1071" s="227" t="s">
        <v>4450</v>
      </c>
      <c r="R1071" s="227" t="s">
        <v>545</v>
      </c>
      <c r="S1071" s="228">
        <v>1</v>
      </c>
      <c r="T1071" s="259" t="s">
        <v>545</v>
      </c>
      <c r="U1071" s="226" t="s">
        <v>545</v>
      </c>
      <c r="V1071" s="227" t="s">
        <v>545</v>
      </c>
      <c r="W1071" s="227" t="s">
        <v>545</v>
      </c>
      <c r="X1071" s="228" t="s">
        <v>545</v>
      </c>
      <c r="Y1071" s="259" t="s">
        <v>545</v>
      </c>
      <c r="Z1071" s="203" t="str">
        <f t="shared" si="32"/>
        <v/>
      </c>
      <c r="AA1071" s="71">
        <f t="shared" si="33"/>
        <v>1</v>
      </c>
    </row>
    <row r="1072" spans="1:27" ht="288">
      <c r="A1072" s="23">
        <v>2657</v>
      </c>
      <c r="B1072" s="23" t="s">
        <v>3279</v>
      </c>
      <c r="C1072" s="23">
        <v>241</v>
      </c>
      <c r="E1072" s="76" t="s">
        <v>4417</v>
      </c>
      <c r="F1072" s="3" t="s">
        <v>3309</v>
      </c>
      <c r="G1072" s="3" t="s">
        <v>2849</v>
      </c>
      <c r="H1072" s="21"/>
      <c r="I1072" s="21"/>
      <c r="J1072" s="21"/>
      <c r="K1072" s="254" t="s">
        <v>4401</v>
      </c>
      <c r="L1072" s="21"/>
      <c r="M1072" s="21"/>
      <c r="P1072" s="226" t="s">
        <v>545</v>
      </c>
      <c r="Q1072" s="227" t="s">
        <v>4450</v>
      </c>
      <c r="R1072" s="227" t="s">
        <v>545</v>
      </c>
      <c r="S1072" s="228">
        <v>2</v>
      </c>
      <c r="T1072" s="259" t="s">
        <v>545</v>
      </c>
      <c r="U1072" s="226" t="s">
        <v>545</v>
      </c>
      <c r="V1072" s="227" t="s">
        <v>545</v>
      </c>
      <c r="W1072" s="227" t="s">
        <v>545</v>
      </c>
      <c r="X1072" s="228" t="s">
        <v>545</v>
      </c>
      <c r="Y1072" s="259" t="s">
        <v>545</v>
      </c>
      <c r="Z1072" s="203" t="str">
        <f t="shared" si="32"/>
        <v/>
      </c>
      <c r="AA1072" s="71">
        <f t="shared" si="33"/>
        <v>2</v>
      </c>
    </row>
    <row r="1073" spans="1:27" s="43" customFormat="1" ht="16">
      <c r="A1073" s="23" t="s">
        <v>545</v>
      </c>
      <c r="B1073" s="23" t="s">
        <v>545</v>
      </c>
      <c r="C1073" s="23" t="s">
        <v>545</v>
      </c>
      <c r="D1073" s="22" t="s">
        <v>545</v>
      </c>
      <c r="H1073" s="23"/>
      <c r="P1073" s="165"/>
      <c r="Q1073" s="165"/>
      <c r="R1073" s="165"/>
      <c r="S1073" s="165"/>
      <c r="T1073" s="165"/>
      <c r="U1073" s="165"/>
      <c r="V1073" s="165"/>
      <c r="W1073" s="165"/>
      <c r="X1073" s="165"/>
      <c r="Y1073" s="165"/>
    </row>
    <row r="1074" spans="1:27" s="43" customFormat="1" ht="16">
      <c r="A1074" s="23" t="s">
        <v>545</v>
      </c>
      <c r="B1074" s="23" t="s">
        <v>545</v>
      </c>
      <c r="C1074" s="23" t="s">
        <v>545</v>
      </c>
      <c r="D1074" s="22" t="s">
        <v>545</v>
      </c>
      <c r="H1074" s="23"/>
      <c r="P1074" s="165"/>
      <c r="Q1074" s="165"/>
      <c r="R1074" s="165"/>
      <c r="S1074" s="165"/>
      <c r="T1074" s="165"/>
      <c r="U1074" s="165"/>
      <c r="V1074" s="165"/>
      <c r="W1074" s="165"/>
      <c r="X1074" s="165"/>
      <c r="Y1074" s="165"/>
    </row>
    <row r="1075" spans="1:27" s="43" customFormat="1" ht="17">
      <c r="A1075" s="23" t="s">
        <v>545</v>
      </c>
      <c r="B1075" s="23"/>
      <c r="C1075" s="23"/>
      <c r="D1075" s="22"/>
      <c r="E1075" s="225" t="s">
        <v>402</v>
      </c>
      <c r="H1075" s="23"/>
      <c r="P1075" s="165"/>
      <c r="Q1075" s="165"/>
      <c r="R1075" s="165"/>
      <c r="S1075" s="165"/>
      <c r="T1075" s="165"/>
      <c r="U1075" s="165"/>
      <c r="V1075" s="165"/>
      <c r="W1075" s="165"/>
      <c r="X1075" s="165"/>
      <c r="Y1075" s="165"/>
    </row>
    <row r="1076" spans="1:27" ht="176">
      <c r="A1076" s="23">
        <v>2658</v>
      </c>
      <c r="B1076" s="23" t="s">
        <v>3310</v>
      </c>
      <c r="C1076" s="23">
        <v>243</v>
      </c>
      <c r="D1076" s="22" t="s">
        <v>8</v>
      </c>
      <c r="E1076" s="3" t="s">
        <v>2987</v>
      </c>
      <c r="F1076" s="3" t="s">
        <v>3311</v>
      </c>
      <c r="G1076" s="3" t="s">
        <v>3312</v>
      </c>
      <c r="H1076" s="21"/>
      <c r="I1076" s="21"/>
      <c r="J1076" s="21"/>
      <c r="K1076" s="254" t="s">
        <v>4418</v>
      </c>
      <c r="L1076" s="21"/>
      <c r="M1076" s="21"/>
      <c r="N1076" s="256">
        <v>3</v>
      </c>
      <c r="O1076" s="256">
        <v>2.5</v>
      </c>
      <c r="P1076" s="226" t="s">
        <v>545</v>
      </c>
      <c r="Q1076" s="227" t="s">
        <v>4450</v>
      </c>
      <c r="R1076" s="227" t="s">
        <v>545</v>
      </c>
      <c r="S1076" s="228">
        <v>2</v>
      </c>
      <c r="T1076" s="259" t="s">
        <v>545</v>
      </c>
      <c r="U1076" s="226" t="s">
        <v>545</v>
      </c>
      <c r="V1076" s="227" t="s">
        <v>545</v>
      </c>
      <c r="W1076" s="227" t="s">
        <v>545</v>
      </c>
      <c r="X1076" s="228" t="s">
        <v>545</v>
      </c>
      <c r="Y1076" s="259" t="s">
        <v>545</v>
      </c>
      <c r="Z1076" s="203">
        <f t="shared" si="32"/>
        <v>3</v>
      </c>
      <c r="AA1076" s="71">
        <f t="shared" si="33"/>
        <v>2</v>
      </c>
    </row>
    <row r="1077" spans="1:27" s="43" customFormat="1" ht="16">
      <c r="A1077" s="23" t="s">
        <v>545</v>
      </c>
      <c r="C1077" s="23" t="s">
        <v>545</v>
      </c>
      <c r="D1077" s="22" t="str">
        <f t="shared" ref="D1077:D1080" si="34">IF(C1077&lt;&gt;"","P2P","")</f>
        <v/>
      </c>
      <c r="H1077" s="23"/>
      <c r="P1077" s="165"/>
      <c r="Q1077" s="165"/>
      <c r="R1077" s="165"/>
      <c r="S1077" s="165"/>
      <c r="T1077" s="165"/>
      <c r="U1077" s="165"/>
      <c r="V1077" s="165"/>
      <c r="W1077" s="165"/>
      <c r="X1077" s="165"/>
      <c r="Y1077" s="165"/>
    </row>
    <row r="1078" spans="1:27" s="43" customFormat="1" ht="16">
      <c r="A1078" s="23" t="s">
        <v>545</v>
      </c>
      <c r="C1078" s="23" t="s">
        <v>545</v>
      </c>
      <c r="D1078" s="22" t="str">
        <f t="shared" si="34"/>
        <v/>
      </c>
      <c r="H1078" s="23"/>
      <c r="P1078" s="165"/>
      <c r="Q1078" s="165"/>
      <c r="R1078" s="165"/>
      <c r="S1078" s="165"/>
      <c r="T1078" s="165"/>
      <c r="U1078" s="165"/>
      <c r="V1078" s="165"/>
      <c r="W1078" s="165"/>
      <c r="X1078" s="165"/>
      <c r="Y1078" s="165"/>
    </row>
    <row r="1079" spans="1:27" s="43" customFormat="1" ht="17">
      <c r="A1079" s="23" t="s">
        <v>545</v>
      </c>
      <c r="B1079" s="23"/>
      <c r="C1079" s="23"/>
      <c r="D1079" s="22" t="str">
        <f t="shared" si="34"/>
        <v/>
      </c>
      <c r="E1079" s="225" t="s">
        <v>3313</v>
      </c>
      <c r="H1079" s="23"/>
      <c r="P1079" s="165"/>
      <c r="Q1079" s="165"/>
      <c r="R1079" s="165"/>
      <c r="S1079" s="165"/>
      <c r="T1079" s="165"/>
      <c r="U1079" s="165"/>
      <c r="V1079" s="165"/>
      <c r="W1079" s="165"/>
      <c r="X1079" s="165"/>
      <c r="Y1079" s="165"/>
    </row>
    <row r="1080" spans="1:27" ht="96">
      <c r="A1080" s="23">
        <v>2659</v>
      </c>
      <c r="D1080" s="22" t="str">
        <f t="shared" si="34"/>
        <v/>
      </c>
      <c r="E1080" s="255" t="s">
        <v>4419</v>
      </c>
      <c r="F1080" s="3" t="s">
        <v>3314</v>
      </c>
      <c r="G1080" s="3" t="s">
        <v>2892</v>
      </c>
      <c r="H1080" s="21"/>
      <c r="I1080" s="21"/>
      <c r="J1080" s="21"/>
      <c r="K1080" s="21"/>
      <c r="L1080" s="21"/>
      <c r="M1080" s="21"/>
      <c r="P1080" s="226" t="s">
        <v>545</v>
      </c>
      <c r="Q1080" s="227" t="s">
        <v>4450</v>
      </c>
      <c r="R1080" s="227" t="s">
        <v>545</v>
      </c>
      <c r="S1080" s="228">
        <v>2</v>
      </c>
      <c r="T1080" s="259" t="s">
        <v>545</v>
      </c>
      <c r="U1080" s="226" t="s">
        <v>545</v>
      </c>
      <c r="V1080" s="227" t="s">
        <v>545</v>
      </c>
      <c r="W1080" s="227" t="s">
        <v>545</v>
      </c>
      <c r="X1080" s="228" t="s">
        <v>545</v>
      </c>
      <c r="Y1080" s="259" t="s">
        <v>545</v>
      </c>
      <c r="Z1080" s="203" t="str">
        <f t="shared" si="32"/>
        <v/>
      </c>
      <c r="AA1080" s="71">
        <f t="shared" si="33"/>
        <v>2</v>
      </c>
    </row>
    <row r="1081" spans="1:27" s="43" customFormat="1" ht="16">
      <c r="A1081" s="23" t="s">
        <v>545</v>
      </c>
      <c r="H1081" s="23"/>
      <c r="P1081" s="165"/>
      <c r="Q1081" s="165"/>
      <c r="R1081" s="165"/>
      <c r="S1081" s="165"/>
      <c r="T1081" s="165"/>
      <c r="U1081" s="165"/>
      <c r="V1081" s="165"/>
      <c r="W1081" s="165"/>
      <c r="X1081" s="165"/>
      <c r="Y1081" s="165"/>
    </row>
    <row r="1082" spans="1:27" s="43" customFormat="1" ht="16">
      <c r="A1082" s="23" t="s">
        <v>545</v>
      </c>
      <c r="H1082" s="23"/>
      <c r="P1082" s="165"/>
      <c r="Q1082" s="165"/>
      <c r="R1082" s="165"/>
      <c r="S1082" s="165"/>
      <c r="T1082" s="165"/>
      <c r="U1082" s="165"/>
      <c r="V1082" s="165"/>
      <c r="W1082" s="165"/>
      <c r="X1082" s="165"/>
      <c r="Y1082" s="165"/>
    </row>
    <row r="1083" spans="1:27" ht="19">
      <c r="A1083" s="23" t="s">
        <v>545</v>
      </c>
      <c r="E1083" s="264" t="s">
        <v>3315</v>
      </c>
      <c r="F1083" s="264"/>
      <c r="G1083" s="264"/>
      <c r="P1083" s="165"/>
      <c r="Q1083" s="165"/>
      <c r="R1083" s="165"/>
      <c r="S1083" s="165"/>
      <c r="T1083" s="165"/>
      <c r="U1083" s="165"/>
      <c r="V1083" s="165"/>
      <c r="W1083" s="165"/>
      <c r="X1083" s="165"/>
      <c r="Y1083" s="165"/>
      <c r="Z1083" s="43"/>
      <c r="AA1083" s="43"/>
    </row>
    <row r="1084" spans="1:27" s="43" customFormat="1" ht="34">
      <c r="A1084" s="23" t="s">
        <v>545</v>
      </c>
      <c r="B1084" s="23"/>
      <c r="E1084" s="225" t="s">
        <v>3316</v>
      </c>
      <c r="H1084" s="23"/>
      <c r="P1084" s="165"/>
      <c r="Q1084" s="165"/>
      <c r="R1084" s="165"/>
      <c r="S1084" s="165"/>
      <c r="T1084" s="165"/>
      <c r="U1084" s="165"/>
      <c r="V1084" s="165"/>
      <c r="W1084" s="165"/>
      <c r="X1084" s="165"/>
      <c r="Y1084" s="165"/>
    </row>
    <row r="1085" spans="1:27" ht="128">
      <c r="A1085" s="23">
        <v>2660</v>
      </c>
      <c r="E1085" s="255" t="s">
        <v>4420</v>
      </c>
      <c r="F1085" s="3" t="s">
        <v>3317</v>
      </c>
      <c r="G1085" s="3" t="s">
        <v>3318</v>
      </c>
      <c r="H1085" s="21"/>
      <c r="I1085" s="21"/>
      <c r="J1085" s="21"/>
      <c r="K1085" s="21"/>
      <c r="L1085" s="21"/>
      <c r="M1085" s="21"/>
      <c r="P1085" s="226" t="s">
        <v>545</v>
      </c>
      <c r="Q1085" s="227" t="s">
        <v>545</v>
      </c>
      <c r="R1085" s="227" t="s">
        <v>545</v>
      </c>
      <c r="S1085" s="228" t="s">
        <v>545</v>
      </c>
      <c r="T1085" s="259" t="s">
        <v>4493</v>
      </c>
      <c r="U1085" s="226" t="s">
        <v>545</v>
      </c>
      <c r="V1085" s="227" t="s">
        <v>545</v>
      </c>
      <c r="W1085" s="227" t="s">
        <v>545</v>
      </c>
      <c r="X1085" s="228" t="s">
        <v>545</v>
      </c>
      <c r="Y1085" s="259" t="s">
        <v>545</v>
      </c>
      <c r="Z1085" s="203" t="str">
        <f t="shared" si="32"/>
        <v/>
      </c>
      <c r="AA1085" s="71" t="str">
        <f t="shared" si="33"/>
        <v/>
      </c>
    </row>
    <row r="1086" spans="1:27" ht="112">
      <c r="A1086" s="23">
        <v>2661</v>
      </c>
      <c r="E1086" s="255" t="s">
        <v>4421</v>
      </c>
      <c r="F1086" s="3" t="s">
        <v>3319</v>
      </c>
      <c r="G1086" s="3" t="s">
        <v>3320</v>
      </c>
      <c r="H1086" s="21"/>
      <c r="I1086" s="21"/>
      <c r="J1086" s="21"/>
      <c r="K1086" s="21"/>
      <c r="L1086" s="21"/>
      <c r="M1086" s="21"/>
      <c r="P1086" s="226" t="s">
        <v>545</v>
      </c>
      <c r="Q1086" s="227" t="s">
        <v>545</v>
      </c>
      <c r="R1086" s="227" t="s">
        <v>545</v>
      </c>
      <c r="S1086" s="228" t="s">
        <v>545</v>
      </c>
      <c r="T1086" s="259" t="s">
        <v>4493</v>
      </c>
      <c r="U1086" s="226" t="s">
        <v>545</v>
      </c>
      <c r="V1086" s="227" t="s">
        <v>545</v>
      </c>
      <c r="W1086" s="227" t="s">
        <v>545</v>
      </c>
      <c r="X1086" s="228" t="s">
        <v>545</v>
      </c>
      <c r="Y1086" s="259" t="s">
        <v>545</v>
      </c>
      <c r="Z1086" s="203" t="str">
        <f t="shared" si="32"/>
        <v/>
      </c>
      <c r="AA1086" s="71" t="str">
        <f t="shared" si="33"/>
        <v/>
      </c>
    </row>
    <row r="1087" spans="1:27" ht="128">
      <c r="A1087" s="23">
        <v>2662</v>
      </c>
      <c r="E1087" s="255" t="s">
        <v>4422</v>
      </c>
      <c r="F1087" s="3" t="s">
        <v>3321</v>
      </c>
      <c r="G1087" s="3" t="s">
        <v>3322</v>
      </c>
      <c r="H1087" s="21"/>
      <c r="I1087" s="21"/>
      <c r="J1087" s="21"/>
      <c r="K1087" s="21"/>
      <c r="L1087" s="21"/>
      <c r="M1087" s="21"/>
      <c r="P1087" s="226" t="s">
        <v>545</v>
      </c>
      <c r="Q1087" s="227" t="s">
        <v>545</v>
      </c>
      <c r="R1087" s="227" t="s">
        <v>545</v>
      </c>
      <c r="S1087" s="228" t="s">
        <v>545</v>
      </c>
      <c r="T1087" s="259" t="s">
        <v>4493</v>
      </c>
      <c r="U1087" s="226" t="s">
        <v>545</v>
      </c>
      <c r="V1087" s="227" t="s">
        <v>545</v>
      </c>
      <c r="W1087" s="227" t="s">
        <v>545</v>
      </c>
      <c r="X1087" s="228" t="s">
        <v>545</v>
      </c>
      <c r="Y1087" s="259" t="s">
        <v>545</v>
      </c>
      <c r="Z1087" s="203" t="str">
        <f t="shared" si="32"/>
        <v/>
      </c>
      <c r="AA1087" s="71" t="str">
        <f t="shared" si="33"/>
        <v/>
      </c>
    </row>
    <row r="1088" spans="1:27" ht="144">
      <c r="A1088" s="23">
        <v>2663</v>
      </c>
      <c r="E1088" s="255" t="s">
        <v>4423</v>
      </c>
      <c r="F1088" s="3" t="s">
        <v>3323</v>
      </c>
      <c r="G1088" s="3" t="s">
        <v>3324</v>
      </c>
      <c r="H1088" s="21"/>
      <c r="I1088" s="21"/>
      <c r="J1088" s="21"/>
      <c r="K1088" s="21"/>
      <c r="L1088" s="21"/>
      <c r="M1088" s="21"/>
      <c r="P1088" s="226" t="s">
        <v>545</v>
      </c>
      <c r="Q1088" s="227" t="s">
        <v>545</v>
      </c>
      <c r="R1088" s="227" t="s">
        <v>545</v>
      </c>
      <c r="S1088" s="228" t="s">
        <v>545</v>
      </c>
      <c r="T1088" s="259" t="s">
        <v>4493</v>
      </c>
      <c r="U1088" s="226" t="s">
        <v>545</v>
      </c>
      <c r="V1088" s="227" t="s">
        <v>545</v>
      </c>
      <c r="W1088" s="227" t="s">
        <v>545</v>
      </c>
      <c r="X1088" s="228" t="s">
        <v>545</v>
      </c>
      <c r="Y1088" s="259" t="s">
        <v>545</v>
      </c>
      <c r="Z1088" s="203" t="str">
        <f t="shared" si="32"/>
        <v/>
      </c>
      <c r="AA1088" s="71" t="str">
        <f t="shared" si="33"/>
        <v/>
      </c>
    </row>
    <row r="1089" spans="1:27" ht="128">
      <c r="A1089" s="23">
        <v>2664</v>
      </c>
      <c r="E1089" s="255" t="s">
        <v>4424</v>
      </c>
      <c r="F1089" s="3" t="s">
        <v>3325</v>
      </c>
      <c r="G1089" s="3" t="s">
        <v>3326</v>
      </c>
      <c r="H1089" s="21"/>
      <c r="I1089" s="21"/>
      <c r="J1089" s="21"/>
      <c r="K1089" s="21"/>
      <c r="L1089" s="21"/>
      <c r="M1089" s="21"/>
      <c r="P1089" s="226" t="s">
        <v>545</v>
      </c>
      <c r="Q1089" s="227" t="s">
        <v>545</v>
      </c>
      <c r="R1089" s="227" t="s">
        <v>545</v>
      </c>
      <c r="S1089" s="228" t="s">
        <v>545</v>
      </c>
      <c r="T1089" s="259" t="s">
        <v>4493</v>
      </c>
      <c r="U1089" s="226" t="s">
        <v>545</v>
      </c>
      <c r="V1089" s="227" t="s">
        <v>545</v>
      </c>
      <c r="W1089" s="227" t="s">
        <v>545</v>
      </c>
      <c r="X1089" s="228" t="s">
        <v>545</v>
      </c>
      <c r="Y1089" s="259" t="s">
        <v>545</v>
      </c>
      <c r="Z1089" s="203" t="str">
        <f t="shared" si="32"/>
        <v/>
      </c>
      <c r="AA1089" s="71" t="str">
        <f t="shared" si="33"/>
        <v/>
      </c>
    </row>
    <row r="1090" spans="1:27" ht="128">
      <c r="A1090" s="23">
        <v>2665</v>
      </c>
      <c r="E1090" s="255" t="s">
        <v>4425</v>
      </c>
      <c r="F1090" s="3" t="s">
        <v>3327</v>
      </c>
      <c r="G1090" s="3" t="s">
        <v>3328</v>
      </c>
      <c r="H1090" s="21"/>
      <c r="I1090" s="21"/>
      <c r="J1090" s="21"/>
      <c r="K1090" s="21"/>
      <c r="L1090" s="21"/>
      <c r="M1090" s="21"/>
      <c r="P1090" s="226" t="s">
        <v>545</v>
      </c>
      <c r="Q1090" s="227" t="s">
        <v>545</v>
      </c>
      <c r="R1090" s="227" t="s">
        <v>545</v>
      </c>
      <c r="S1090" s="228" t="s">
        <v>545</v>
      </c>
      <c r="T1090" s="259" t="s">
        <v>4493</v>
      </c>
      <c r="U1090" s="226" t="s">
        <v>545</v>
      </c>
      <c r="V1090" s="227" t="s">
        <v>545</v>
      </c>
      <c r="W1090" s="227" t="s">
        <v>545</v>
      </c>
      <c r="X1090" s="228" t="s">
        <v>545</v>
      </c>
      <c r="Y1090" s="259" t="s">
        <v>545</v>
      </c>
      <c r="Z1090" s="203" t="str">
        <f t="shared" si="32"/>
        <v/>
      </c>
      <c r="AA1090" s="71" t="str">
        <f t="shared" si="33"/>
        <v/>
      </c>
    </row>
    <row r="1091" spans="1:27" ht="128">
      <c r="A1091" s="23">
        <v>2666</v>
      </c>
      <c r="E1091" s="255" t="s">
        <v>4426</v>
      </c>
      <c r="F1091" s="3" t="s">
        <v>3329</v>
      </c>
      <c r="G1091" s="3" t="s">
        <v>3330</v>
      </c>
      <c r="H1091" s="21"/>
      <c r="I1091" s="21"/>
      <c r="J1091" s="21"/>
      <c r="K1091" s="21"/>
      <c r="L1091" s="21"/>
      <c r="M1091" s="21"/>
      <c r="P1091" s="226" t="s">
        <v>545</v>
      </c>
      <c r="Q1091" s="227" t="s">
        <v>545</v>
      </c>
      <c r="R1091" s="227" t="s">
        <v>545</v>
      </c>
      <c r="S1091" s="228" t="s">
        <v>545</v>
      </c>
      <c r="T1091" s="259" t="s">
        <v>4493</v>
      </c>
      <c r="U1091" s="226" t="s">
        <v>545</v>
      </c>
      <c r="V1091" s="227" t="s">
        <v>545</v>
      </c>
      <c r="W1091" s="227" t="s">
        <v>545</v>
      </c>
      <c r="X1091" s="228" t="s">
        <v>545</v>
      </c>
      <c r="Y1091" s="259" t="s">
        <v>545</v>
      </c>
      <c r="Z1091" s="203" t="str">
        <f t="shared" si="32"/>
        <v/>
      </c>
      <c r="AA1091" s="71" t="str">
        <f t="shared" si="33"/>
        <v/>
      </c>
    </row>
    <row r="1092" spans="1:27" s="43" customFormat="1" ht="16">
      <c r="A1092" s="23" t="s">
        <v>545</v>
      </c>
      <c r="H1092" s="23"/>
      <c r="P1092" s="165"/>
      <c r="Q1092" s="165"/>
      <c r="R1092" s="165"/>
      <c r="S1092" s="165"/>
      <c r="T1092" s="165"/>
      <c r="U1092" s="165"/>
      <c r="V1092" s="165"/>
      <c r="W1092" s="165"/>
      <c r="X1092" s="165"/>
      <c r="Y1092" s="165"/>
    </row>
    <row r="1093" spans="1:27" s="43" customFormat="1" ht="16">
      <c r="A1093" s="23" t="s">
        <v>545</v>
      </c>
      <c r="H1093" s="23"/>
      <c r="P1093" s="165"/>
      <c r="Q1093" s="165"/>
      <c r="R1093" s="165"/>
      <c r="S1093" s="165"/>
      <c r="T1093" s="165"/>
      <c r="U1093" s="165"/>
      <c r="V1093" s="165"/>
      <c r="W1093" s="165"/>
      <c r="X1093" s="165"/>
      <c r="Y1093" s="165"/>
    </row>
    <row r="1094" spans="1:27" s="43" customFormat="1" ht="17">
      <c r="A1094" s="23" t="s">
        <v>545</v>
      </c>
      <c r="B1094" s="23"/>
      <c r="E1094" s="225" t="s">
        <v>3331</v>
      </c>
      <c r="H1094" s="23"/>
      <c r="P1094" s="165"/>
      <c r="Q1094" s="165"/>
      <c r="R1094" s="165"/>
      <c r="S1094" s="165"/>
      <c r="T1094" s="165"/>
      <c r="U1094" s="165"/>
      <c r="V1094" s="165"/>
      <c r="W1094" s="165"/>
      <c r="X1094" s="165"/>
      <c r="Y1094" s="165"/>
    </row>
    <row r="1095" spans="1:27" ht="128">
      <c r="A1095" s="23">
        <v>2667</v>
      </c>
      <c r="E1095" s="255" t="s">
        <v>4427</v>
      </c>
      <c r="F1095" s="3" t="s">
        <v>3332</v>
      </c>
      <c r="G1095" s="3" t="s">
        <v>3333</v>
      </c>
      <c r="H1095" s="21"/>
      <c r="I1095" s="21"/>
      <c r="J1095" s="21"/>
      <c r="K1095" s="21"/>
      <c r="L1095" s="21"/>
      <c r="M1095" s="21"/>
      <c r="P1095" s="226" t="s">
        <v>545</v>
      </c>
      <c r="Q1095" s="227" t="s">
        <v>545</v>
      </c>
      <c r="R1095" s="227" t="s">
        <v>545</v>
      </c>
      <c r="S1095" s="228" t="s">
        <v>545</v>
      </c>
      <c r="T1095" s="259" t="s">
        <v>4493</v>
      </c>
      <c r="U1095" s="226" t="s">
        <v>545</v>
      </c>
      <c r="V1095" s="227" t="s">
        <v>545</v>
      </c>
      <c r="W1095" s="227" t="s">
        <v>545</v>
      </c>
      <c r="X1095" s="228" t="s">
        <v>545</v>
      </c>
      <c r="Y1095" s="259" t="s">
        <v>545</v>
      </c>
      <c r="Z1095" s="203" t="str">
        <f t="shared" si="32"/>
        <v/>
      </c>
      <c r="AA1095" s="71" t="str">
        <f t="shared" si="33"/>
        <v/>
      </c>
    </row>
    <row r="1096" spans="1:27" ht="128">
      <c r="A1096" s="23">
        <v>2668</v>
      </c>
      <c r="E1096" s="255" t="s">
        <v>4428</v>
      </c>
      <c r="F1096" s="3" t="s">
        <v>3334</v>
      </c>
      <c r="G1096" s="3" t="s">
        <v>3335</v>
      </c>
      <c r="H1096" s="21"/>
      <c r="I1096" s="21"/>
      <c r="J1096" s="21"/>
      <c r="K1096" s="21"/>
      <c r="L1096" s="21"/>
      <c r="M1096" s="21"/>
      <c r="P1096" s="226" t="s">
        <v>545</v>
      </c>
      <c r="Q1096" s="227" t="s">
        <v>545</v>
      </c>
      <c r="R1096" s="227" t="s">
        <v>545</v>
      </c>
      <c r="S1096" s="228" t="s">
        <v>545</v>
      </c>
      <c r="T1096" s="259" t="s">
        <v>4493</v>
      </c>
      <c r="U1096" s="226" t="s">
        <v>545</v>
      </c>
      <c r="V1096" s="227" t="s">
        <v>545</v>
      </c>
      <c r="W1096" s="227" t="s">
        <v>545</v>
      </c>
      <c r="X1096" s="228" t="s">
        <v>545</v>
      </c>
      <c r="Y1096" s="259" t="s">
        <v>545</v>
      </c>
      <c r="Z1096" s="203" t="str">
        <f t="shared" ref="Z1096:Z1113" si="35">IF(U1096&lt;&gt;"",U1096,IF(P1096&lt;&gt;"",P1096,IF(N1096&lt;&gt;"",N1096,"")))</f>
        <v/>
      </c>
      <c r="AA1096" s="71" t="str">
        <f t="shared" ref="AA1096:AA1113" si="36">IF(X1096&lt;&gt;"",X1096,IF(S1096&lt;&gt;"",S1096,IF(O1096&lt;&gt;"",O1096,"")))</f>
        <v/>
      </c>
    </row>
    <row r="1097" spans="1:27" ht="160">
      <c r="A1097" s="23">
        <v>2669</v>
      </c>
      <c r="E1097" s="255" t="s">
        <v>4429</v>
      </c>
      <c r="F1097" s="3" t="s">
        <v>3336</v>
      </c>
      <c r="G1097" s="3" t="s">
        <v>3337</v>
      </c>
      <c r="H1097" s="21"/>
      <c r="I1097" s="21"/>
      <c r="J1097" s="21"/>
      <c r="K1097" s="21"/>
      <c r="L1097" s="21"/>
      <c r="M1097" s="21"/>
      <c r="P1097" s="226" t="s">
        <v>545</v>
      </c>
      <c r="Q1097" s="227" t="s">
        <v>545</v>
      </c>
      <c r="R1097" s="227" t="s">
        <v>545</v>
      </c>
      <c r="S1097" s="228" t="s">
        <v>545</v>
      </c>
      <c r="T1097" s="259" t="s">
        <v>4493</v>
      </c>
      <c r="U1097" s="226" t="s">
        <v>545</v>
      </c>
      <c r="V1097" s="227" t="s">
        <v>545</v>
      </c>
      <c r="W1097" s="227" t="s">
        <v>545</v>
      </c>
      <c r="X1097" s="228" t="s">
        <v>545</v>
      </c>
      <c r="Y1097" s="259" t="s">
        <v>545</v>
      </c>
      <c r="Z1097" s="203" t="str">
        <f t="shared" si="35"/>
        <v/>
      </c>
      <c r="AA1097" s="71" t="str">
        <f t="shared" si="36"/>
        <v/>
      </c>
    </row>
    <row r="1098" spans="1:27" ht="144">
      <c r="A1098" s="23">
        <v>2670</v>
      </c>
      <c r="E1098" s="255" t="s">
        <v>4430</v>
      </c>
      <c r="F1098" s="3" t="s">
        <v>3338</v>
      </c>
      <c r="G1098" s="3" t="s">
        <v>3339</v>
      </c>
      <c r="H1098" s="21"/>
      <c r="I1098" s="21"/>
      <c r="J1098" s="21"/>
      <c r="K1098" s="21"/>
      <c r="L1098" s="21"/>
      <c r="M1098" s="21"/>
      <c r="P1098" s="226" t="s">
        <v>545</v>
      </c>
      <c r="Q1098" s="227" t="s">
        <v>545</v>
      </c>
      <c r="R1098" s="227" t="s">
        <v>545</v>
      </c>
      <c r="S1098" s="228" t="s">
        <v>545</v>
      </c>
      <c r="T1098" s="259" t="s">
        <v>4493</v>
      </c>
      <c r="U1098" s="226" t="s">
        <v>545</v>
      </c>
      <c r="V1098" s="227" t="s">
        <v>545</v>
      </c>
      <c r="W1098" s="227" t="s">
        <v>545</v>
      </c>
      <c r="X1098" s="228" t="s">
        <v>545</v>
      </c>
      <c r="Y1098" s="259" t="s">
        <v>545</v>
      </c>
      <c r="Z1098" s="203" t="str">
        <f t="shared" si="35"/>
        <v/>
      </c>
      <c r="AA1098" s="71" t="str">
        <f t="shared" si="36"/>
        <v/>
      </c>
    </row>
    <row r="1099" spans="1:27" ht="128">
      <c r="A1099" s="23">
        <v>2671</v>
      </c>
      <c r="E1099" s="255" t="s">
        <v>4431</v>
      </c>
      <c r="F1099" s="3" t="s">
        <v>3340</v>
      </c>
      <c r="G1099" s="3" t="s">
        <v>3341</v>
      </c>
      <c r="H1099" s="21"/>
      <c r="I1099" s="21"/>
      <c r="J1099" s="21"/>
      <c r="K1099" s="21"/>
      <c r="L1099" s="21"/>
      <c r="M1099" s="21"/>
      <c r="P1099" s="226" t="s">
        <v>545</v>
      </c>
      <c r="Q1099" s="227" t="s">
        <v>545</v>
      </c>
      <c r="R1099" s="227" t="s">
        <v>545</v>
      </c>
      <c r="S1099" s="228" t="s">
        <v>545</v>
      </c>
      <c r="T1099" s="259" t="s">
        <v>4493</v>
      </c>
      <c r="U1099" s="226" t="s">
        <v>545</v>
      </c>
      <c r="V1099" s="227" t="s">
        <v>545</v>
      </c>
      <c r="W1099" s="227" t="s">
        <v>545</v>
      </c>
      <c r="X1099" s="228" t="s">
        <v>545</v>
      </c>
      <c r="Y1099" s="259" t="s">
        <v>545</v>
      </c>
      <c r="Z1099" s="203" t="str">
        <f t="shared" si="35"/>
        <v/>
      </c>
      <c r="AA1099" s="71" t="str">
        <f t="shared" si="36"/>
        <v/>
      </c>
    </row>
    <row r="1100" spans="1:27" ht="144">
      <c r="A1100" s="23">
        <v>2672</v>
      </c>
      <c r="E1100" s="255" t="s">
        <v>4432</v>
      </c>
      <c r="F1100" s="3" t="s">
        <v>3342</v>
      </c>
      <c r="G1100" s="3" t="s">
        <v>3343</v>
      </c>
      <c r="H1100" s="21"/>
      <c r="I1100" s="21"/>
      <c r="J1100" s="21"/>
      <c r="K1100" s="21"/>
      <c r="L1100" s="21"/>
      <c r="M1100" s="21"/>
      <c r="P1100" s="226" t="s">
        <v>545</v>
      </c>
      <c r="Q1100" s="227" t="s">
        <v>545</v>
      </c>
      <c r="R1100" s="227" t="s">
        <v>545</v>
      </c>
      <c r="S1100" s="228" t="s">
        <v>545</v>
      </c>
      <c r="T1100" s="259" t="s">
        <v>4493</v>
      </c>
      <c r="U1100" s="226" t="s">
        <v>545</v>
      </c>
      <c r="V1100" s="227" t="s">
        <v>545</v>
      </c>
      <c r="W1100" s="227" t="s">
        <v>545</v>
      </c>
      <c r="X1100" s="228" t="s">
        <v>545</v>
      </c>
      <c r="Y1100" s="259" t="s">
        <v>545</v>
      </c>
      <c r="Z1100" s="203" t="str">
        <f t="shared" si="35"/>
        <v/>
      </c>
      <c r="AA1100" s="71" t="str">
        <f t="shared" si="36"/>
        <v/>
      </c>
    </row>
    <row r="1101" spans="1:27" s="43" customFormat="1" ht="16">
      <c r="A1101" s="23" t="s">
        <v>545</v>
      </c>
      <c r="H1101" s="23"/>
      <c r="P1101" s="165"/>
      <c r="Q1101" s="165"/>
      <c r="R1101" s="165"/>
      <c r="S1101" s="165"/>
      <c r="T1101" s="165"/>
      <c r="U1101" s="165"/>
      <c r="V1101" s="165"/>
      <c r="W1101" s="165"/>
      <c r="X1101" s="165"/>
      <c r="Y1101" s="165"/>
    </row>
    <row r="1102" spans="1:27" s="43" customFormat="1" ht="16">
      <c r="A1102" s="23" t="s">
        <v>545</v>
      </c>
      <c r="H1102" s="23"/>
      <c r="P1102" s="165"/>
      <c r="Q1102" s="165"/>
      <c r="R1102" s="165"/>
      <c r="S1102" s="165"/>
      <c r="T1102" s="165"/>
      <c r="U1102" s="165"/>
      <c r="V1102" s="165"/>
      <c r="W1102" s="165"/>
      <c r="X1102" s="165"/>
      <c r="Y1102" s="165"/>
    </row>
    <row r="1103" spans="1:27" s="43" customFormat="1" ht="17">
      <c r="A1103" s="23" t="s">
        <v>545</v>
      </c>
      <c r="B1103" s="23"/>
      <c r="E1103" s="225" t="s">
        <v>3344</v>
      </c>
      <c r="H1103" s="23"/>
      <c r="P1103" s="165"/>
      <c r="Q1103" s="165"/>
      <c r="R1103" s="165"/>
      <c r="S1103" s="165"/>
      <c r="T1103" s="165"/>
      <c r="U1103" s="165"/>
      <c r="V1103" s="165"/>
      <c r="W1103" s="165"/>
      <c r="X1103" s="165"/>
      <c r="Y1103" s="165"/>
    </row>
    <row r="1104" spans="1:27" ht="128">
      <c r="A1104" s="23">
        <v>2673</v>
      </c>
      <c r="E1104" s="255" t="s">
        <v>4433</v>
      </c>
      <c r="F1104" s="3" t="s">
        <v>3345</v>
      </c>
      <c r="G1104" s="3" t="s">
        <v>3346</v>
      </c>
      <c r="H1104" s="21"/>
      <c r="I1104" s="21"/>
      <c r="J1104" s="21"/>
      <c r="K1104" s="21"/>
      <c r="L1104" s="21"/>
      <c r="M1104" s="21"/>
      <c r="P1104" s="226" t="s">
        <v>545</v>
      </c>
      <c r="Q1104" s="227" t="s">
        <v>545</v>
      </c>
      <c r="R1104" s="227" t="s">
        <v>545</v>
      </c>
      <c r="S1104" s="228" t="s">
        <v>545</v>
      </c>
      <c r="T1104" s="259" t="s">
        <v>4493</v>
      </c>
      <c r="U1104" s="226" t="s">
        <v>545</v>
      </c>
      <c r="V1104" s="227" t="s">
        <v>545</v>
      </c>
      <c r="W1104" s="227" t="s">
        <v>545</v>
      </c>
      <c r="X1104" s="228" t="s">
        <v>545</v>
      </c>
      <c r="Y1104" s="259" t="s">
        <v>545</v>
      </c>
      <c r="Z1104" s="203" t="str">
        <f t="shared" si="35"/>
        <v/>
      </c>
      <c r="AA1104" s="71" t="str">
        <f t="shared" si="36"/>
        <v/>
      </c>
    </row>
    <row r="1105" spans="1:27" ht="128">
      <c r="A1105" s="23">
        <v>2674</v>
      </c>
      <c r="E1105" s="255" t="s">
        <v>4434</v>
      </c>
      <c r="F1105" s="3" t="s">
        <v>3347</v>
      </c>
      <c r="G1105" s="3" t="s">
        <v>3348</v>
      </c>
      <c r="H1105" s="21"/>
      <c r="I1105" s="21"/>
      <c r="J1105" s="21"/>
      <c r="K1105" s="21"/>
      <c r="L1105" s="21"/>
      <c r="M1105" s="21"/>
      <c r="P1105" s="226" t="s">
        <v>545</v>
      </c>
      <c r="Q1105" s="227" t="s">
        <v>545</v>
      </c>
      <c r="R1105" s="227" t="s">
        <v>545</v>
      </c>
      <c r="S1105" s="228" t="s">
        <v>545</v>
      </c>
      <c r="T1105" s="259" t="s">
        <v>4493</v>
      </c>
      <c r="U1105" s="226" t="s">
        <v>545</v>
      </c>
      <c r="V1105" s="227" t="s">
        <v>545</v>
      </c>
      <c r="W1105" s="227" t="s">
        <v>545</v>
      </c>
      <c r="X1105" s="228" t="s">
        <v>545</v>
      </c>
      <c r="Y1105" s="259" t="s">
        <v>545</v>
      </c>
      <c r="Z1105" s="203" t="str">
        <f t="shared" si="35"/>
        <v/>
      </c>
      <c r="AA1105" s="71" t="str">
        <f t="shared" si="36"/>
        <v/>
      </c>
    </row>
    <row r="1106" spans="1:27" ht="128">
      <c r="A1106" s="23">
        <v>2675</v>
      </c>
      <c r="E1106" s="255" t="s">
        <v>4435</v>
      </c>
      <c r="F1106" s="3" t="s">
        <v>3349</v>
      </c>
      <c r="G1106" s="3" t="s">
        <v>3350</v>
      </c>
      <c r="H1106" s="21"/>
      <c r="I1106" s="21"/>
      <c r="J1106" s="21"/>
      <c r="K1106" s="21"/>
      <c r="L1106" s="21"/>
      <c r="M1106" s="21"/>
      <c r="P1106" s="226" t="s">
        <v>545</v>
      </c>
      <c r="Q1106" s="227" t="s">
        <v>545</v>
      </c>
      <c r="R1106" s="227" t="s">
        <v>545</v>
      </c>
      <c r="S1106" s="228" t="s">
        <v>545</v>
      </c>
      <c r="T1106" s="259" t="s">
        <v>4493</v>
      </c>
      <c r="U1106" s="226" t="s">
        <v>545</v>
      </c>
      <c r="V1106" s="227" t="s">
        <v>545</v>
      </c>
      <c r="W1106" s="227" t="s">
        <v>545</v>
      </c>
      <c r="X1106" s="228" t="s">
        <v>545</v>
      </c>
      <c r="Y1106" s="259" t="s">
        <v>545</v>
      </c>
      <c r="Z1106" s="203" t="str">
        <f t="shared" si="35"/>
        <v/>
      </c>
      <c r="AA1106" s="71" t="str">
        <f t="shared" si="36"/>
        <v/>
      </c>
    </row>
    <row r="1107" spans="1:27" ht="128">
      <c r="A1107" s="23">
        <v>2676</v>
      </c>
      <c r="E1107" s="255" t="s">
        <v>4436</v>
      </c>
      <c r="F1107" s="3" t="s">
        <v>3351</v>
      </c>
      <c r="G1107" s="3" t="s">
        <v>3352</v>
      </c>
      <c r="H1107" s="21"/>
      <c r="I1107" s="21"/>
      <c r="J1107" s="21"/>
      <c r="K1107" s="21"/>
      <c r="L1107" s="21"/>
      <c r="M1107" s="21"/>
      <c r="P1107" s="226" t="s">
        <v>545</v>
      </c>
      <c r="Q1107" s="227" t="s">
        <v>545</v>
      </c>
      <c r="R1107" s="227" t="s">
        <v>545</v>
      </c>
      <c r="S1107" s="228" t="s">
        <v>545</v>
      </c>
      <c r="T1107" s="259" t="s">
        <v>4493</v>
      </c>
      <c r="U1107" s="226" t="s">
        <v>545</v>
      </c>
      <c r="V1107" s="227" t="s">
        <v>545</v>
      </c>
      <c r="W1107" s="227" t="s">
        <v>545</v>
      </c>
      <c r="X1107" s="228" t="s">
        <v>545</v>
      </c>
      <c r="Y1107" s="259" t="s">
        <v>545</v>
      </c>
      <c r="Z1107" s="203" t="str">
        <f t="shared" si="35"/>
        <v/>
      </c>
      <c r="AA1107" s="71" t="str">
        <f t="shared" si="36"/>
        <v/>
      </c>
    </row>
    <row r="1108" spans="1:27" ht="128">
      <c r="A1108" s="23">
        <v>2677</v>
      </c>
      <c r="E1108" s="255" t="s">
        <v>4437</v>
      </c>
      <c r="F1108" s="3" t="s">
        <v>3353</v>
      </c>
      <c r="G1108" s="3" t="s">
        <v>3354</v>
      </c>
      <c r="H1108" s="21"/>
      <c r="I1108" s="21"/>
      <c r="J1108" s="21"/>
      <c r="K1108" s="21"/>
      <c r="L1108" s="21"/>
      <c r="M1108" s="21"/>
      <c r="P1108" s="226" t="s">
        <v>545</v>
      </c>
      <c r="Q1108" s="227" t="s">
        <v>545</v>
      </c>
      <c r="R1108" s="227" t="s">
        <v>545</v>
      </c>
      <c r="S1108" s="228" t="s">
        <v>545</v>
      </c>
      <c r="T1108" s="259" t="s">
        <v>4493</v>
      </c>
      <c r="U1108" s="226" t="s">
        <v>545</v>
      </c>
      <c r="V1108" s="227" t="s">
        <v>545</v>
      </c>
      <c r="W1108" s="227" t="s">
        <v>545</v>
      </c>
      <c r="X1108" s="228" t="s">
        <v>545</v>
      </c>
      <c r="Y1108" s="259" t="s">
        <v>545</v>
      </c>
      <c r="Z1108" s="203" t="str">
        <f t="shared" si="35"/>
        <v/>
      </c>
      <c r="AA1108" s="71" t="str">
        <f t="shared" si="36"/>
        <v/>
      </c>
    </row>
    <row r="1109" spans="1:27" ht="128">
      <c r="A1109" s="23">
        <v>2678</v>
      </c>
      <c r="E1109" s="255" t="s">
        <v>4438</v>
      </c>
      <c r="F1109" s="3" t="s">
        <v>3355</v>
      </c>
      <c r="G1109" s="3" t="s">
        <v>3356</v>
      </c>
      <c r="H1109" s="21"/>
      <c r="I1109" s="21"/>
      <c r="J1109" s="21"/>
      <c r="K1109" s="21"/>
      <c r="L1109" s="21"/>
      <c r="M1109" s="21"/>
      <c r="P1109" s="226" t="s">
        <v>545</v>
      </c>
      <c r="Q1109" s="227" t="s">
        <v>545</v>
      </c>
      <c r="R1109" s="227" t="s">
        <v>545</v>
      </c>
      <c r="S1109" s="228" t="s">
        <v>545</v>
      </c>
      <c r="T1109" s="259" t="s">
        <v>4493</v>
      </c>
      <c r="U1109" s="226" t="s">
        <v>545</v>
      </c>
      <c r="V1109" s="227" t="s">
        <v>545</v>
      </c>
      <c r="W1109" s="227" t="s">
        <v>545</v>
      </c>
      <c r="X1109" s="228" t="s">
        <v>545</v>
      </c>
      <c r="Y1109" s="259" t="s">
        <v>545</v>
      </c>
      <c r="Z1109" s="203" t="str">
        <f t="shared" si="35"/>
        <v/>
      </c>
      <c r="AA1109" s="71" t="str">
        <f t="shared" si="36"/>
        <v/>
      </c>
    </row>
    <row r="1110" spans="1:27" ht="128">
      <c r="A1110" s="23">
        <v>2679</v>
      </c>
      <c r="E1110" s="255" t="s">
        <v>4439</v>
      </c>
      <c r="F1110" s="3" t="s">
        <v>3357</v>
      </c>
      <c r="G1110" s="3" t="s">
        <v>3358</v>
      </c>
      <c r="H1110" s="21"/>
      <c r="I1110" s="21"/>
      <c r="J1110" s="21"/>
      <c r="K1110" s="21"/>
      <c r="L1110" s="21"/>
      <c r="M1110" s="21"/>
      <c r="P1110" s="226" t="s">
        <v>545</v>
      </c>
      <c r="Q1110" s="227" t="s">
        <v>545</v>
      </c>
      <c r="R1110" s="227" t="s">
        <v>545</v>
      </c>
      <c r="S1110" s="228" t="s">
        <v>545</v>
      </c>
      <c r="T1110" s="259" t="s">
        <v>4493</v>
      </c>
      <c r="U1110" s="226" t="s">
        <v>545</v>
      </c>
      <c r="V1110" s="227" t="s">
        <v>545</v>
      </c>
      <c r="W1110" s="227" t="s">
        <v>545</v>
      </c>
      <c r="X1110" s="228" t="s">
        <v>545</v>
      </c>
      <c r="Y1110" s="259" t="s">
        <v>545</v>
      </c>
      <c r="Z1110" s="203" t="str">
        <f t="shared" si="35"/>
        <v/>
      </c>
      <c r="AA1110" s="71" t="str">
        <f t="shared" si="36"/>
        <v/>
      </c>
    </row>
    <row r="1111" spans="1:27" ht="160">
      <c r="A1111" s="23">
        <v>2680</v>
      </c>
      <c r="E1111" s="255" t="s">
        <v>4440</v>
      </c>
      <c r="F1111" s="3" t="s">
        <v>3359</v>
      </c>
      <c r="G1111" s="3" t="s">
        <v>3360</v>
      </c>
      <c r="H1111" s="21"/>
      <c r="I1111" s="21"/>
      <c r="J1111" s="21"/>
      <c r="K1111" s="21"/>
      <c r="L1111" s="21"/>
      <c r="M1111" s="21"/>
      <c r="P1111" s="226" t="s">
        <v>545</v>
      </c>
      <c r="Q1111" s="227" t="s">
        <v>545</v>
      </c>
      <c r="R1111" s="227" t="s">
        <v>545</v>
      </c>
      <c r="S1111" s="228" t="s">
        <v>545</v>
      </c>
      <c r="T1111" s="259" t="s">
        <v>4493</v>
      </c>
      <c r="U1111" s="226" t="s">
        <v>545</v>
      </c>
      <c r="V1111" s="227" t="s">
        <v>545</v>
      </c>
      <c r="W1111" s="227" t="s">
        <v>545</v>
      </c>
      <c r="X1111" s="228" t="s">
        <v>545</v>
      </c>
      <c r="Y1111" s="259" t="s">
        <v>545</v>
      </c>
      <c r="Z1111" s="203" t="str">
        <f t="shared" si="35"/>
        <v/>
      </c>
      <c r="AA1111" s="71" t="str">
        <f t="shared" si="36"/>
        <v/>
      </c>
    </row>
    <row r="1112" spans="1:27" ht="128">
      <c r="A1112" s="23">
        <v>2681</v>
      </c>
      <c r="E1112" s="255" t="s">
        <v>4441</v>
      </c>
      <c r="F1112" s="3" t="s">
        <v>3361</v>
      </c>
      <c r="G1112" s="3" t="s">
        <v>3362</v>
      </c>
      <c r="H1112" s="21"/>
      <c r="I1112" s="21"/>
      <c r="J1112" s="21"/>
      <c r="K1112" s="21"/>
      <c r="L1112" s="21"/>
      <c r="M1112" s="21"/>
      <c r="P1112" s="226" t="s">
        <v>545</v>
      </c>
      <c r="Q1112" s="227" t="s">
        <v>545</v>
      </c>
      <c r="R1112" s="227" t="s">
        <v>545</v>
      </c>
      <c r="S1112" s="228" t="s">
        <v>545</v>
      </c>
      <c r="T1112" s="259" t="s">
        <v>4493</v>
      </c>
      <c r="U1112" s="226" t="s">
        <v>545</v>
      </c>
      <c r="V1112" s="227" t="s">
        <v>545</v>
      </c>
      <c r="W1112" s="227" t="s">
        <v>545</v>
      </c>
      <c r="X1112" s="228" t="s">
        <v>545</v>
      </c>
      <c r="Y1112" s="259" t="s">
        <v>545</v>
      </c>
      <c r="Z1112" s="203" t="str">
        <f t="shared" si="35"/>
        <v/>
      </c>
      <c r="AA1112" s="71" t="str">
        <f t="shared" si="36"/>
        <v/>
      </c>
    </row>
    <row r="1113" spans="1:27" ht="160">
      <c r="A1113" s="23">
        <v>2682</v>
      </c>
      <c r="E1113" s="255" t="s">
        <v>4442</v>
      </c>
      <c r="F1113" s="3" t="s">
        <v>3363</v>
      </c>
      <c r="G1113" s="3" t="s">
        <v>3364</v>
      </c>
      <c r="H1113" s="21"/>
      <c r="I1113" s="21"/>
      <c r="J1113" s="21"/>
      <c r="K1113" s="21"/>
      <c r="L1113" s="21"/>
      <c r="M1113" s="21"/>
      <c r="P1113" s="226" t="s">
        <v>545</v>
      </c>
      <c r="Q1113" s="227" t="s">
        <v>545</v>
      </c>
      <c r="R1113" s="227" t="s">
        <v>545</v>
      </c>
      <c r="S1113" s="228" t="s">
        <v>545</v>
      </c>
      <c r="T1113" s="259" t="s">
        <v>4493</v>
      </c>
      <c r="U1113" s="226" t="s">
        <v>545</v>
      </c>
      <c r="V1113" s="227" t="s">
        <v>545</v>
      </c>
      <c r="W1113" s="227" t="s">
        <v>545</v>
      </c>
      <c r="X1113" s="228" t="s">
        <v>545</v>
      </c>
      <c r="Y1113" s="259" t="s">
        <v>545</v>
      </c>
      <c r="Z1113" s="203" t="str">
        <f t="shared" si="35"/>
        <v/>
      </c>
      <c r="AA1113" s="71" t="str">
        <f t="shared" si="36"/>
        <v/>
      </c>
    </row>
    <row r="1114" spans="1:27" s="43" customFormat="1">
      <c r="P1114" s="165"/>
      <c r="Q1114" s="165"/>
      <c r="R1114" s="165"/>
      <c r="S1114" s="165"/>
      <c r="T1114" s="165"/>
      <c r="U1114" s="165"/>
      <c r="V1114" s="165"/>
      <c r="W1114" s="165"/>
      <c r="X1114" s="165"/>
      <c r="Y1114" s="165"/>
    </row>
    <row r="1115" spans="1:27" s="43" customFormat="1">
      <c r="P1115" s="165"/>
      <c r="Q1115" s="165"/>
      <c r="R1115" s="165"/>
      <c r="S1115" s="165"/>
      <c r="T1115" s="165"/>
      <c r="U1115" s="165"/>
      <c r="V1115" s="165"/>
      <c r="W1115" s="165"/>
      <c r="X1115" s="165"/>
      <c r="Y1115" s="165"/>
    </row>
    <row r="1116" spans="1:27" s="43" customFormat="1">
      <c r="P1116" s="165"/>
      <c r="Q1116" s="165"/>
      <c r="R1116" s="165"/>
      <c r="S1116" s="165"/>
      <c r="T1116" s="165"/>
      <c r="U1116" s="165"/>
      <c r="V1116" s="165"/>
      <c r="W1116" s="165"/>
      <c r="X1116" s="165"/>
      <c r="Y1116" s="165"/>
    </row>
    <row r="1117" spans="1:27" s="43" customFormat="1">
      <c r="P1117" s="165"/>
      <c r="Q1117" s="165"/>
      <c r="R1117" s="165"/>
      <c r="S1117" s="165"/>
      <c r="T1117" s="165"/>
      <c r="U1117" s="165"/>
      <c r="V1117" s="165"/>
      <c r="W1117" s="165"/>
      <c r="X1117" s="165"/>
      <c r="Y1117" s="165"/>
    </row>
    <row r="1118" spans="1:27" s="43" customFormat="1">
      <c r="P1118" s="165"/>
      <c r="Q1118" s="165"/>
      <c r="R1118" s="165"/>
      <c r="S1118" s="165"/>
      <c r="T1118" s="165"/>
      <c r="U1118" s="165"/>
      <c r="V1118" s="165"/>
      <c r="W1118" s="165"/>
      <c r="X1118" s="165"/>
      <c r="Y1118" s="165"/>
    </row>
    <row r="1119" spans="1:27" s="43" customFormat="1">
      <c r="P1119" s="165"/>
      <c r="Q1119" s="165"/>
      <c r="R1119" s="165"/>
      <c r="S1119" s="165"/>
      <c r="T1119" s="165"/>
      <c r="U1119" s="165"/>
      <c r="V1119" s="165"/>
      <c r="W1119" s="165"/>
      <c r="X1119" s="165"/>
      <c r="Y1119" s="165"/>
    </row>
    <row r="1120" spans="1:27" s="43" customFormat="1">
      <c r="P1120" s="165"/>
      <c r="Q1120" s="165"/>
      <c r="R1120" s="165"/>
      <c r="S1120" s="165"/>
      <c r="T1120" s="165"/>
      <c r="U1120" s="165"/>
      <c r="V1120" s="165"/>
      <c r="W1120" s="165"/>
      <c r="X1120" s="165"/>
      <c r="Y1120" s="165"/>
    </row>
    <row r="1121" spans="16:25" s="43" customFormat="1">
      <c r="P1121" s="165"/>
      <c r="Q1121" s="165"/>
      <c r="R1121" s="165"/>
      <c r="S1121" s="165"/>
      <c r="T1121" s="165"/>
      <c r="U1121" s="165"/>
      <c r="V1121" s="165"/>
      <c r="W1121" s="165"/>
      <c r="X1121" s="165"/>
      <c r="Y1121" s="165"/>
    </row>
    <row r="1122" spans="16:25" s="43" customFormat="1">
      <c r="P1122" s="165"/>
      <c r="Q1122" s="165"/>
      <c r="R1122" s="165"/>
      <c r="S1122" s="165"/>
      <c r="T1122" s="165"/>
      <c r="U1122" s="165"/>
      <c r="V1122" s="165"/>
      <c r="W1122" s="165"/>
      <c r="X1122" s="165"/>
      <c r="Y1122" s="165"/>
    </row>
    <row r="1123" spans="16:25" s="43" customFormat="1">
      <c r="P1123" s="165"/>
      <c r="Q1123" s="165"/>
      <c r="R1123" s="165"/>
      <c r="S1123" s="165"/>
      <c r="T1123" s="165"/>
      <c r="U1123" s="165"/>
      <c r="V1123" s="165"/>
      <c r="W1123" s="165"/>
      <c r="X1123" s="165"/>
      <c r="Y1123" s="165"/>
    </row>
    <row r="1124" spans="16:25" s="43" customFormat="1">
      <c r="P1124" s="165"/>
      <c r="Q1124" s="165"/>
      <c r="R1124" s="165"/>
      <c r="S1124" s="165"/>
      <c r="T1124" s="165"/>
      <c r="U1124" s="165"/>
      <c r="V1124" s="165"/>
      <c r="W1124" s="165"/>
      <c r="X1124" s="165"/>
      <c r="Y1124" s="165"/>
    </row>
    <row r="1125" spans="16:25" s="43" customFormat="1">
      <c r="P1125" s="165"/>
      <c r="Q1125" s="165"/>
      <c r="R1125" s="165"/>
      <c r="S1125" s="165"/>
      <c r="T1125" s="165"/>
      <c r="U1125" s="165"/>
      <c r="V1125" s="165"/>
      <c r="W1125" s="165"/>
      <c r="X1125" s="165"/>
      <c r="Y1125" s="165"/>
    </row>
    <row r="1126" spans="16:25" s="43" customFormat="1">
      <c r="P1126" s="165"/>
      <c r="Q1126" s="165"/>
      <c r="R1126" s="165"/>
      <c r="S1126" s="165"/>
      <c r="T1126" s="165"/>
      <c r="U1126" s="165"/>
      <c r="V1126" s="165"/>
      <c r="W1126" s="165"/>
      <c r="X1126" s="165"/>
      <c r="Y1126" s="165"/>
    </row>
    <row r="1127" spans="16:25" s="43" customFormat="1">
      <c r="P1127" s="165"/>
      <c r="Q1127" s="165"/>
      <c r="R1127" s="165"/>
      <c r="S1127" s="165"/>
      <c r="T1127" s="165"/>
      <c r="U1127" s="165"/>
      <c r="V1127" s="165"/>
      <c r="W1127" s="165"/>
      <c r="X1127" s="165"/>
      <c r="Y1127" s="165"/>
    </row>
    <row r="1128" spans="16:25" s="43" customFormat="1">
      <c r="P1128" s="165"/>
      <c r="Q1128" s="165"/>
      <c r="R1128" s="165"/>
      <c r="S1128" s="165"/>
      <c r="T1128" s="165"/>
      <c r="U1128" s="165"/>
      <c r="V1128" s="165"/>
      <c r="W1128" s="165"/>
      <c r="X1128" s="165"/>
      <c r="Y1128" s="165"/>
    </row>
    <row r="1129" spans="16:25" s="43" customFormat="1">
      <c r="P1129" s="165"/>
      <c r="Q1129" s="165"/>
      <c r="R1129" s="165"/>
      <c r="S1129" s="165"/>
      <c r="T1129" s="165"/>
      <c r="U1129" s="165"/>
      <c r="V1129" s="165"/>
      <c r="W1129" s="165"/>
      <c r="X1129" s="165"/>
      <c r="Y1129" s="165"/>
    </row>
    <row r="1130" spans="16:25" s="43" customFormat="1">
      <c r="P1130" s="165"/>
      <c r="Q1130" s="165"/>
      <c r="R1130" s="165"/>
      <c r="S1130" s="165"/>
      <c r="T1130" s="165"/>
      <c r="U1130" s="165"/>
      <c r="V1130" s="165"/>
      <c r="W1130" s="165"/>
      <c r="X1130" s="165"/>
      <c r="Y1130" s="165"/>
    </row>
    <row r="1131" spans="16:25" s="43" customFormat="1">
      <c r="P1131" s="165"/>
      <c r="Q1131" s="165"/>
      <c r="R1131" s="165"/>
      <c r="S1131" s="165"/>
      <c r="T1131" s="165"/>
      <c r="U1131" s="165"/>
      <c r="V1131" s="165"/>
      <c r="W1131" s="165"/>
      <c r="X1131" s="165"/>
      <c r="Y1131" s="165"/>
    </row>
    <row r="1132" spans="16:25" s="43" customFormat="1">
      <c r="P1132" s="165"/>
      <c r="Q1132" s="165"/>
      <c r="R1132" s="165"/>
      <c r="S1132" s="165"/>
      <c r="T1132" s="165"/>
      <c r="U1132" s="165"/>
      <c r="V1132" s="165"/>
      <c r="W1132" s="165"/>
      <c r="X1132" s="165"/>
      <c r="Y1132" s="165"/>
    </row>
    <row r="1133" spans="16:25" s="43" customFormat="1">
      <c r="P1133" s="165"/>
      <c r="Q1133" s="165"/>
      <c r="R1133" s="165"/>
      <c r="S1133" s="165"/>
      <c r="T1133" s="165"/>
      <c r="U1133" s="165"/>
      <c r="V1133" s="165"/>
      <c r="W1133" s="165"/>
      <c r="X1133" s="165"/>
      <c r="Y1133" s="165"/>
    </row>
    <row r="1134" spans="16:25" s="43" customFormat="1">
      <c r="P1134" s="165"/>
      <c r="Q1134" s="165"/>
      <c r="R1134" s="165"/>
      <c r="S1134" s="165"/>
      <c r="T1134" s="165"/>
      <c r="U1134" s="165"/>
      <c r="V1134" s="165"/>
      <c r="W1134" s="165"/>
      <c r="X1134" s="165"/>
      <c r="Y1134" s="165"/>
    </row>
    <row r="1135" spans="16:25" s="43" customFormat="1">
      <c r="P1135" s="165"/>
      <c r="Q1135" s="165"/>
      <c r="R1135" s="165"/>
      <c r="S1135" s="165"/>
      <c r="T1135" s="165"/>
      <c r="U1135" s="165"/>
      <c r="V1135" s="165"/>
      <c r="W1135" s="165"/>
      <c r="X1135" s="165"/>
      <c r="Y1135" s="165"/>
    </row>
    <row r="1136" spans="16:25" s="43" customFormat="1">
      <c r="P1136" s="165"/>
      <c r="Q1136" s="165"/>
      <c r="R1136" s="165"/>
      <c r="S1136" s="165"/>
      <c r="T1136" s="165"/>
      <c r="U1136" s="165"/>
      <c r="V1136" s="165"/>
      <c r="W1136" s="165"/>
      <c r="X1136" s="165"/>
      <c r="Y1136" s="165"/>
    </row>
    <row r="1137" spans="16:25" s="43" customFormat="1">
      <c r="P1137" s="165"/>
      <c r="Q1137" s="165"/>
      <c r="R1137" s="165"/>
      <c r="S1137" s="165"/>
      <c r="T1137" s="165"/>
      <c r="U1137" s="165"/>
      <c r="V1137" s="165"/>
      <c r="W1137" s="165"/>
      <c r="X1137" s="165"/>
      <c r="Y1137" s="165"/>
    </row>
    <row r="1138" spans="16:25" s="43" customFormat="1">
      <c r="P1138" s="165"/>
      <c r="Q1138" s="165"/>
      <c r="R1138" s="165"/>
      <c r="S1138" s="165"/>
      <c r="T1138" s="165"/>
      <c r="U1138" s="165"/>
      <c r="V1138" s="165"/>
      <c r="W1138" s="165"/>
      <c r="X1138" s="165"/>
      <c r="Y1138" s="165"/>
    </row>
    <row r="1139" spans="16:25" s="43" customFormat="1">
      <c r="P1139" s="165"/>
      <c r="Q1139" s="165"/>
      <c r="R1139" s="165"/>
      <c r="S1139" s="165"/>
      <c r="T1139" s="165"/>
      <c r="U1139" s="165"/>
      <c r="V1139" s="165"/>
      <c r="W1139" s="165"/>
      <c r="X1139" s="165"/>
      <c r="Y1139" s="165"/>
    </row>
    <row r="1140" spans="16:25" s="43" customFormat="1">
      <c r="P1140" s="165"/>
      <c r="Q1140" s="165"/>
      <c r="R1140" s="165"/>
      <c r="S1140" s="165"/>
      <c r="T1140" s="165"/>
      <c r="U1140" s="165"/>
      <c r="V1140" s="165"/>
      <c r="W1140" s="165"/>
      <c r="X1140" s="165"/>
      <c r="Y1140" s="165"/>
    </row>
    <row r="1141" spans="16:25" s="43" customFormat="1">
      <c r="P1141" s="165"/>
      <c r="Q1141" s="165"/>
      <c r="R1141" s="165"/>
      <c r="S1141" s="165"/>
      <c r="T1141" s="165"/>
      <c r="U1141" s="165"/>
      <c r="V1141" s="165"/>
      <c r="W1141" s="165"/>
      <c r="X1141" s="165"/>
      <c r="Y1141" s="165"/>
    </row>
    <row r="1142" spans="16:25" s="43" customFormat="1">
      <c r="P1142" s="165"/>
      <c r="Q1142" s="165"/>
      <c r="R1142" s="165"/>
      <c r="S1142" s="165"/>
      <c r="T1142" s="165"/>
      <c r="U1142" s="165"/>
      <c r="V1142" s="165"/>
      <c r="W1142" s="165"/>
      <c r="X1142" s="165"/>
      <c r="Y1142" s="165"/>
    </row>
    <row r="1143" spans="16:25" s="43" customFormat="1">
      <c r="P1143" s="165"/>
      <c r="Q1143" s="165"/>
      <c r="R1143" s="165"/>
      <c r="S1143" s="165"/>
      <c r="T1143" s="165"/>
      <c r="U1143" s="165"/>
      <c r="V1143" s="165"/>
      <c r="W1143" s="165"/>
      <c r="X1143" s="165"/>
      <c r="Y1143" s="165"/>
    </row>
    <row r="1144" spans="16:25" s="43" customFormat="1">
      <c r="P1144" s="165"/>
      <c r="Q1144" s="165"/>
      <c r="R1144" s="165"/>
      <c r="S1144" s="165"/>
      <c r="T1144" s="165"/>
      <c r="U1144" s="165"/>
      <c r="V1144" s="165"/>
      <c r="W1144" s="165"/>
      <c r="X1144" s="165"/>
      <c r="Y1144" s="165"/>
    </row>
    <row r="1145" spans="16:25" s="43" customFormat="1">
      <c r="P1145" s="165"/>
      <c r="Q1145" s="165"/>
      <c r="R1145" s="165"/>
      <c r="S1145" s="165"/>
      <c r="T1145" s="165"/>
      <c r="U1145" s="165"/>
      <c r="V1145" s="165"/>
      <c r="W1145" s="165"/>
      <c r="X1145" s="165"/>
      <c r="Y1145" s="165"/>
    </row>
    <row r="1146" spans="16:25" s="43" customFormat="1">
      <c r="P1146" s="165"/>
      <c r="Q1146" s="165"/>
      <c r="R1146" s="165"/>
      <c r="S1146" s="165"/>
      <c r="T1146" s="165"/>
      <c r="U1146" s="165"/>
      <c r="V1146" s="165"/>
      <c r="W1146" s="165"/>
      <c r="X1146" s="165"/>
      <c r="Y1146" s="165"/>
    </row>
    <row r="1147" spans="16:25" s="43" customFormat="1">
      <c r="P1147" s="165"/>
      <c r="Q1147" s="165"/>
      <c r="R1147" s="165"/>
      <c r="S1147" s="165"/>
      <c r="T1147" s="165"/>
      <c r="U1147" s="165"/>
      <c r="V1147" s="165"/>
      <c r="W1147" s="165"/>
      <c r="X1147" s="165"/>
      <c r="Y1147" s="165"/>
    </row>
    <row r="1148" spans="16:25" s="43" customFormat="1">
      <c r="P1148" s="165"/>
      <c r="Q1148" s="165"/>
      <c r="R1148" s="165"/>
      <c r="S1148" s="165"/>
      <c r="T1148" s="165"/>
      <c r="U1148" s="165"/>
      <c r="V1148" s="165"/>
      <c r="W1148" s="165"/>
      <c r="X1148" s="165"/>
      <c r="Y1148" s="165"/>
    </row>
    <row r="1149" spans="16:25" s="43" customFormat="1">
      <c r="P1149" s="165"/>
      <c r="Q1149" s="165"/>
      <c r="R1149" s="165"/>
      <c r="S1149" s="165"/>
      <c r="T1149" s="165"/>
      <c r="U1149" s="165"/>
      <c r="V1149" s="165"/>
      <c r="W1149" s="165"/>
      <c r="X1149" s="165"/>
      <c r="Y1149" s="165"/>
    </row>
    <row r="1150" spans="16:25" s="43" customFormat="1">
      <c r="P1150" s="165"/>
      <c r="Q1150" s="165"/>
      <c r="R1150" s="165"/>
      <c r="S1150" s="165"/>
      <c r="T1150" s="165"/>
      <c r="U1150" s="165"/>
      <c r="V1150" s="165"/>
      <c r="W1150" s="165"/>
      <c r="X1150" s="165"/>
      <c r="Y1150" s="165"/>
    </row>
    <row r="1151" spans="16:25" s="43" customFormat="1">
      <c r="P1151" s="165"/>
      <c r="Q1151" s="165"/>
      <c r="R1151" s="165"/>
      <c r="S1151" s="165"/>
      <c r="T1151" s="165"/>
      <c r="U1151" s="165"/>
      <c r="V1151" s="165"/>
      <c r="W1151" s="165"/>
      <c r="X1151" s="165"/>
      <c r="Y1151" s="165"/>
    </row>
    <row r="1152" spans="16:25" s="43" customFormat="1">
      <c r="P1152" s="165"/>
      <c r="Q1152" s="165"/>
      <c r="R1152" s="165"/>
      <c r="S1152" s="165"/>
      <c r="T1152" s="165"/>
      <c r="U1152" s="165"/>
      <c r="V1152" s="165"/>
      <c r="W1152" s="165"/>
      <c r="X1152" s="165"/>
      <c r="Y1152" s="165"/>
    </row>
    <row r="1153" spans="16:25" s="43" customFormat="1">
      <c r="P1153" s="165"/>
      <c r="Q1153" s="165"/>
      <c r="R1153" s="165"/>
      <c r="S1153" s="165"/>
      <c r="T1153" s="165"/>
      <c r="U1153" s="165"/>
      <c r="V1153" s="165"/>
      <c r="W1153" s="165"/>
      <c r="X1153" s="165"/>
      <c r="Y1153" s="165"/>
    </row>
    <row r="1154" spans="16:25" s="43" customFormat="1">
      <c r="P1154" s="165"/>
      <c r="Q1154" s="165"/>
      <c r="R1154" s="165"/>
      <c r="S1154" s="165"/>
      <c r="T1154" s="165"/>
      <c r="U1154" s="165"/>
      <c r="V1154" s="165"/>
      <c r="W1154" s="165"/>
      <c r="X1154" s="165"/>
      <c r="Y1154" s="165"/>
    </row>
    <row r="1155" spans="16:25" s="43" customFormat="1">
      <c r="P1155" s="165"/>
      <c r="Q1155" s="165"/>
      <c r="R1155" s="165"/>
      <c r="S1155" s="165"/>
      <c r="T1155" s="165"/>
      <c r="U1155" s="165"/>
      <c r="V1155" s="165"/>
      <c r="W1155" s="165"/>
      <c r="X1155" s="165"/>
      <c r="Y1155" s="165"/>
    </row>
    <row r="1156" spans="16:25" s="43" customFormat="1">
      <c r="P1156" s="165"/>
      <c r="Q1156" s="165"/>
      <c r="R1156" s="165"/>
      <c r="S1156" s="165"/>
      <c r="T1156" s="165"/>
      <c r="U1156" s="165"/>
      <c r="V1156" s="165"/>
      <c r="W1156" s="165"/>
      <c r="X1156" s="165"/>
      <c r="Y1156" s="165"/>
    </row>
    <row r="1157" spans="16:25" s="43" customFormat="1">
      <c r="P1157" s="165"/>
      <c r="Q1157" s="165"/>
      <c r="R1157" s="165"/>
      <c r="S1157" s="165"/>
      <c r="T1157" s="165"/>
      <c r="U1157" s="165"/>
      <c r="V1157" s="165"/>
      <c r="W1157" s="165"/>
      <c r="X1157" s="165"/>
      <c r="Y1157" s="165"/>
    </row>
    <row r="1158" spans="16:25" s="43" customFormat="1">
      <c r="P1158" s="165"/>
      <c r="Q1158" s="165"/>
      <c r="R1158" s="165"/>
      <c r="S1158" s="165"/>
      <c r="T1158" s="165"/>
      <c r="U1158" s="165"/>
      <c r="V1158" s="165"/>
      <c r="W1158" s="165"/>
      <c r="X1158" s="165"/>
      <c r="Y1158" s="165"/>
    </row>
    <row r="1159" spans="16:25" s="43" customFormat="1">
      <c r="P1159" s="165"/>
      <c r="Q1159" s="165"/>
      <c r="R1159" s="165"/>
      <c r="S1159" s="165"/>
      <c r="T1159" s="165"/>
      <c r="U1159" s="165"/>
      <c r="V1159" s="165"/>
      <c r="W1159" s="165"/>
      <c r="X1159" s="165"/>
      <c r="Y1159" s="165"/>
    </row>
    <row r="1160" spans="16:25" s="43" customFormat="1">
      <c r="P1160" s="165"/>
      <c r="Q1160" s="165"/>
      <c r="R1160" s="165"/>
      <c r="S1160" s="165"/>
      <c r="T1160" s="165"/>
      <c r="U1160" s="165"/>
      <c r="V1160" s="165"/>
      <c r="W1160" s="165"/>
      <c r="X1160" s="165"/>
      <c r="Y1160" s="165"/>
    </row>
    <row r="1161" spans="16:25" s="43" customFormat="1">
      <c r="P1161" s="165"/>
      <c r="Q1161" s="165"/>
      <c r="R1161" s="165"/>
      <c r="S1161" s="165"/>
      <c r="T1161" s="165"/>
      <c r="U1161" s="165"/>
      <c r="V1161" s="165"/>
      <c r="W1161" s="165"/>
      <c r="X1161" s="165"/>
      <c r="Y1161" s="165"/>
    </row>
    <row r="1162" spans="16:25" s="43" customFormat="1">
      <c r="P1162" s="165"/>
      <c r="Q1162" s="165"/>
      <c r="R1162" s="165"/>
      <c r="S1162" s="165"/>
      <c r="T1162" s="165"/>
      <c r="U1162" s="165"/>
      <c r="V1162" s="165"/>
      <c r="W1162" s="165"/>
      <c r="X1162" s="165"/>
      <c r="Y1162" s="165"/>
    </row>
    <row r="1163" spans="16:25" s="43" customFormat="1">
      <c r="P1163" s="165"/>
      <c r="Q1163" s="165"/>
      <c r="R1163" s="165"/>
      <c r="S1163" s="165"/>
      <c r="T1163" s="165"/>
      <c r="U1163" s="165"/>
      <c r="V1163" s="165"/>
      <c r="W1163" s="165"/>
      <c r="X1163" s="165"/>
      <c r="Y1163" s="165"/>
    </row>
    <row r="1164" spans="16:25" s="43" customFormat="1">
      <c r="P1164" s="165"/>
      <c r="Q1164" s="165"/>
      <c r="R1164" s="165"/>
      <c r="S1164" s="165"/>
      <c r="T1164" s="165"/>
      <c r="U1164" s="165"/>
      <c r="V1164" s="165"/>
      <c r="W1164" s="165"/>
      <c r="X1164" s="165"/>
      <c r="Y1164" s="165"/>
    </row>
    <row r="1165" spans="16:25" s="43" customFormat="1">
      <c r="P1165" s="165"/>
      <c r="Q1165" s="165"/>
      <c r="R1165" s="165"/>
      <c r="S1165" s="165"/>
      <c r="T1165" s="165"/>
      <c r="U1165" s="165"/>
      <c r="V1165" s="165"/>
      <c r="W1165" s="165"/>
      <c r="X1165" s="165"/>
      <c r="Y1165" s="165"/>
    </row>
    <row r="1166" spans="16:25" s="43" customFormat="1">
      <c r="P1166" s="165"/>
      <c r="Q1166" s="165"/>
      <c r="R1166" s="165"/>
      <c r="S1166" s="165"/>
      <c r="T1166" s="165"/>
      <c r="U1166" s="165"/>
      <c r="V1166" s="165"/>
      <c r="W1166" s="165"/>
      <c r="X1166" s="165"/>
      <c r="Y1166" s="165"/>
    </row>
    <row r="1167" spans="16:25" s="43" customFormat="1">
      <c r="P1167" s="165"/>
      <c r="Q1167" s="165"/>
      <c r="R1167" s="165"/>
      <c r="S1167" s="165"/>
      <c r="T1167" s="165"/>
      <c r="U1167" s="165"/>
      <c r="V1167" s="165"/>
      <c r="W1167" s="165"/>
      <c r="X1167" s="165"/>
      <c r="Y1167" s="165"/>
    </row>
    <row r="1168" spans="16:25" s="43" customFormat="1">
      <c r="P1168" s="165"/>
      <c r="Q1168" s="165"/>
      <c r="R1168" s="165"/>
      <c r="S1168" s="165"/>
      <c r="T1168" s="165"/>
      <c r="U1168" s="165"/>
      <c r="V1168" s="165"/>
      <c r="W1168" s="165"/>
      <c r="X1168" s="165"/>
      <c r="Y1168" s="165"/>
    </row>
    <row r="1169" spans="16:25" s="43" customFormat="1">
      <c r="P1169" s="165"/>
      <c r="Q1169" s="165"/>
      <c r="R1169" s="165"/>
      <c r="S1169" s="165"/>
      <c r="T1169" s="165"/>
      <c r="U1169" s="165"/>
      <c r="V1169" s="165"/>
      <c r="W1169" s="165"/>
      <c r="X1169" s="165"/>
      <c r="Y1169" s="165"/>
    </row>
    <row r="1170" spans="16:25" s="43" customFormat="1">
      <c r="P1170" s="165"/>
      <c r="Q1170" s="165"/>
      <c r="R1170" s="165"/>
      <c r="S1170" s="165"/>
      <c r="T1170" s="165"/>
      <c r="U1170" s="165"/>
      <c r="V1170" s="165"/>
      <c r="W1170" s="165"/>
      <c r="X1170" s="165"/>
      <c r="Y1170" s="165"/>
    </row>
    <row r="1171" spans="16:25" s="43" customFormat="1">
      <c r="P1171" s="165"/>
      <c r="Q1171" s="165"/>
      <c r="R1171" s="165"/>
      <c r="S1171" s="165"/>
      <c r="T1171" s="165"/>
      <c r="U1171" s="165"/>
      <c r="V1171" s="165"/>
      <c r="W1171" s="165"/>
      <c r="X1171" s="165"/>
      <c r="Y1171" s="165"/>
    </row>
    <row r="1172" spans="16:25" s="43" customFormat="1">
      <c r="P1172" s="165"/>
      <c r="Q1172" s="165"/>
      <c r="R1172" s="165"/>
      <c r="S1172" s="165"/>
      <c r="T1172" s="165"/>
      <c r="U1172" s="165"/>
      <c r="V1172" s="165"/>
      <c r="W1172" s="165"/>
      <c r="X1172" s="165"/>
      <c r="Y1172" s="165"/>
    </row>
    <row r="1173" spans="16:25" s="43" customFormat="1">
      <c r="P1173" s="165"/>
      <c r="Q1173" s="165"/>
      <c r="R1173" s="165"/>
      <c r="S1173" s="165"/>
      <c r="T1173" s="165"/>
      <c r="U1173" s="165"/>
      <c r="V1173" s="165"/>
      <c r="W1173" s="165"/>
      <c r="X1173" s="165"/>
      <c r="Y1173" s="165"/>
    </row>
    <row r="1174" spans="16:25" s="43" customFormat="1">
      <c r="P1174" s="165"/>
      <c r="Q1174" s="165"/>
      <c r="R1174" s="165"/>
      <c r="S1174" s="165"/>
      <c r="T1174" s="165"/>
      <c r="U1174" s="165"/>
      <c r="V1174" s="165"/>
      <c r="W1174" s="165"/>
      <c r="X1174" s="165"/>
      <c r="Y1174" s="165"/>
    </row>
    <row r="1175" spans="16:25" s="43" customFormat="1">
      <c r="P1175" s="165"/>
      <c r="Q1175" s="165"/>
      <c r="R1175" s="165"/>
      <c r="S1175" s="165"/>
      <c r="T1175" s="165"/>
      <c r="U1175" s="165"/>
      <c r="V1175" s="165"/>
      <c r="W1175" s="165"/>
      <c r="X1175" s="165"/>
      <c r="Y1175" s="165"/>
    </row>
    <row r="1176" spans="16:25" s="43" customFormat="1">
      <c r="P1176" s="165"/>
      <c r="Q1176" s="165"/>
      <c r="R1176" s="165"/>
      <c r="S1176" s="165"/>
      <c r="T1176" s="165"/>
      <c r="U1176" s="165"/>
      <c r="V1176" s="165"/>
      <c r="W1176" s="165"/>
      <c r="X1176" s="165"/>
      <c r="Y1176" s="165"/>
    </row>
    <row r="1177" spans="16:25" s="43" customFormat="1">
      <c r="P1177" s="165"/>
      <c r="Q1177" s="165"/>
      <c r="R1177" s="165"/>
      <c r="S1177" s="165"/>
      <c r="T1177" s="165"/>
      <c r="U1177" s="165"/>
      <c r="V1177" s="165"/>
      <c r="W1177" s="165"/>
      <c r="X1177" s="165"/>
      <c r="Y1177" s="165"/>
    </row>
    <row r="1178" spans="16:25" s="43" customFormat="1">
      <c r="P1178" s="165"/>
      <c r="Q1178" s="165"/>
      <c r="R1178" s="165"/>
      <c r="S1178" s="165"/>
      <c r="T1178" s="165"/>
      <c r="U1178" s="165"/>
      <c r="V1178" s="165"/>
      <c r="W1178" s="165"/>
      <c r="X1178" s="165"/>
      <c r="Y1178" s="165"/>
    </row>
    <row r="1179" spans="16:25" s="43" customFormat="1">
      <c r="P1179" s="165"/>
      <c r="Q1179" s="165"/>
      <c r="R1179" s="165"/>
      <c r="S1179" s="165"/>
      <c r="T1179" s="165"/>
      <c r="U1179" s="165"/>
      <c r="V1179" s="165"/>
      <c r="W1179" s="165"/>
      <c r="X1179" s="165"/>
      <c r="Y1179" s="165"/>
    </row>
    <row r="1180" spans="16:25" s="43" customFormat="1">
      <c r="P1180" s="165"/>
      <c r="Q1180" s="165"/>
      <c r="R1180" s="165"/>
      <c r="S1180" s="165"/>
      <c r="T1180" s="165"/>
      <c r="U1180" s="165"/>
      <c r="V1180" s="165"/>
      <c r="W1180" s="165"/>
      <c r="X1180" s="165"/>
      <c r="Y1180" s="165"/>
    </row>
    <row r="1181" spans="16:25" s="43" customFormat="1">
      <c r="P1181" s="165"/>
      <c r="Q1181" s="165"/>
      <c r="R1181" s="165"/>
      <c r="S1181" s="165"/>
      <c r="T1181" s="165"/>
      <c r="U1181" s="165"/>
      <c r="V1181" s="165"/>
      <c r="W1181" s="165"/>
      <c r="X1181" s="165"/>
      <c r="Y1181" s="165"/>
    </row>
    <row r="1182" spans="16:25" s="43" customFormat="1">
      <c r="P1182" s="165"/>
      <c r="Q1182" s="165"/>
      <c r="R1182" s="165"/>
      <c r="S1182" s="165"/>
      <c r="T1182" s="165"/>
      <c r="U1182" s="165"/>
      <c r="V1182" s="165"/>
      <c r="W1182" s="165"/>
      <c r="X1182" s="165"/>
      <c r="Y1182" s="165"/>
    </row>
    <row r="1183" spans="16:25" s="43" customFormat="1">
      <c r="P1183" s="165"/>
      <c r="Q1183" s="165"/>
      <c r="R1183" s="165"/>
      <c r="S1183" s="165"/>
      <c r="T1183" s="165"/>
      <c r="U1183" s="165"/>
      <c r="V1183" s="165"/>
      <c r="W1183" s="165"/>
      <c r="X1183" s="165"/>
      <c r="Y1183" s="165"/>
    </row>
    <row r="1184" spans="16:25" s="43" customFormat="1">
      <c r="P1184" s="165"/>
      <c r="Q1184" s="165"/>
      <c r="R1184" s="165"/>
      <c r="S1184" s="165"/>
      <c r="T1184" s="165"/>
      <c r="U1184" s="165"/>
      <c r="V1184" s="165"/>
      <c r="W1184" s="165"/>
      <c r="X1184" s="165"/>
      <c r="Y1184" s="165"/>
    </row>
    <row r="1185" spans="16:25" s="43" customFormat="1">
      <c r="P1185" s="165"/>
      <c r="Q1185" s="165"/>
      <c r="R1185" s="165"/>
      <c r="S1185" s="165"/>
      <c r="T1185" s="165"/>
      <c r="U1185" s="165"/>
      <c r="V1185" s="165"/>
      <c r="W1185" s="165"/>
      <c r="X1185" s="165"/>
      <c r="Y1185" s="165"/>
    </row>
    <row r="1186" spans="16:25" s="43" customFormat="1">
      <c r="P1186" s="165"/>
      <c r="Q1186" s="165"/>
      <c r="R1186" s="165"/>
      <c r="S1186" s="165"/>
      <c r="T1186" s="165"/>
      <c r="U1186" s="165"/>
      <c r="V1186" s="165"/>
      <c r="W1186" s="165"/>
      <c r="X1186" s="165"/>
      <c r="Y1186" s="165"/>
    </row>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78"/>
  <sheetViews>
    <sheetView workbookViewId="0"/>
  </sheetViews>
  <sheetFormatPr baseColWidth="10" defaultColWidth="11.83203125" defaultRowHeight="15"/>
  <cols>
    <col min="1" max="1" width="11.83203125" style="4"/>
    <col min="2" max="2" width="67.5" style="19" customWidth="1"/>
    <col min="3" max="3" width="94.6640625" style="19" customWidth="1"/>
    <col min="4" max="4" width="87.5" style="21" customWidth="1"/>
    <col min="5" max="16384" width="11.83203125" style="4"/>
  </cols>
  <sheetData>
    <row r="4" spans="2:8" ht="22">
      <c r="B4" s="4"/>
      <c r="C4" s="5" t="s">
        <v>17</v>
      </c>
      <c r="D4" s="6" t="s">
        <v>18</v>
      </c>
    </row>
    <row r="5" spans="2:8" ht="17">
      <c r="B5" s="7" t="s">
        <v>19</v>
      </c>
      <c r="C5" s="8" t="s">
        <v>1</v>
      </c>
      <c r="D5" s="9"/>
    </row>
    <row r="6" spans="2:8" ht="17">
      <c r="B6" s="7" t="s">
        <v>20</v>
      </c>
      <c r="C6" s="8" t="s">
        <v>21</v>
      </c>
      <c r="D6" s="9"/>
    </row>
    <row r="7" spans="2:8" ht="17">
      <c r="B7" s="7" t="s">
        <v>22</v>
      </c>
      <c r="C7" s="10" t="s">
        <v>23</v>
      </c>
      <c r="D7" s="11"/>
      <c r="F7" s="12"/>
      <c r="G7" s="12"/>
      <c r="H7" s="12"/>
    </row>
    <row r="8" spans="2:8" ht="17">
      <c r="B8" s="7" t="s">
        <v>24</v>
      </c>
      <c r="C8" s="8" t="s">
        <v>25</v>
      </c>
      <c r="D8" s="9"/>
      <c r="F8" s="12"/>
      <c r="G8" s="12"/>
      <c r="H8" s="12"/>
    </row>
    <row r="9" spans="2:8" ht="17">
      <c r="B9" s="7" t="s">
        <v>26</v>
      </c>
      <c r="C9" s="8" t="s">
        <v>27</v>
      </c>
      <c r="D9" s="9"/>
      <c r="F9" s="12"/>
      <c r="G9" s="12"/>
      <c r="H9" s="12"/>
    </row>
    <row r="10" spans="2:8" ht="17">
      <c r="B10" s="7" t="s">
        <v>28</v>
      </c>
      <c r="C10" s="8">
        <v>1996</v>
      </c>
      <c r="D10" s="9"/>
      <c r="F10" s="12"/>
      <c r="G10" s="12"/>
      <c r="H10" s="12"/>
    </row>
    <row r="11" spans="2:8" ht="17">
      <c r="B11" s="7" t="s">
        <v>29</v>
      </c>
      <c r="C11" s="8" t="s">
        <v>30</v>
      </c>
      <c r="D11" s="9"/>
      <c r="F11" s="12"/>
      <c r="G11" s="12"/>
      <c r="H11" s="12"/>
    </row>
    <row r="12" spans="2:8" ht="17">
      <c r="B12" s="7" t="s">
        <v>31</v>
      </c>
      <c r="C12" s="8" t="s">
        <v>32</v>
      </c>
      <c r="D12" s="9"/>
      <c r="F12" s="12"/>
      <c r="G12" s="12"/>
      <c r="H12" s="12"/>
    </row>
    <row r="13" spans="2:8" ht="34">
      <c r="B13" s="7" t="s">
        <v>33</v>
      </c>
      <c r="C13" s="8" t="s">
        <v>34</v>
      </c>
      <c r="D13" s="9"/>
      <c r="F13" s="12"/>
      <c r="G13" s="12"/>
      <c r="H13" s="12"/>
    </row>
    <row r="14" spans="2:8" ht="80">
      <c r="B14" s="7" t="s">
        <v>35</v>
      </c>
      <c r="C14" s="13" t="s">
        <v>36</v>
      </c>
      <c r="D14" s="9"/>
    </row>
    <row r="15" spans="2:8" ht="17">
      <c r="B15" s="7" t="s">
        <v>37</v>
      </c>
      <c r="C15" s="8" t="s">
        <v>38</v>
      </c>
      <c r="D15" s="9"/>
    </row>
    <row r="16" spans="2:8" ht="17">
      <c r="B16" s="7" t="s">
        <v>39</v>
      </c>
      <c r="C16" s="8" t="s">
        <v>40</v>
      </c>
      <c r="D16" s="14"/>
    </row>
    <row r="17" spans="2:4" ht="136">
      <c r="B17" s="7" t="s">
        <v>41</v>
      </c>
      <c r="C17" s="8" t="s">
        <v>42</v>
      </c>
      <c r="D17" s="9"/>
    </row>
    <row r="18" spans="2:4" ht="51">
      <c r="B18" s="7" t="s">
        <v>43</v>
      </c>
      <c r="C18" s="8" t="s">
        <v>44</v>
      </c>
      <c r="D18" s="14"/>
    </row>
    <row r="19" spans="2:4" ht="335">
      <c r="B19" s="7" t="s">
        <v>45</v>
      </c>
      <c r="C19" s="13" t="s">
        <v>46</v>
      </c>
      <c r="D19" s="14"/>
    </row>
    <row r="20" spans="2:4" ht="51">
      <c r="B20" s="7" t="s">
        <v>47</v>
      </c>
      <c r="C20" s="8" t="s">
        <v>48</v>
      </c>
      <c r="D20" s="9"/>
    </row>
    <row r="21" spans="2:4" ht="17">
      <c r="B21" s="7" t="s">
        <v>49</v>
      </c>
      <c r="C21" s="15" t="s">
        <v>50</v>
      </c>
      <c r="D21" s="14"/>
    </row>
    <row r="22" spans="2:4" ht="17">
      <c r="B22" s="7" t="s">
        <v>51</v>
      </c>
      <c r="C22" s="15" t="s">
        <v>52</v>
      </c>
      <c r="D22" s="14"/>
    </row>
    <row r="23" spans="2:4" ht="34">
      <c r="B23" s="7" t="s">
        <v>53</v>
      </c>
      <c r="C23" s="15" t="s">
        <v>54</v>
      </c>
      <c r="D23" s="14"/>
    </row>
    <row r="24" spans="2:4" ht="17">
      <c r="B24" s="7" t="s">
        <v>55</v>
      </c>
      <c r="C24" s="16" t="s">
        <v>56</v>
      </c>
      <c r="D24" s="14"/>
    </row>
    <row r="25" spans="2:4" ht="34">
      <c r="B25" s="7" t="s">
        <v>57</v>
      </c>
      <c r="C25" s="15" t="s">
        <v>58</v>
      </c>
      <c r="D25" s="14"/>
    </row>
    <row r="26" spans="2:4" ht="17">
      <c r="B26" s="7" t="s">
        <v>59</v>
      </c>
      <c r="C26" s="16" t="s">
        <v>56</v>
      </c>
      <c r="D26" s="14"/>
    </row>
    <row r="27" spans="2:4" ht="404">
      <c r="B27" s="7" t="s">
        <v>60</v>
      </c>
      <c r="C27" s="8" t="s">
        <v>61</v>
      </c>
      <c r="D27" s="14"/>
    </row>
    <row r="28" spans="2:4" ht="17">
      <c r="B28" s="215" t="s">
        <v>1755</v>
      </c>
      <c r="C28" s="8"/>
      <c r="D28" s="14"/>
    </row>
    <row r="29" spans="2:4" ht="17">
      <c r="B29" s="215" t="s">
        <v>1756</v>
      </c>
      <c r="C29" s="8"/>
      <c r="D29" s="14"/>
    </row>
    <row r="30" spans="2:4" ht="17">
      <c r="B30" s="215" t="s">
        <v>1757</v>
      </c>
      <c r="C30" s="8"/>
      <c r="D30" s="14"/>
    </row>
    <row r="31" spans="2:4" ht="17">
      <c r="B31" s="215" t="s">
        <v>1758</v>
      </c>
      <c r="C31" s="8"/>
      <c r="D31" s="14"/>
    </row>
    <row r="32" spans="2:4" ht="17">
      <c r="B32" s="215" t="s">
        <v>1759</v>
      </c>
      <c r="C32" s="8"/>
      <c r="D32" s="14"/>
    </row>
    <row r="33" spans="2:4" ht="17">
      <c r="B33" s="215" t="s">
        <v>1760</v>
      </c>
      <c r="C33" s="8"/>
      <c r="D33" s="14"/>
    </row>
    <row r="34" spans="2:4" ht="32">
      <c r="B34" s="17" t="s">
        <v>62</v>
      </c>
      <c r="C34" s="18" t="s">
        <v>63</v>
      </c>
      <c r="D34" s="14"/>
    </row>
    <row r="35" spans="2:4">
      <c r="C35" s="20"/>
    </row>
    <row r="36" spans="2:4">
      <c r="C36" s="20"/>
    </row>
    <row r="37" spans="2:4">
      <c r="C37" s="20"/>
    </row>
    <row r="38" spans="2:4">
      <c r="C38" s="20"/>
    </row>
    <row r="39" spans="2:4">
      <c r="C39" s="20"/>
    </row>
    <row r="40" spans="2:4">
      <c r="C40" s="20"/>
    </row>
    <row r="41" spans="2:4">
      <c r="C41" s="20"/>
    </row>
    <row r="42" spans="2:4">
      <c r="C42" s="20"/>
    </row>
    <row r="43" spans="2:4">
      <c r="C43" s="20"/>
    </row>
    <row r="44" spans="2:4">
      <c r="C44" s="20"/>
    </row>
    <row r="45" spans="2:4">
      <c r="C45" s="20"/>
    </row>
    <row r="46" spans="2:4">
      <c r="C46" s="20"/>
    </row>
    <row r="47" spans="2:4">
      <c r="C47" s="20"/>
    </row>
    <row r="48" spans="2:4">
      <c r="C48" s="20"/>
    </row>
    <row r="49" spans="3:3">
      <c r="C49" s="20"/>
    </row>
    <row r="50" spans="3:3">
      <c r="C50" s="20"/>
    </row>
    <row r="51" spans="3:3">
      <c r="C51" s="20"/>
    </row>
    <row r="52" spans="3:3">
      <c r="C52" s="20"/>
    </row>
    <row r="53" spans="3:3">
      <c r="C53" s="20"/>
    </row>
    <row r="54" spans="3:3">
      <c r="C54" s="20"/>
    </row>
    <row r="55" spans="3:3">
      <c r="C55" s="20"/>
    </row>
    <row r="56" spans="3:3">
      <c r="C56" s="20"/>
    </row>
    <row r="57" spans="3:3">
      <c r="C57" s="20"/>
    </row>
    <row r="58" spans="3:3">
      <c r="C58" s="20"/>
    </row>
    <row r="59" spans="3:3">
      <c r="C59" s="20"/>
    </row>
    <row r="60" spans="3:3">
      <c r="C60" s="20"/>
    </row>
    <row r="61" spans="3:3">
      <c r="C61" s="20"/>
    </row>
    <row r="62" spans="3:3">
      <c r="C62" s="20"/>
    </row>
    <row r="63" spans="3:3">
      <c r="C63" s="20"/>
    </row>
    <row r="64" spans="3:3">
      <c r="C64" s="20"/>
    </row>
    <row r="65" spans="3:3">
      <c r="C65" s="20"/>
    </row>
    <row r="66" spans="3:3">
      <c r="C66" s="20"/>
    </row>
    <row r="67" spans="3:3">
      <c r="C67" s="20"/>
    </row>
    <row r="68" spans="3:3">
      <c r="C68" s="20"/>
    </row>
    <row r="69" spans="3:3">
      <c r="C69" s="20"/>
    </row>
    <row r="70" spans="3:3">
      <c r="C70" s="20"/>
    </row>
    <row r="71" spans="3:3">
      <c r="C71" s="20"/>
    </row>
    <row r="72" spans="3:3">
      <c r="C72" s="20"/>
    </row>
    <row r="73" spans="3:3">
      <c r="C73" s="20"/>
    </row>
    <row r="74" spans="3:3">
      <c r="C74" s="20"/>
    </row>
    <row r="75" spans="3:3">
      <c r="C75" s="20"/>
    </row>
    <row r="76" spans="3:3">
      <c r="C76" s="20"/>
    </row>
    <row r="77" spans="3:3">
      <c r="C77" s="20"/>
    </row>
    <row r="78" spans="3:3">
      <c r="C78"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X187"/>
  <sheetViews>
    <sheetView topLeftCell="B1" workbookViewId="0">
      <selection activeCell="B5" sqref="B5"/>
    </sheetView>
  </sheetViews>
  <sheetFormatPr baseColWidth="10" defaultColWidth="11.83203125" defaultRowHeight="15"/>
  <cols>
    <col min="1" max="1" width="7.33203125" style="22" hidden="1" customWidth="1"/>
    <col min="2" max="2" width="36.5" style="23" customWidth="1"/>
    <col min="3" max="3" width="118" style="26" customWidth="1"/>
    <col min="4" max="4" width="16.1640625" style="25" customWidth="1"/>
    <col min="5" max="5" width="100.5" style="26" customWidth="1"/>
    <col min="6" max="6" width="8.6640625" style="23" customWidth="1"/>
    <col min="7" max="7" width="8.6640625" style="27" customWidth="1"/>
    <col min="8" max="8" width="22.1640625" style="25" customWidth="1"/>
    <col min="9" max="9" width="62.6640625" style="26" customWidth="1"/>
    <col min="10" max="10" width="3.83203125" style="23" customWidth="1"/>
    <col min="11" max="11" width="11.5" style="27" customWidth="1"/>
    <col min="12" max="12" width="11.83203125" style="23"/>
    <col min="13" max="13" width="73.5" style="26" customWidth="1"/>
    <col min="14" max="15" width="11.83203125" style="23"/>
    <col min="16" max="16" width="0" style="23" hidden="1" customWidth="1"/>
    <col min="17" max="17" width="26.83203125" style="26" hidden="1" customWidth="1"/>
    <col min="18" max="20" width="0" style="23" hidden="1" customWidth="1"/>
    <col min="22" max="16384" width="11.83203125" style="23"/>
  </cols>
  <sheetData>
    <row r="2" spans="2:24" ht="32">
      <c r="C2" s="24" t="s">
        <v>64</v>
      </c>
    </row>
    <row r="4" spans="2:24" ht="40">
      <c r="D4" s="28" t="s">
        <v>65</v>
      </c>
    </row>
    <row r="5" spans="2:24" ht="100">
      <c r="C5" s="29" t="s">
        <v>66</v>
      </c>
      <c r="D5" s="204" t="s">
        <v>1752</v>
      </c>
      <c r="E5" s="205" t="s">
        <v>1753</v>
      </c>
      <c r="F5" s="206" t="s">
        <v>1754</v>
      </c>
      <c r="G5" s="205" t="s">
        <v>1751</v>
      </c>
      <c r="I5" s="23"/>
      <c r="J5" s="27"/>
      <c r="K5" s="25"/>
      <c r="L5" s="26"/>
      <c r="M5" s="23"/>
      <c r="N5" s="27"/>
      <c r="P5" s="26"/>
      <c r="Q5" s="23"/>
      <c r="T5" s="26"/>
      <c r="U5" s="23"/>
      <c r="X5"/>
    </row>
    <row r="6" spans="2:24" ht="16">
      <c r="B6" s="271" t="s">
        <v>5</v>
      </c>
      <c r="C6" s="30" t="s">
        <v>67</v>
      </c>
      <c r="D6" s="32" t="s">
        <v>85</v>
      </c>
      <c r="E6" s="31">
        <v>2.6666666666666665</v>
      </c>
      <c r="F6" s="31">
        <f>AVERAGE(U27:U38)</f>
        <v>4.333333333333333</v>
      </c>
      <c r="G6" s="31">
        <f>AVERAGE(V27:V38)</f>
        <v>2.6666666666666665</v>
      </c>
      <c r="I6" s="23"/>
      <c r="J6" s="27"/>
      <c r="K6" s="25"/>
      <c r="L6" s="26"/>
      <c r="M6" s="23"/>
      <c r="N6" s="27"/>
      <c r="P6" s="26"/>
      <c r="Q6" s="23"/>
      <c r="T6" s="26"/>
      <c r="U6" s="23"/>
      <c r="X6"/>
    </row>
    <row r="7" spans="2:24" ht="16">
      <c r="B7" s="272"/>
      <c r="C7" s="30" t="s">
        <v>68</v>
      </c>
      <c r="D7" s="32" t="s">
        <v>85</v>
      </c>
      <c r="E7" s="31">
        <v>3.2826086956521738</v>
      </c>
      <c r="F7" s="31">
        <f>AVERAGE(U43:U65)</f>
        <v>4.1304347826086953</v>
      </c>
      <c r="G7" s="31">
        <f>AVERAGE(V43:V65)</f>
        <v>3.2826086956521738</v>
      </c>
      <c r="I7" s="23"/>
      <c r="J7" s="27"/>
      <c r="K7" s="25"/>
      <c r="L7" s="26"/>
      <c r="M7" s="23"/>
      <c r="N7" s="27"/>
      <c r="P7" s="26"/>
      <c r="Q7" s="23"/>
      <c r="T7" s="26"/>
      <c r="U7" s="23"/>
      <c r="X7"/>
    </row>
    <row r="8" spans="2:24" ht="16">
      <c r="B8" s="272"/>
      <c r="C8" s="30" t="s">
        <v>69</v>
      </c>
      <c r="D8" s="32" t="s">
        <v>85</v>
      </c>
      <c r="E8" s="31">
        <v>3.1071428571428572</v>
      </c>
      <c r="F8" s="31">
        <f>AVERAGE(U70:U83)</f>
        <v>4.2857142857142856</v>
      </c>
      <c r="G8" s="31">
        <f>AVERAGE(V70:V83)</f>
        <v>3.1071428571428572</v>
      </c>
      <c r="I8" s="23"/>
      <c r="J8" s="27"/>
      <c r="K8" s="25"/>
      <c r="L8" s="26"/>
      <c r="M8" s="23"/>
      <c r="N8" s="27"/>
      <c r="P8" s="26"/>
      <c r="Q8" s="23"/>
      <c r="T8" s="26"/>
      <c r="U8" s="23"/>
      <c r="X8"/>
    </row>
    <row r="9" spans="2:24" ht="16">
      <c r="B9" s="273"/>
      <c r="C9" s="30" t="s">
        <v>70</v>
      </c>
      <c r="D9" s="32" t="s">
        <v>85</v>
      </c>
      <c r="E9" s="31">
        <v>3.25</v>
      </c>
      <c r="F9" s="31">
        <f>AVERAGE(U88:U95)</f>
        <v>4.5</v>
      </c>
      <c r="G9" s="31">
        <f>AVERAGE(V88:V95)</f>
        <v>3.25</v>
      </c>
      <c r="I9" s="23"/>
      <c r="J9" s="27"/>
      <c r="K9" s="25"/>
      <c r="L9" s="26"/>
      <c r="M9" s="23"/>
      <c r="N9" s="27"/>
      <c r="P9" s="26"/>
      <c r="Q9" s="23"/>
      <c r="T9" s="26"/>
      <c r="U9" s="23"/>
      <c r="X9"/>
    </row>
    <row r="10" spans="2:24" ht="16">
      <c r="B10" s="274" t="s">
        <v>71</v>
      </c>
      <c r="C10" s="33" t="s">
        <v>72</v>
      </c>
      <c r="D10" s="32" t="s">
        <v>85</v>
      </c>
      <c r="E10" s="31">
        <v>3.3333333333333335</v>
      </c>
      <c r="F10" s="31">
        <f>AVERAGE(U100:U108)</f>
        <v>4.333333333333333</v>
      </c>
      <c r="G10" s="31">
        <f>AVERAGE(V100:V108)</f>
        <v>3.3333333333333335</v>
      </c>
      <c r="I10" s="23"/>
      <c r="J10" s="27"/>
      <c r="K10" s="25"/>
      <c r="L10" s="26"/>
      <c r="M10" s="23"/>
      <c r="N10" s="27"/>
      <c r="P10" s="26"/>
      <c r="Q10" s="23"/>
      <c r="T10" s="26"/>
      <c r="U10" s="23"/>
      <c r="X10"/>
    </row>
    <row r="11" spans="2:24" ht="16">
      <c r="B11" s="275"/>
      <c r="C11" s="33" t="s">
        <v>73</v>
      </c>
      <c r="D11" s="32" t="s">
        <v>85</v>
      </c>
      <c r="E11" s="31">
        <v>2.9285714285714284</v>
      </c>
      <c r="F11" s="31">
        <f>AVERAGE(U113:U119)</f>
        <v>4.1428571428571432</v>
      </c>
      <c r="G11" s="31">
        <f>AVERAGE(V113:V119)</f>
        <v>2.9285714285714284</v>
      </c>
      <c r="I11" s="23"/>
      <c r="J11" s="27"/>
      <c r="K11" s="25"/>
      <c r="L11" s="26"/>
      <c r="M11" s="23"/>
      <c r="N11" s="27"/>
      <c r="P11" s="26"/>
      <c r="Q11" s="23"/>
      <c r="T11" s="26"/>
      <c r="U11" s="23"/>
      <c r="X11"/>
    </row>
    <row r="12" spans="2:24" ht="16">
      <c r="B12" s="275"/>
      <c r="C12" s="33" t="s">
        <v>74</v>
      </c>
      <c r="D12" s="32" t="s">
        <v>85</v>
      </c>
      <c r="E12" s="31">
        <v>2.8846153846153846</v>
      </c>
      <c r="F12" s="31">
        <f>AVERAGE(U124:U136)</f>
        <v>3.9230769230769229</v>
      </c>
      <c r="G12" s="31">
        <f>AVERAGE(V124:V136)</f>
        <v>2.8846153846153846</v>
      </c>
      <c r="I12" s="23"/>
      <c r="J12" s="27"/>
      <c r="K12" s="25"/>
      <c r="L12" s="26"/>
      <c r="M12" s="23"/>
      <c r="N12" s="27"/>
      <c r="P12" s="26"/>
      <c r="Q12" s="23"/>
      <c r="T12" s="26"/>
      <c r="U12" s="23"/>
      <c r="X12"/>
    </row>
    <row r="13" spans="2:24" ht="16">
      <c r="B13" s="276"/>
      <c r="C13" s="33" t="s">
        <v>75</v>
      </c>
      <c r="D13" s="32" t="s">
        <v>85</v>
      </c>
      <c r="E13" s="31">
        <v>3.3333333333333335</v>
      </c>
      <c r="F13" s="31">
        <f>AVERAGE(U141:U143)</f>
        <v>4.666666666666667</v>
      </c>
      <c r="G13" s="31">
        <f>AVERAGE(V141:V143)</f>
        <v>3.3333333333333335</v>
      </c>
      <c r="I13" s="23"/>
      <c r="J13" s="27"/>
      <c r="K13" s="25"/>
      <c r="L13" s="26"/>
      <c r="M13" s="23"/>
      <c r="N13" s="27"/>
      <c r="P13" s="26"/>
      <c r="Q13" s="23"/>
      <c r="T13" s="26"/>
      <c r="U13" s="23"/>
      <c r="X13"/>
    </row>
    <row r="14" spans="2:24" ht="16">
      <c r="B14" s="277" t="s">
        <v>76</v>
      </c>
      <c r="C14" s="34" t="s">
        <v>77</v>
      </c>
      <c r="D14" s="32" t="s">
        <v>85</v>
      </c>
      <c r="E14" s="31">
        <v>3.4</v>
      </c>
      <c r="F14" s="31">
        <f>AVERAGE(U148:U157)</f>
        <v>4.0999999999999996</v>
      </c>
      <c r="G14" s="31">
        <f>AVERAGE(V148:V157)</f>
        <v>3.4</v>
      </c>
      <c r="I14" s="23"/>
      <c r="J14" s="27"/>
      <c r="K14" s="25"/>
      <c r="L14" s="26"/>
      <c r="M14" s="23"/>
      <c r="N14" s="27"/>
      <c r="P14" s="26"/>
      <c r="Q14" s="23"/>
      <c r="T14" s="26"/>
      <c r="U14" s="23"/>
      <c r="X14"/>
    </row>
    <row r="15" spans="2:24" ht="16">
      <c r="B15" s="278"/>
      <c r="C15" s="34" t="s">
        <v>78</v>
      </c>
      <c r="D15" s="32" t="s">
        <v>85</v>
      </c>
      <c r="E15" s="31">
        <v>2.8571428571428572</v>
      </c>
      <c r="F15" s="31">
        <f>AVERAGE(U162:U168)</f>
        <v>4.4285714285714288</v>
      </c>
      <c r="G15" s="31">
        <f>AVERAGE(V162:V168)</f>
        <v>2.8571428571428572</v>
      </c>
      <c r="I15" s="23"/>
      <c r="J15" s="27"/>
      <c r="K15" s="25"/>
      <c r="L15" s="26"/>
      <c r="M15" s="23"/>
      <c r="N15" s="27"/>
      <c r="P15" s="26"/>
      <c r="Q15" s="23"/>
      <c r="T15" s="26"/>
      <c r="U15" s="23"/>
      <c r="X15"/>
    </row>
    <row r="16" spans="2:24" ht="16">
      <c r="C16" s="35" t="s">
        <v>79</v>
      </c>
      <c r="D16" s="207" t="s">
        <v>85</v>
      </c>
      <c r="E16" s="113">
        <v>3.098283962414397</v>
      </c>
      <c r="F16" s="113">
        <f>AVERAGE(F6:F13)</f>
        <v>4.2894270584487968</v>
      </c>
      <c r="G16" s="113">
        <f>AVERAGE(G6:G13)</f>
        <v>3.098283962414397</v>
      </c>
      <c r="I16" s="23"/>
      <c r="J16" s="27"/>
      <c r="K16" s="25"/>
      <c r="L16" s="26"/>
      <c r="M16" s="23"/>
      <c r="N16" s="27"/>
      <c r="P16" s="26"/>
      <c r="Q16" s="23"/>
      <c r="T16" s="26"/>
      <c r="U16" s="23"/>
      <c r="X16"/>
    </row>
    <row r="17" spans="1:24" ht="16">
      <c r="C17" s="35" t="s">
        <v>80</v>
      </c>
      <c r="D17" s="207" t="s">
        <v>85</v>
      </c>
      <c r="E17" s="113">
        <v>3.1228327228327228</v>
      </c>
      <c r="F17" s="113">
        <f>AVERAGE(F10:F15)</f>
        <v>4.2657509157509166</v>
      </c>
      <c r="G17" s="113">
        <f>AVERAGE(G10:G15)</f>
        <v>3.1228327228327228</v>
      </c>
      <c r="I17" s="23"/>
      <c r="J17" s="27"/>
      <c r="K17" s="25"/>
      <c r="L17" s="26"/>
      <c r="M17" s="23"/>
      <c r="N17" s="27"/>
      <c r="P17" s="26"/>
      <c r="Q17" s="23"/>
      <c r="T17" s="26"/>
      <c r="U17" s="23"/>
      <c r="X17"/>
    </row>
    <row r="18" spans="1:24" ht="16">
      <c r="C18" s="35" t="s">
        <v>81</v>
      </c>
      <c r="D18" s="207" t="s">
        <v>85</v>
      </c>
      <c r="E18" s="113">
        <v>3.1043414556458031</v>
      </c>
      <c r="F18" s="113">
        <f>AVERAGE(F6:F15)</f>
        <v>4.2843987896161808</v>
      </c>
      <c r="G18" s="113">
        <f>AVERAGE(G6:G15)</f>
        <v>3.1043414556458031</v>
      </c>
      <c r="I18" s="23"/>
      <c r="J18" s="27"/>
      <c r="K18" s="25"/>
      <c r="L18" s="26"/>
      <c r="M18" s="23"/>
      <c r="N18" s="27"/>
      <c r="P18" s="26"/>
      <c r="Q18" s="23"/>
      <c r="T18" s="26"/>
      <c r="U18" s="23"/>
      <c r="X18"/>
    </row>
    <row r="20" spans="1:24" ht="40">
      <c r="B20" s="36" t="s">
        <v>82</v>
      </c>
      <c r="C20" s="37" t="s">
        <v>83</v>
      </c>
      <c r="E20" s="38" t="s">
        <v>84</v>
      </c>
    </row>
    <row r="21" spans="1:24" ht="16">
      <c r="B21" s="39" t="s">
        <v>5</v>
      </c>
      <c r="C21" s="40" t="s">
        <v>85</v>
      </c>
    </row>
    <row r="22" spans="1:24" ht="16">
      <c r="B22" s="39" t="s">
        <v>7</v>
      </c>
      <c r="C22" s="40" t="s">
        <v>85</v>
      </c>
      <c r="E22" s="41"/>
    </row>
    <row r="23" spans="1:24" ht="16">
      <c r="B23" s="39" t="s">
        <v>9</v>
      </c>
      <c r="C23" s="40" t="s">
        <v>85</v>
      </c>
    </row>
    <row r="24" spans="1:24">
      <c r="P24"/>
    </row>
    <row r="25" spans="1:24" ht="17">
      <c r="D25" s="42" t="s">
        <v>86</v>
      </c>
      <c r="E25" s="41"/>
      <c r="F25" s="43"/>
      <c r="G25" s="42" t="s">
        <v>86</v>
      </c>
      <c r="H25" s="42" t="s">
        <v>87</v>
      </c>
      <c r="I25" s="41"/>
      <c r="J25" s="43"/>
      <c r="K25" s="42" t="s">
        <v>87</v>
      </c>
      <c r="L25" s="42" t="s">
        <v>88</v>
      </c>
      <c r="M25" s="44"/>
      <c r="N25" s="27"/>
      <c r="V25" s="42" t="s">
        <v>88</v>
      </c>
    </row>
    <row r="26" spans="1:24" s="53" customFormat="1" ht="105" customHeight="1">
      <c r="A26" s="45" t="s">
        <v>89</v>
      </c>
      <c r="B26" s="46" t="s">
        <v>67</v>
      </c>
      <c r="C26" s="47" t="s">
        <v>90</v>
      </c>
      <c r="D26" s="48" t="s">
        <v>91</v>
      </c>
      <c r="E26" s="48" t="s">
        <v>92</v>
      </c>
      <c r="F26" s="49" t="s">
        <v>93</v>
      </c>
      <c r="G26" s="50" t="s">
        <v>94</v>
      </c>
      <c r="H26" s="48" t="s">
        <v>91</v>
      </c>
      <c r="I26" s="48" t="s">
        <v>92</v>
      </c>
      <c r="J26" s="49" t="s">
        <v>93</v>
      </c>
      <c r="K26" s="50" t="s">
        <v>94</v>
      </c>
      <c r="L26" s="51" t="s">
        <v>95</v>
      </c>
      <c r="M26" s="51" t="s">
        <v>96</v>
      </c>
      <c r="N26" s="52" t="s">
        <v>93</v>
      </c>
      <c r="O26" s="50" t="s">
        <v>94</v>
      </c>
      <c r="P26" s="51" t="s">
        <v>97</v>
      </c>
      <c r="Q26" s="51" t="s">
        <v>15</v>
      </c>
      <c r="R26" s="52" t="s">
        <v>93</v>
      </c>
      <c r="S26" s="50" t="s">
        <v>98</v>
      </c>
      <c r="T26" s="50" t="s">
        <v>99</v>
      </c>
      <c r="U26" s="202" t="s">
        <v>1750</v>
      </c>
      <c r="V26" s="47" t="s">
        <v>100</v>
      </c>
    </row>
    <row r="27" spans="1:24" ht="112">
      <c r="A27" s="22">
        <v>138</v>
      </c>
      <c r="B27" s="54" t="s">
        <v>101</v>
      </c>
      <c r="C27" s="55" t="s">
        <v>102</v>
      </c>
      <c r="D27" s="54">
        <v>4</v>
      </c>
      <c r="E27" s="55" t="s">
        <v>103</v>
      </c>
      <c r="F27" s="54"/>
      <c r="G27" s="56">
        <v>3</v>
      </c>
      <c r="H27"/>
      <c r="I27" s="57"/>
      <c r="J27"/>
      <c r="K27"/>
      <c r="L27" s="58"/>
      <c r="M27" s="59"/>
      <c r="N27" s="58"/>
      <c r="O27" s="60"/>
      <c r="P27" s="61"/>
      <c r="Q27" s="62"/>
      <c r="R27" s="63"/>
      <c r="S27" s="60"/>
      <c r="T27" s="60"/>
      <c r="U27" s="203">
        <f t="shared" ref="U27:U38" si="0">IF(P27&lt;&gt;"",P27,IF(L27&lt;&gt;"",L27,IF(H27&lt;&gt;"",H27,IF(D27&lt;&gt;"",D27,""))))</f>
        <v>4</v>
      </c>
      <c r="V27" s="64">
        <f t="shared" ref="V27:V38" si="1">IF(S27&lt;&gt;"",S27,IF(O27&lt;&gt;"",O27,IF(K27&lt;&gt;"",K27,IF(G27&lt;&gt;"",G27,""))))</f>
        <v>3</v>
      </c>
    </row>
    <row r="28" spans="1:24" ht="112">
      <c r="A28" s="22">
        <v>139</v>
      </c>
      <c r="B28" s="3" t="s">
        <v>104</v>
      </c>
      <c r="C28" s="65" t="s">
        <v>105</v>
      </c>
      <c r="D28" s="3">
        <v>5</v>
      </c>
      <c r="E28" s="65" t="s">
        <v>103</v>
      </c>
      <c r="F28" s="3"/>
      <c r="G28" s="66">
        <v>3</v>
      </c>
      <c r="H28"/>
      <c r="I28" s="57"/>
      <c r="J28"/>
      <c r="K28"/>
      <c r="L28" s="58"/>
      <c r="M28" s="59"/>
      <c r="N28" s="58"/>
      <c r="O28" s="67"/>
      <c r="P28" s="68"/>
      <c r="Q28" s="69"/>
      <c r="R28" s="70"/>
      <c r="S28" s="67"/>
      <c r="T28" s="67"/>
      <c r="U28" s="203">
        <f t="shared" si="0"/>
        <v>5</v>
      </c>
      <c r="V28" s="71">
        <f t="shared" si="1"/>
        <v>3</v>
      </c>
    </row>
    <row r="29" spans="1:24" ht="48">
      <c r="A29" s="22">
        <v>140</v>
      </c>
      <c r="B29" s="3" t="s">
        <v>106</v>
      </c>
      <c r="C29" s="65" t="s">
        <v>107</v>
      </c>
      <c r="D29" s="3">
        <v>4</v>
      </c>
      <c r="E29" s="65" t="s">
        <v>103</v>
      </c>
      <c r="F29" s="3"/>
      <c r="G29" s="66">
        <v>3</v>
      </c>
      <c r="H29"/>
      <c r="I29" s="57"/>
      <c r="J29"/>
      <c r="K29"/>
      <c r="L29" s="58"/>
      <c r="M29" s="59"/>
      <c r="N29" s="58"/>
      <c r="O29" s="67"/>
      <c r="P29" s="68"/>
      <c r="Q29" s="69"/>
      <c r="R29" s="70"/>
      <c r="S29" s="67"/>
      <c r="T29" s="67"/>
      <c r="U29" s="203">
        <f t="shared" si="0"/>
        <v>4</v>
      </c>
      <c r="V29" s="71">
        <f t="shared" si="1"/>
        <v>3</v>
      </c>
    </row>
    <row r="30" spans="1:24" ht="48">
      <c r="A30" s="22">
        <v>141</v>
      </c>
      <c r="B30" s="3" t="s">
        <v>108</v>
      </c>
      <c r="C30" s="65" t="s">
        <v>109</v>
      </c>
      <c r="D30" s="3">
        <v>4</v>
      </c>
      <c r="E30" s="65" t="s">
        <v>103</v>
      </c>
      <c r="F30" s="3"/>
      <c r="G30" s="66">
        <v>3</v>
      </c>
      <c r="H30"/>
      <c r="I30" s="57"/>
      <c r="J30"/>
      <c r="K30"/>
      <c r="L30" s="58"/>
      <c r="M30" s="59"/>
      <c r="N30" s="58"/>
      <c r="O30" s="67"/>
      <c r="P30" s="68"/>
      <c r="Q30" s="69"/>
      <c r="R30" s="70"/>
      <c r="S30" s="67"/>
      <c r="T30" s="67"/>
      <c r="U30" s="203">
        <f t="shared" si="0"/>
        <v>4</v>
      </c>
      <c r="V30" s="71">
        <f t="shared" si="1"/>
        <v>3</v>
      </c>
    </row>
    <row r="31" spans="1:24" ht="128">
      <c r="A31" s="22">
        <v>142</v>
      </c>
      <c r="B31" s="3" t="s">
        <v>110</v>
      </c>
      <c r="C31" s="65" t="s">
        <v>111</v>
      </c>
      <c r="D31" s="3">
        <v>4</v>
      </c>
      <c r="E31" s="65" t="s">
        <v>103</v>
      </c>
      <c r="F31" s="3"/>
      <c r="G31" s="66">
        <v>3</v>
      </c>
      <c r="H31"/>
      <c r="I31" s="57"/>
      <c r="J31"/>
      <c r="K31" s="66">
        <v>4</v>
      </c>
      <c r="L31" s="58"/>
      <c r="M31" s="59"/>
      <c r="N31" s="58"/>
      <c r="O31" s="67"/>
      <c r="P31" s="68"/>
      <c r="Q31" s="69"/>
      <c r="R31" s="70"/>
      <c r="S31" s="67"/>
      <c r="T31" s="67"/>
      <c r="U31" s="203">
        <f t="shared" si="0"/>
        <v>4</v>
      </c>
      <c r="V31" s="71">
        <f t="shared" si="1"/>
        <v>4</v>
      </c>
    </row>
    <row r="32" spans="1:24" ht="176">
      <c r="A32" s="22">
        <v>143</v>
      </c>
      <c r="B32" s="3" t="s">
        <v>112</v>
      </c>
      <c r="C32" s="65" t="s">
        <v>113</v>
      </c>
      <c r="D32" s="3">
        <v>1</v>
      </c>
      <c r="E32" s="65" t="s">
        <v>103</v>
      </c>
      <c r="F32" s="3"/>
      <c r="G32" s="66">
        <v>3</v>
      </c>
      <c r="H32" s="3">
        <v>5</v>
      </c>
      <c r="I32" s="65" t="s">
        <v>114</v>
      </c>
      <c r="J32" s="3"/>
      <c r="K32" s="66">
        <v>3</v>
      </c>
      <c r="L32" s="68">
        <v>4</v>
      </c>
      <c r="M32" s="69" t="s">
        <v>115</v>
      </c>
      <c r="N32" s="70"/>
      <c r="O32" s="67">
        <v>3</v>
      </c>
      <c r="P32" s="68"/>
      <c r="Q32" s="69"/>
      <c r="R32" s="70"/>
      <c r="S32" s="67"/>
      <c r="T32" s="67"/>
      <c r="U32" s="203">
        <f t="shared" si="0"/>
        <v>4</v>
      </c>
      <c r="V32" s="71">
        <f t="shared" si="1"/>
        <v>3</v>
      </c>
    </row>
    <row r="33" spans="1:22" ht="96">
      <c r="A33" s="22">
        <v>144</v>
      </c>
      <c r="B33" s="3" t="s">
        <v>116</v>
      </c>
      <c r="C33" s="65" t="s">
        <v>117</v>
      </c>
      <c r="D33" s="3">
        <v>4</v>
      </c>
      <c r="E33" s="65" t="s">
        <v>103</v>
      </c>
      <c r="F33" s="3"/>
      <c r="G33" s="66">
        <v>3</v>
      </c>
      <c r="H33"/>
      <c r="I33" s="57"/>
      <c r="J33"/>
      <c r="K33" s="66">
        <v>1</v>
      </c>
      <c r="L33" s="58"/>
      <c r="M33" s="59"/>
      <c r="N33" s="58"/>
      <c r="O33" s="67"/>
      <c r="P33" s="68"/>
      <c r="Q33" s="69"/>
      <c r="R33" s="70"/>
      <c r="S33" s="67"/>
      <c r="T33" s="67"/>
      <c r="U33" s="203">
        <f t="shared" si="0"/>
        <v>4</v>
      </c>
      <c r="V33" s="71">
        <f t="shared" si="1"/>
        <v>1</v>
      </c>
    </row>
    <row r="34" spans="1:22" ht="32">
      <c r="A34" s="22">
        <v>145</v>
      </c>
      <c r="B34" s="3" t="s">
        <v>118</v>
      </c>
      <c r="C34" s="65" t="s">
        <v>119</v>
      </c>
      <c r="D34" s="3">
        <v>4</v>
      </c>
      <c r="E34" s="65" t="s">
        <v>103</v>
      </c>
      <c r="F34" s="3"/>
      <c r="G34" s="66">
        <v>3</v>
      </c>
      <c r="H34"/>
      <c r="I34" s="57"/>
      <c r="J34"/>
      <c r="K34" s="66">
        <v>2</v>
      </c>
      <c r="L34" s="58"/>
      <c r="M34" s="59"/>
      <c r="N34" s="58"/>
      <c r="O34" s="67"/>
      <c r="P34" s="68"/>
      <c r="Q34" s="69"/>
      <c r="R34" s="70"/>
      <c r="S34" s="67"/>
      <c r="T34" s="67"/>
      <c r="U34" s="203">
        <f t="shared" si="0"/>
        <v>4</v>
      </c>
      <c r="V34" s="71">
        <f t="shared" si="1"/>
        <v>2</v>
      </c>
    </row>
    <row r="35" spans="1:22" ht="112">
      <c r="A35" s="22">
        <v>146</v>
      </c>
      <c r="B35" s="3" t="s">
        <v>120</v>
      </c>
      <c r="C35" s="65" t="s">
        <v>121</v>
      </c>
      <c r="D35" s="3">
        <v>3</v>
      </c>
      <c r="E35" s="65" t="s">
        <v>103</v>
      </c>
      <c r="F35" s="3"/>
      <c r="G35" s="66">
        <v>3</v>
      </c>
      <c r="H35"/>
      <c r="I35" s="57"/>
      <c r="J35"/>
      <c r="K35" s="66">
        <v>4</v>
      </c>
      <c r="L35" s="68">
        <v>5</v>
      </c>
      <c r="M35" s="69" t="s">
        <v>122</v>
      </c>
      <c r="N35" s="70"/>
      <c r="O35" s="67">
        <v>0</v>
      </c>
      <c r="P35" s="68"/>
      <c r="Q35" s="69"/>
      <c r="R35" s="70"/>
      <c r="S35" s="67"/>
      <c r="T35" s="67"/>
      <c r="U35" s="203">
        <f t="shared" si="0"/>
        <v>5</v>
      </c>
      <c r="V35" s="71">
        <f t="shared" si="1"/>
        <v>0</v>
      </c>
    </row>
    <row r="36" spans="1:22" ht="96">
      <c r="A36" s="22">
        <v>147</v>
      </c>
      <c r="B36" s="3" t="s">
        <v>123</v>
      </c>
      <c r="C36" s="65" t="s">
        <v>124</v>
      </c>
      <c r="D36" s="3">
        <v>1</v>
      </c>
      <c r="E36" s="65" t="s">
        <v>103</v>
      </c>
      <c r="F36" s="3"/>
      <c r="G36" s="66">
        <v>1</v>
      </c>
      <c r="H36" s="3">
        <v>5</v>
      </c>
      <c r="I36" s="65" t="s">
        <v>125</v>
      </c>
      <c r="J36" s="3"/>
      <c r="K36" s="66">
        <v>1</v>
      </c>
      <c r="L36" s="68">
        <v>4</v>
      </c>
      <c r="M36" s="69" t="s">
        <v>126</v>
      </c>
      <c r="N36" s="70"/>
      <c r="O36" s="67">
        <v>3</v>
      </c>
      <c r="P36" s="68"/>
      <c r="Q36" s="69"/>
      <c r="R36" s="70"/>
      <c r="S36" s="67"/>
      <c r="T36" s="67"/>
      <c r="U36" s="203">
        <f t="shared" si="0"/>
        <v>4</v>
      </c>
      <c r="V36" s="71">
        <f t="shared" si="1"/>
        <v>3</v>
      </c>
    </row>
    <row r="37" spans="1:22" ht="32">
      <c r="A37" s="22">
        <v>148</v>
      </c>
      <c r="B37" s="3" t="s">
        <v>127</v>
      </c>
      <c r="C37" s="65" t="s">
        <v>128</v>
      </c>
      <c r="D37" s="3">
        <v>5</v>
      </c>
      <c r="E37" s="65" t="s">
        <v>103</v>
      </c>
      <c r="F37" s="3"/>
      <c r="G37" s="66">
        <v>4</v>
      </c>
      <c r="H37"/>
      <c r="I37" s="57"/>
      <c r="J37"/>
      <c r="K37"/>
      <c r="L37" s="58"/>
      <c r="M37" s="59"/>
      <c r="N37" s="58"/>
      <c r="O37" s="67"/>
      <c r="P37" s="68"/>
      <c r="Q37" s="69"/>
      <c r="R37" s="70"/>
      <c r="S37" s="67"/>
      <c r="T37" s="67"/>
      <c r="U37" s="203">
        <f t="shared" si="0"/>
        <v>5</v>
      </c>
      <c r="V37" s="71">
        <f t="shared" si="1"/>
        <v>4</v>
      </c>
    </row>
    <row r="38" spans="1:22" ht="32">
      <c r="A38" s="22">
        <v>149</v>
      </c>
      <c r="B38" s="3" t="s">
        <v>129</v>
      </c>
      <c r="C38" s="65" t="s">
        <v>130</v>
      </c>
      <c r="D38" s="3">
        <v>5</v>
      </c>
      <c r="E38" s="65" t="s">
        <v>103</v>
      </c>
      <c r="F38" s="3"/>
      <c r="G38" s="66">
        <v>3</v>
      </c>
      <c r="H38"/>
      <c r="I38" s="57"/>
      <c r="J38"/>
      <c r="K38"/>
      <c r="L38" s="58"/>
      <c r="M38" s="59"/>
      <c r="N38" s="58"/>
      <c r="O38" s="67"/>
      <c r="P38" s="68"/>
      <c r="Q38" s="69"/>
      <c r="R38" s="70"/>
      <c r="S38" s="67"/>
      <c r="T38" s="67"/>
      <c r="U38" s="203">
        <f t="shared" si="0"/>
        <v>5</v>
      </c>
      <c r="V38" s="71">
        <f t="shared" si="1"/>
        <v>3</v>
      </c>
    </row>
    <row r="39" spans="1:22">
      <c r="D39" s="23"/>
      <c r="G39" s="72"/>
      <c r="H39" s="23"/>
      <c r="K39" s="72"/>
      <c r="L39" s="58"/>
      <c r="M39" s="59"/>
      <c r="N39" s="58"/>
      <c r="O39" s="27"/>
      <c r="P39" s="73"/>
      <c r="Q39" s="74"/>
      <c r="R39" s="73"/>
      <c r="S39" s="27"/>
      <c r="T39" s="27"/>
    </row>
    <row r="40" spans="1:22">
      <c r="D40" s="23"/>
      <c r="G40" s="72"/>
      <c r="H40" s="23"/>
      <c r="K40" s="72"/>
      <c r="L40" s="58"/>
      <c r="M40" s="59"/>
      <c r="N40" s="58"/>
      <c r="O40" s="27"/>
      <c r="P40" s="73"/>
      <c r="Q40" s="74"/>
      <c r="R40" s="73"/>
      <c r="S40" s="27"/>
      <c r="T40" s="27"/>
    </row>
    <row r="41" spans="1:22">
      <c r="D41" s="23"/>
      <c r="G41" s="72"/>
      <c r="H41" s="23"/>
      <c r="K41" s="72"/>
      <c r="L41" s="58"/>
      <c r="M41" s="59"/>
      <c r="N41" s="58"/>
      <c r="O41" s="27"/>
      <c r="P41" s="73"/>
      <c r="Q41" s="74"/>
      <c r="R41" s="73"/>
      <c r="S41" s="27"/>
      <c r="T41" s="27"/>
    </row>
    <row r="42" spans="1:22" ht="25">
      <c r="B42" s="46" t="s">
        <v>68</v>
      </c>
      <c r="D42" s="23"/>
      <c r="G42" s="72"/>
      <c r="H42" s="23"/>
      <c r="K42" s="72"/>
      <c r="L42" s="58"/>
      <c r="M42" s="59"/>
      <c r="N42" s="58"/>
      <c r="O42" s="27"/>
      <c r="P42" s="73"/>
      <c r="Q42" s="74"/>
      <c r="R42" s="73"/>
      <c r="S42" s="27"/>
      <c r="T42" s="27"/>
    </row>
    <row r="43" spans="1:22" ht="32">
      <c r="A43" s="22">
        <v>150</v>
      </c>
      <c r="B43" s="3" t="s">
        <v>131</v>
      </c>
      <c r="C43" s="65" t="s">
        <v>132</v>
      </c>
      <c r="D43" s="3">
        <v>4</v>
      </c>
      <c r="E43" s="65" t="s">
        <v>133</v>
      </c>
      <c r="F43" s="3"/>
      <c r="G43" s="66">
        <v>4</v>
      </c>
      <c r="H43"/>
      <c r="I43" s="57"/>
      <c r="J43"/>
      <c r="K43"/>
      <c r="L43" s="58"/>
      <c r="M43" s="59"/>
      <c r="N43" s="58"/>
      <c r="O43" s="67"/>
      <c r="P43" s="68"/>
      <c r="Q43" s="69"/>
      <c r="R43" s="70"/>
      <c r="S43" s="67"/>
      <c r="T43" s="67"/>
      <c r="U43" s="203">
        <f t="shared" ref="U43:U65" si="2">IF(P43&lt;&gt;"",P43,IF(L43&lt;&gt;"",L43,IF(H43&lt;&gt;"",H43,IF(D43&lt;&gt;"",D43,""))))</f>
        <v>4</v>
      </c>
      <c r="V43" s="71">
        <f t="shared" ref="V43:V65" si="3">IF(S43&lt;&gt;"",S43,IF(O43&lt;&gt;"",O43,IF(K43&lt;&gt;"",K43,IF(G43&lt;&gt;"",G43,""))))</f>
        <v>4</v>
      </c>
    </row>
    <row r="44" spans="1:22" ht="64">
      <c r="A44" s="22">
        <v>151</v>
      </c>
      <c r="B44" s="3" t="s">
        <v>134</v>
      </c>
      <c r="C44" s="65" t="s">
        <v>135</v>
      </c>
      <c r="D44" s="3">
        <v>4</v>
      </c>
      <c r="E44" s="65" t="s">
        <v>133</v>
      </c>
      <c r="F44" s="3"/>
      <c r="G44" s="66">
        <v>4</v>
      </c>
      <c r="H44"/>
      <c r="I44" s="57"/>
      <c r="J44"/>
      <c r="K44" s="66">
        <v>3</v>
      </c>
      <c r="L44" s="58"/>
      <c r="M44" s="59"/>
      <c r="N44" s="58"/>
      <c r="O44" s="67"/>
      <c r="P44" s="68"/>
      <c r="Q44" s="69"/>
      <c r="R44" s="70"/>
      <c r="S44" s="67"/>
      <c r="T44" s="67"/>
      <c r="U44" s="203">
        <f t="shared" si="2"/>
        <v>4</v>
      </c>
      <c r="V44" s="71">
        <f t="shared" si="3"/>
        <v>3</v>
      </c>
    </row>
    <row r="45" spans="1:22" ht="48">
      <c r="A45" s="22">
        <v>152</v>
      </c>
      <c r="B45" s="3" t="s">
        <v>136</v>
      </c>
      <c r="C45" s="65" t="s">
        <v>137</v>
      </c>
      <c r="D45" s="3">
        <v>4</v>
      </c>
      <c r="E45" s="65" t="s">
        <v>133</v>
      </c>
      <c r="F45" s="3"/>
      <c r="G45" s="66">
        <v>3</v>
      </c>
      <c r="H45"/>
      <c r="I45" s="57"/>
      <c r="J45"/>
      <c r="K45"/>
      <c r="L45" s="58"/>
      <c r="M45" s="59"/>
      <c r="N45" s="58"/>
      <c r="O45" s="67"/>
      <c r="P45" s="68"/>
      <c r="Q45" s="69"/>
      <c r="R45" s="70"/>
      <c r="S45" s="67"/>
      <c r="T45" s="67"/>
      <c r="U45" s="203">
        <f t="shared" si="2"/>
        <v>4</v>
      </c>
      <c r="V45" s="71">
        <f t="shared" si="3"/>
        <v>3</v>
      </c>
    </row>
    <row r="46" spans="1:22" ht="32">
      <c r="A46" s="22">
        <v>153</v>
      </c>
      <c r="B46" s="3" t="s">
        <v>138</v>
      </c>
      <c r="C46" s="65" t="s">
        <v>139</v>
      </c>
      <c r="D46" s="3">
        <v>4</v>
      </c>
      <c r="E46" s="65" t="s">
        <v>133</v>
      </c>
      <c r="F46" s="3"/>
      <c r="G46" s="66">
        <v>3</v>
      </c>
      <c r="H46"/>
      <c r="I46" s="57"/>
      <c r="J46"/>
      <c r="K46"/>
      <c r="L46" s="58"/>
      <c r="M46" s="59"/>
      <c r="N46" s="58"/>
      <c r="O46" s="67"/>
      <c r="P46" s="68"/>
      <c r="Q46" s="69"/>
      <c r="R46" s="70"/>
      <c r="S46" s="67"/>
      <c r="T46" s="67"/>
      <c r="U46" s="203">
        <f t="shared" si="2"/>
        <v>4</v>
      </c>
      <c r="V46" s="71">
        <f t="shared" si="3"/>
        <v>3</v>
      </c>
    </row>
    <row r="47" spans="1:22" ht="112">
      <c r="A47" s="22">
        <v>154</v>
      </c>
      <c r="B47" s="3" t="s">
        <v>140</v>
      </c>
      <c r="C47" s="65" t="s">
        <v>141</v>
      </c>
      <c r="D47" s="3">
        <v>4</v>
      </c>
      <c r="E47" s="65" t="s">
        <v>133</v>
      </c>
      <c r="F47" s="3"/>
      <c r="G47" s="66">
        <v>4</v>
      </c>
      <c r="H47"/>
      <c r="I47" s="57"/>
      <c r="J47"/>
      <c r="K47"/>
      <c r="L47" s="58"/>
      <c r="M47" s="59"/>
      <c r="N47" s="58"/>
      <c r="O47" s="67"/>
      <c r="P47" s="68"/>
      <c r="Q47" s="69"/>
      <c r="R47" s="70"/>
      <c r="S47" s="67"/>
      <c r="T47" s="67"/>
      <c r="U47" s="203">
        <f t="shared" si="2"/>
        <v>4</v>
      </c>
      <c r="V47" s="71">
        <f t="shared" si="3"/>
        <v>4</v>
      </c>
    </row>
    <row r="48" spans="1:22" ht="112">
      <c r="A48" s="22">
        <v>155</v>
      </c>
      <c r="B48" s="3" t="s">
        <v>142</v>
      </c>
      <c r="C48" s="65" t="s">
        <v>143</v>
      </c>
      <c r="D48" s="3">
        <v>3</v>
      </c>
      <c r="E48" s="65" t="s">
        <v>133</v>
      </c>
      <c r="F48" s="3"/>
      <c r="G48" s="66">
        <v>4</v>
      </c>
      <c r="H48"/>
      <c r="I48" s="57"/>
      <c r="J48"/>
      <c r="K48"/>
      <c r="L48" s="68">
        <v>5</v>
      </c>
      <c r="M48" s="69" t="s">
        <v>122</v>
      </c>
      <c r="N48" s="70"/>
      <c r="O48" s="67">
        <v>3.5</v>
      </c>
      <c r="P48" s="68"/>
      <c r="Q48" s="69"/>
      <c r="R48" s="70"/>
      <c r="S48" s="67"/>
      <c r="T48" s="67"/>
      <c r="U48" s="203">
        <f t="shared" si="2"/>
        <v>5</v>
      </c>
      <c r="V48" s="71">
        <f t="shared" si="3"/>
        <v>3.5</v>
      </c>
    </row>
    <row r="49" spans="1:22" ht="256">
      <c r="A49" s="22">
        <v>156</v>
      </c>
      <c r="B49" s="3" t="s">
        <v>144</v>
      </c>
      <c r="C49" s="65" t="s">
        <v>145</v>
      </c>
      <c r="D49" s="3">
        <v>4</v>
      </c>
      <c r="E49" s="65" t="s">
        <v>133</v>
      </c>
      <c r="F49" s="3"/>
      <c r="G49" s="66">
        <v>3</v>
      </c>
      <c r="H49"/>
      <c r="I49" s="57"/>
      <c r="J49"/>
      <c r="K49"/>
      <c r="L49" s="58"/>
      <c r="M49" s="59"/>
      <c r="N49" s="58"/>
      <c r="O49" s="67"/>
      <c r="P49" s="68"/>
      <c r="Q49" s="69"/>
      <c r="R49" s="70"/>
      <c r="S49" s="67"/>
      <c r="T49" s="67"/>
      <c r="U49" s="203">
        <f t="shared" si="2"/>
        <v>4</v>
      </c>
      <c r="V49" s="71">
        <f t="shared" si="3"/>
        <v>3</v>
      </c>
    </row>
    <row r="50" spans="1:22" ht="16">
      <c r="A50" s="22">
        <v>157</v>
      </c>
      <c r="B50" s="3" t="s">
        <v>146</v>
      </c>
      <c r="C50" s="65" t="s">
        <v>147</v>
      </c>
      <c r="D50" s="3">
        <v>4</v>
      </c>
      <c r="E50" s="65" t="s">
        <v>133</v>
      </c>
      <c r="F50" s="3"/>
      <c r="G50" s="66">
        <v>3</v>
      </c>
      <c r="H50"/>
      <c r="I50" s="57"/>
      <c r="J50"/>
      <c r="K50"/>
      <c r="L50" s="58"/>
      <c r="M50" s="59"/>
      <c r="N50" s="58"/>
      <c r="O50" s="67"/>
      <c r="P50" s="68"/>
      <c r="Q50" s="69"/>
      <c r="R50" s="70"/>
      <c r="S50" s="67"/>
      <c r="T50" s="67"/>
      <c r="U50" s="203">
        <f t="shared" si="2"/>
        <v>4</v>
      </c>
      <c r="V50" s="71">
        <f t="shared" si="3"/>
        <v>3</v>
      </c>
    </row>
    <row r="51" spans="1:22" ht="128">
      <c r="A51" s="22">
        <v>158</v>
      </c>
      <c r="B51" s="3" t="s">
        <v>148</v>
      </c>
      <c r="C51" s="65" t="s">
        <v>149</v>
      </c>
      <c r="D51" s="3">
        <v>4</v>
      </c>
      <c r="E51" s="65" t="s">
        <v>133</v>
      </c>
      <c r="F51" s="3"/>
      <c r="G51" s="66">
        <v>4</v>
      </c>
      <c r="H51"/>
      <c r="I51" s="57"/>
      <c r="J51"/>
      <c r="K51"/>
      <c r="L51" s="58"/>
      <c r="M51" s="59"/>
      <c r="N51" s="58"/>
      <c r="O51" s="67"/>
      <c r="P51" s="68"/>
      <c r="Q51" s="69"/>
      <c r="R51" s="70"/>
      <c r="S51" s="67"/>
      <c r="T51" s="67"/>
      <c r="U51" s="203">
        <f t="shared" si="2"/>
        <v>4</v>
      </c>
      <c r="V51" s="71">
        <f t="shared" si="3"/>
        <v>4</v>
      </c>
    </row>
    <row r="52" spans="1:22" ht="32">
      <c r="A52" s="22">
        <v>159</v>
      </c>
      <c r="B52" s="3" t="s">
        <v>150</v>
      </c>
      <c r="C52" s="65" t="s">
        <v>151</v>
      </c>
      <c r="D52" s="3">
        <v>4</v>
      </c>
      <c r="E52" s="65" t="s">
        <v>133</v>
      </c>
      <c r="F52" s="3"/>
      <c r="G52" s="66">
        <v>3</v>
      </c>
      <c r="H52"/>
      <c r="I52" s="57"/>
      <c r="J52"/>
      <c r="K52"/>
      <c r="L52" s="58"/>
      <c r="M52" s="59"/>
      <c r="N52" s="58"/>
      <c r="O52" s="67"/>
      <c r="P52" s="68"/>
      <c r="Q52" s="69"/>
      <c r="R52" s="70"/>
      <c r="S52" s="67"/>
      <c r="T52" s="67"/>
      <c r="U52" s="203">
        <f t="shared" si="2"/>
        <v>4</v>
      </c>
      <c r="V52" s="71">
        <f t="shared" si="3"/>
        <v>3</v>
      </c>
    </row>
    <row r="53" spans="1:22" ht="48">
      <c r="A53" s="22">
        <v>160</v>
      </c>
      <c r="B53" s="3" t="s">
        <v>152</v>
      </c>
      <c r="C53" s="65" t="s">
        <v>153</v>
      </c>
      <c r="D53" s="3">
        <v>4</v>
      </c>
      <c r="E53" s="65" t="s">
        <v>133</v>
      </c>
      <c r="F53" s="3"/>
      <c r="G53" s="66">
        <v>3</v>
      </c>
      <c r="H53"/>
      <c r="I53" s="57"/>
      <c r="J53"/>
      <c r="K53"/>
      <c r="L53" s="58"/>
      <c r="M53" s="59"/>
      <c r="N53" s="58"/>
      <c r="O53" s="67"/>
      <c r="P53" s="68"/>
      <c r="Q53" s="69"/>
      <c r="R53" s="70"/>
      <c r="S53" s="67"/>
      <c r="T53" s="67"/>
      <c r="U53" s="203">
        <f t="shared" si="2"/>
        <v>4</v>
      </c>
      <c r="V53" s="71">
        <f t="shared" si="3"/>
        <v>3</v>
      </c>
    </row>
    <row r="54" spans="1:22" ht="48">
      <c r="A54" s="22">
        <v>161</v>
      </c>
      <c r="B54" s="3" t="s">
        <v>154</v>
      </c>
      <c r="C54" s="65" t="s">
        <v>155</v>
      </c>
      <c r="D54" s="3">
        <v>4</v>
      </c>
      <c r="E54" s="65" t="s">
        <v>133</v>
      </c>
      <c r="F54" s="3"/>
      <c r="G54" s="66">
        <v>4</v>
      </c>
      <c r="H54"/>
      <c r="I54" s="57"/>
      <c r="J54"/>
      <c r="K54"/>
      <c r="L54" s="58"/>
      <c r="M54" s="59"/>
      <c r="N54" s="58"/>
      <c r="O54" s="67"/>
      <c r="P54" s="68"/>
      <c r="Q54" s="69"/>
      <c r="R54" s="70"/>
      <c r="S54" s="67"/>
      <c r="T54" s="67"/>
      <c r="U54" s="203">
        <f t="shared" si="2"/>
        <v>4</v>
      </c>
      <c r="V54" s="71">
        <f t="shared" si="3"/>
        <v>4</v>
      </c>
    </row>
    <row r="55" spans="1:22" ht="80">
      <c r="A55" s="22">
        <v>162</v>
      </c>
      <c r="B55" s="3" t="s">
        <v>156</v>
      </c>
      <c r="C55" s="65" t="s">
        <v>157</v>
      </c>
      <c r="D55" s="3">
        <v>4</v>
      </c>
      <c r="E55" s="65" t="s">
        <v>133</v>
      </c>
      <c r="F55" s="3"/>
      <c r="G55" s="66">
        <v>3</v>
      </c>
      <c r="H55"/>
      <c r="I55" s="57"/>
      <c r="J55"/>
      <c r="K55"/>
      <c r="L55" s="58"/>
      <c r="M55" s="59"/>
      <c r="N55" s="58"/>
      <c r="O55" s="67"/>
      <c r="P55" s="68"/>
      <c r="Q55" s="69"/>
      <c r="R55" s="70"/>
      <c r="S55" s="67"/>
      <c r="T55" s="67"/>
      <c r="U55" s="203">
        <f t="shared" si="2"/>
        <v>4</v>
      </c>
      <c r="V55" s="71">
        <f t="shared" si="3"/>
        <v>3</v>
      </c>
    </row>
    <row r="56" spans="1:22" ht="64">
      <c r="A56" s="22">
        <v>163</v>
      </c>
      <c r="B56" s="3" t="s">
        <v>158</v>
      </c>
      <c r="C56" s="65" t="s">
        <v>159</v>
      </c>
      <c r="D56" s="3">
        <v>4</v>
      </c>
      <c r="E56" s="65" t="s">
        <v>133</v>
      </c>
      <c r="F56" s="3"/>
      <c r="G56" s="66">
        <v>4</v>
      </c>
      <c r="H56"/>
      <c r="I56" s="57"/>
      <c r="J56"/>
      <c r="K56"/>
      <c r="L56" s="58"/>
      <c r="M56" s="59"/>
      <c r="N56" s="58"/>
      <c r="O56" s="67"/>
      <c r="P56" s="68"/>
      <c r="Q56" s="69"/>
      <c r="R56" s="70"/>
      <c r="S56" s="67"/>
      <c r="T56" s="67"/>
      <c r="U56" s="203">
        <f t="shared" si="2"/>
        <v>4</v>
      </c>
      <c r="V56" s="71">
        <f t="shared" si="3"/>
        <v>4</v>
      </c>
    </row>
    <row r="57" spans="1:22" ht="144">
      <c r="A57" s="22">
        <v>164</v>
      </c>
      <c r="B57" s="3" t="s">
        <v>160</v>
      </c>
      <c r="C57" s="65" t="s">
        <v>161</v>
      </c>
      <c r="D57" s="3">
        <v>5</v>
      </c>
      <c r="E57" s="65" t="s">
        <v>133</v>
      </c>
      <c r="F57" s="3"/>
      <c r="G57" s="66">
        <v>4</v>
      </c>
      <c r="H57"/>
      <c r="I57" s="57"/>
      <c r="J57"/>
      <c r="K57"/>
      <c r="L57" s="58"/>
      <c r="M57" s="59"/>
      <c r="N57" s="58"/>
      <c r="O57" s="67"/>
      <c r="P57" s="68"/>
      <c r="Q57" s="69"/>
      <c r="R57" s="70"/>
      <c r="S57" s="67"/>
      <c r="T57" s="67"/>
      <c r="U57" s="203">
        <f t="shared" si="2"/>
        <v>5</v>
      </c>
      <c r="V57" s="71">
        <f t="shared" si="3"/>
        <v>4</v>
      </c>
    </row>
    <row r="58" spans="1:22" ht="48">
      <c r="A58" s="22">
        <v>165</v>
      </c>
      <c r="B58" s="3" t="s">
        <v>162</v>
      </c>
      <c r="C58" s="65" t="s">
        <v>163</v>
      </c>
      <c r="D58" s="3">
        <v>5</v>
      </c>
      <c r="E58" s="65" t="s">
        <v>133</v>
      </c>
      <c r="F58" s="3"/>
      <c r="G58" s="66">
        <v>3</v>
      </c>
      <c r="H58"/>
      <c r="I58" s="57"/>
      <c r="J58"/>
      <c r="K58"/>
      <c r="L58" s="58"/>
      <c r="M58" s="59"/>
      <c r="N58" s="58"/>
      <c r="O58" s="67"/>
      <c r="P58" s="68"/>
      <c r="Q58" s="69"/>
      <c r="R58" s="70"/>
      <c r="S58" s="67"/>
      <c r="T58" s="67"/>
      <c r="U58" s="203">
        <f t="shared" si="2"/>
        <v>5</v>
      </c>
      <c r="V58" s="71">
        <f t="shared" si="3"/>
        <v>3</v>
      </c>
    </row>
    <row r="59" spans="1:22" ht="64">
      <c r="A59" s="22">
        <v>166</v>
      </c>
      <c r="B59" s="3" t="s">
        <v>164</v>
      </c>
      <c r="C59" s="65" t="s">
        <v>165</v>
      </c>
      <c r="D59" s="3">
        <v>4</v>
      </c>
      <c r="E59" s="65" t="s">
        <v>133</v>
      </c>
      <c r="F59" s="3"/>
      <c r="G59" s="66">
        <v>3</v>
      </c>
      <c r="H59"/>
      <c r="I59" s="57"/>
      <c r="J59"/>
      <c r="K59"/>
      <c r="L59" s="58"/>
      <c r="M59" s="59"/>
      <c r="N59" s="58"/>
      <c r="O59" s="67"/>
      <c r="P59" s="68"/>
      <c r="Q59" s="69"/>
      <c r="R59" s="70"/>
      <c r="S59" s="67"/>
      <c r="T59" s="67"/>
      <c r="U59" s="203">
        <f t="shared" si="2"/>
        <v>4</v>
      </c>
      <c r="V59" s="71">
        <f t="shared" si="3"/>
        <v>3</v>
      </c>
    </row>
    <row r="60" spans="1:22" ht="64">
      <c r="A60" s="22">
        <v>167</v>
      </c>
      <c r="B60" s="3" t="s">
        <v>166</v>
      </c>
      <c r="C60" s="65" t="s">
        <v>167</v>
      </c>
      <c r="D60" s="3">
        <v>4</v>
      </c>
      <c r="E60" s="65" t="s">
        <v>133</v>
      </c>
      <c r="F60" s="3"/>
      <c r="G60" s="66">
        <v>3</v>
      </c>
      <c r="H60"/>
      <c r="I60" s="57"/>
      <c r="J60"/>
      <c r="K60"/>
      <c r="L60" s="58"/>
      <c r="M60" s="59"/>
      <c r="N60" s="58"/>
      <c r="O60" s="67"/>
      <c r="P60" s="68"/>
      <c r="Q60" s="69"/>
      <c r="R60" s="70"/>
      <c r="S60" s="67"/>
      <c r="T60" s="67"/>
      <c r="U60" s="203">
        <f t="shared" si="2"/>
        <v>4</v>
      </c>
      <c r="V60" s="71">
        <f t="shared" si="3"/>
        <v>3</v>
      </c>
    </row>
    <row r="61" spans="1:22" ht="32">
      <c r="A61" s="22">
        <v>168</v>
      </c>
      <c r="B61" s="3" t="s">
        <v>168</v>
      </c>
      <c r="C61" s="65" t="s">
        <v>169</v>
      </c>
      <c r="D61" s="3">
        <v>4</v>
      </c>
      <c r="E61" s="65" t="s">
        <v>133</v>
      </c>
      <c r="F61" s="3"/>
      <c r="G61" s="66">
        <v>3</v>
      </c>
      <c r="H61"/>
      <c r="I61" s="57"/>
      <c r="J61"/>
      <c r="K61"/>
      <c r="L61" s="58"/>
      <c r="M61" s="59"/>
      <c r="N61" s="58"/>
      <c r="O61" s="67"/>
      <c r="P61" s="68"/>
      <c r="Q61" s="69"/>
      <c r="R61" s="70"/>
      <c r="S61" s="67"/>
      <c r="T61" s="67"/>
      <c r="U61" s="203">
        <f t="shared" si="2"/>
        <v>4</v>
      </c>
      <c r="V61" s="71">
        <f t="shared" si="3"/>
        <v>3</v>
      </c>
    </row>
    <row r="62" spans="1:22" ht="48">
      <c r="A62" s="22">
        <v>169</v>
      </c>
      <c r="B62" s="3" t="s">
        <v>170</v>
      </c>
      <c r="C62" s="65" t="s">
        <v>171</v>
      </c>
      <c r="D62" s="3">
        <v>4</v>
      </c>
      <c r="E62" s="65" t="s">
        <v>133</v>
      </c>
      <c r="F62" s="3"/>
      <c r="G62" s="66">
        <v>3</v>
      </c>
      <c r="H62"/>
      <c r="I62" s="57"/>
      <c r="J62"/>
      <c r="K62"/>
      <c r="L62" s="58"/>
      <c r="M62" s="59"/>
      <c r="N62" s="58"/>
      <c r="O62" s="67"/>
      <c r="P62" s="68"/>
      <c r="Q62" s="69"/>
      <c r="R62" s="70"/>
      <c r="S62" s="67"/>
      <c r="T62" s="67"/>
      <c r="U62" s="203">
        <f t="shared" si="2"/>
        <v>4</v>
      </c>
      <c r="V62" s="71">
        <f t="shared" si="3"/>
        <v>3</v>
      </c>
    </row>
    <row r="63" spans="1:22" ht="16">
      <c r="A63" s="22">
        <v>170</v>
      </c>
      <c r="B63" s="3" t="s">
        <v>172</v>
      </c>
      <c r="C63" s="65" t="s">
        <v>173</v>
      </c>
      <c r="D63" s="3">
        <v>4</v>
      </c>
      <c r="E63" s="65" t="s">
        <v>133</v>
      </c>
      <c r="F63" s="3"/>
      <c r="G63" s="66">
        <v>3</v>
      </c>
      <c r="H63"/>
      <c r="I63" s="57"/>
      <c r="J63"/>
      <c r="K63"/>
      <c r="L63" s="58"/>
      <c r="M63" s="59"/>
      <c r="N63" s="58"/>
      <c r="O63" s="67"/>
      <c r="P63" s="68"/>
      <c r="Q63" s="69"/>
      <c r="R63" s="70"/>
      <c r="S63" s="67"/>
      <c r="T63" s="67"/>
      <c r="U63" s="203">
        <f t="shared" si="2"/>
        <v>4</v>
      </c>
      <c r="V63" s="71">
        <f t="shared" si="3"/>
        <v>3</v>
      </c>
    </row>
    <row r="64" spans="1:22" ht="32">
      <c r="A64" s="22">
        <v>171</v>
      </c>
      <c r="B64" s="3" t="s">
        <v>174</v>
      </c>
      <c r="C64" s="65" t="s">
        <v>175</v>
      </c>
      <c r="D64" s="3">
        <v>4</v>
      </c>
      <c r="E64" s="65" t="s">
        <v>133</v>
      </c>
      <c r="F64" s="3"/>
      <c r="G64" s="66">
        <v>3</v>
      </c>
      <c r="H64"/>
      <c r="I64" s="57"/>
      <c r="J64"/>
      <c r="K64"/>
      <c r="L64" s="58"/>
      <c r="M64" s="59"/>
      <c r="N64" s="58"/>
      <c r="O64" s="67"/>
      <c r="P64" s="68"/>
      <c r="Q64" s="69"/>
      <c r="R64" s="70"/>
      <c r="S64" s="67"/>
      <c r="T64" s="67"/>
      <c r="U64" s="203">
        <f t="shared" si="2"/>
        <v>4</v>
      </c>
      <c r="V64" s="71">
        <f t="shared" si="3"/>
        <v>3</v>
      </c>
    </row>
    <row r="65" spans="1:22" ht="96">
      <c r="A65" s="22">
        <v>172</v>
      </c>
      <c r="B65" s="3" t="s">
        <v>123</v>
      </c>
      <c r="C65" s="65" t="s">
        <v>124</v>
      </c>
      <c r="D65" s="3">
        <v>2</v>
      </c>
      <c r="E65" s="65" t="s">
        <v>133</v>
      </c>
      <c r="F65" s="3"/>
      <c r="G65" s="66">
        <v>2</v>
      </c>
      <c r="H65" s="3">
        <v>5</v>
      </c>
      <c r="I65" s="65" t="s">
        <v>176</v>
      </c>
      <c r="J65" s="3"/>
      <c r="K65" s="66">
        <v>2</v>
      </c>
      <c r="L65" s="68">
        <v>4</v>
      </c>
      <c r="M65" s="159" t="s">
        <v>126</v>
      </c>
      <c r="N65" s="70"/>
      <c r="O65" s="67">
        <v>3</v>
      </c>
      <c r="P65" s="68"/>
      <c r="Q65" s="69"/>
      <c r="R65" s="70"/>
      <c r="S65" s="67"/>
      <c r="T65" s="67"/>
      <c r="U65" s="203">
        <f t="shared" si="2"/>
        <v>4</v>
      </c>
      <c r="V65" s="71">
        <f t="shared" si="3"/>
        <v>3</v>
      </c>
    </row>
    <row r="66" spans="1:22">
      <c r="D66" s="23"/>
      <c r="G66" s="72"/>
      <c r="H66" s="23"/>
      <c r="K66" s="72"/>
      <c r="L66" s="58"/>
      <c r="M66" s="59"/>
      <c r="N66" s="58"/>
      <c r="O66" s="27"/>
      <c r="P66" s="73"/>
      <c r="Q66" s="74"/>
      <c r="R66" s="73"/>
      <c r="S66" s="27"/>
      <c r="T66" s="27"/>
    </row>
    <row r="67" spans="1:22">
      <c r="D67" s="23"/>
      <c r="G67" s="72"/>
      <c r="H67" s="23"/>
      <c r="K67" s="72"/>
      <c r="L67" s="58"/>
      <c r="M67" s="59"/>
      <c r="N67" s="58"/>
      <c r="O67" s="27"/>
      <c r="P67" s="73"/>
      <c r="Q67" s="74"/>
      <c r="R67" s="73"/>
      <c r="S67" s="27"/>
      <c r="T67" s="27"/>
    </row>
    <row r="68" spans="1:22">
      <c r="D68" s="23"/>
      <c r="G68" s="72"/>
      <c r="H68" s="23"/>
      <c r="K68" s="72"/>
      <c r="L68" s="58"/>
      <c r="M68" s="59"/>
      <c r="N68" s="58"/>
      <c r="O68" s="27"/>
      <c r="P68" s="73"/>
      <c r="Q68" s="74"/>
      <c r="R68" s="73"/>
      <c r="S68" s="27"/>
      <c r="T68" s="27"/>
    </row>
    <row r="69" spans="1:22" ht="25">
      <c r="B69" s="46" t="s">
        <v>69</v>
      </c>
      <c r="D69" s="23"/>
      <c r="G69" s="72"/>
      <c r="H69" s="23"/>
      <c r="K69" s="72"/>
      <c r="L69" s="58"/>
      <c r="M69" s="59"/>
      <c r="N69" s="58"/>
      <c r="O69" s="27"/>
      <c r="P69" s="73"/>
      <c r="Q69" s="74"/>
      <c r="R69" s="73"/>
      <c r="S69" s="27"/>
      <c r="T69" s="27"/>
    </row>
    <row r="70" spans="1:22" ht="64">
      <c r="A70" s="22">
        <v>173</v>
      </c>
      <c r="B70" s="3" t="s">
        <v>177</v>
      </c>
      <c r="C70" s="65" t="s">
        <v>178</v>
      </c>
      <c r="D70" s="3">
        <v>4</v>
      </c>
      <c r="E70" s="65" t="s">
        <v>179</v>
      </c>
      <c r="F70" s="3"/>
      <c r="G70" s="66">
        <v>4</v>
      </c>
      <c r="H70"/>
      <c r="I70" s="57"/>
      <c r="J70"/>
      <c r="K70" s="66">
        <v>3</v>
      </c>
      <c r="L70" s="58"/>
      <c r="M70" s="59"/>
      <c r="N70" s="58"/>
      <c r="O70" s="67"/>
      <c r="P70" s="68"/>
      <c r="Q70" s="69"/>
      <c r="R70" s="70"/>
      <c r="S70" s="67"/>
      <c r="T70" s="67"/>
      <c r="U70" s="203">
        <f t="shared" ref="U70:U83" si="4">IF(P70&lt;&gt;"",P70,IF(L70&lt;&gt;"",L70,IF(H70&lt;&gt;"",H70,IF(D70&lt;&gt;"",D70,""))))</f>
        <v>4</v>
      </c>
      <c r="V70" s="71">
        <f t="shared" ref="V70:V83" si="5">IF(S70&lt;&gt;"",S70,IF(O70&lt;&gt;"",O70,IF(K70&lt;&gt;"",K70,IF(G70&lt;&gt;"",G70,""))))</f>
        <v>3</v>
      </c>
    </row>
    <row r="71" spans="1:22" ht="160">
      <c r="A71" s="22">
        <v>174</v>
      </c>
      <c r="B71" s="3" t="s">
        <v>180</v>
      </c>
      <c r="C71" s="65" t="s">
        <v>181</v>
      </c>
      <c r="D71" s="3">
        <v>4</v>
      </c>
      <c r="E71" s="65" t="s">
        <v>179</v>
      </c>
      <c r="F71" s="3"/>
      <c r="G71" s="66">
        <v>4</v>
      </c>
      <c r="H71"/>
      <c r="I71" s="57"/>
      <c r="J71"/>
      <c r="K71" s="66">
        <v>3</v>
      </c>
      <c r="L71" s="58"/>
      <c r="M71" s="59"/>
      <c r="N71" s="58"/>
      <c r="O71" s="67"/>
      <c r="P71" s="68"/>
      <c r="Q71" s="69"/>
      <c r="R71" s="70"/>
      <c r="S71" s="67"/>
      <c r="T71" s="67"/>
      <c r="U71" s="203">
        <f t="shared" si="4"/>
        <v>4</v>
      </c>
      <c r="V71" s="71">
        <f t="shared" si="5"/>
        <v>3</v>
      </c>
    </row>
    <row r="72" spans="1:22" ht="16">
      <c r="A72" s="22">
        <v>175</v>
      </c>
      <c r="B72" s="3" t="s">
        <v>182</v>
      </c>
      <c r="C72" s="65" t="s">
        <v>183</v>
      </c>
      <c r="D72" s="3">
        <v>5</v>
      </c>
      <c r="E72" s="65" t="s">
        <v>179</v>
      </c>
      <c r="F72" s="3"/>
      <c r="G72" s="66">
        <v>3</v>
      </c>
      <c r="H72"/>
      <c r="I72" s="57"/>
      <c r="J72"/>
      <c r="K72"/>
      <c r="L72" s="58"/>
      <c r="M72" s="59"/>
      <c r="N72" s="58"/>
      <c r="O72" s="67"/>
      <c r="P72" s="68"/>
      <c r="Q72" s="69"/>
      <c r="R72" s="70"/>
      <c r="S72" s="67"/>
      <c r="T72" s="67"/>
      <c r="U72" s="203">
        <f t="shared" si="4"/>
        <v>5</v>
      </c>
      <c r="V72" s="71">
        <f t="shared" si="5"/>
        <v>3</v>
      </c>
    </row>
    <row r="73" spans="1:22" ht="192">
      <c r="A73" s="22">
        <v>176</v>
      </c>
      <c r="B73" s="3" t="s">
        <v>184</v>
      </c>
      <c r="C73" s="65" t="s">
        <v>185</v>
      </c>
      <c r="D73" s="3">
        <v>2</v>
      </c>
      <c r="E73" s="65" t="s">
        <v>179</v>
      </c>
      <c r="F73" s="3"/>
      <c r="G73" s="66">
        <v>4</v>
      </c>
      <c r="H73" s="3">
        <v>5</v>
      </c>
      <c r="I73" s="65" t="s">
        <v>186</v>
      </c>
      <c r="J73" s="3"/>
      <c r="K73" s="66">
        <v>4</v>
      </c>
      <c r="L73" s="68">
        <v>5</v>
      </c>
      <c r="M73" s="69" t="s">
        <v>187</v>
      </c>
      <c r="N73" s="70"/>
      <c r="O73" s="67">
        <v>3.5</v>
      </c>
      <c r="P73" s="68"/>
      <c r="Q73" s="69"/>
      <c r="R73" s="70"/>
      <c r="S73" s="67"/>
      <c r="T73" s="67"/>
      <c r="U73" s="203">
        <f t="shared" si="4"/>
        <v>5</v>
      </c>
      <c r="V73" s="71">
        <f t="shared" si="5"/>
        <v>3.5</v>
      </c>
    </row>
    <row r="74" spans="1:22" ht="64">
      <c r="A74" s="22">
        <v>177</v>
      </c>
      <c r="B74" s="3" t="s">
        <v>188</v>
      </c>
      <c r="C74" s="65" t="s">
        <v>189</v>
      </c>
      <c r="D74" s="3">
        <v>4</v>
      </c>
      <c r="E74" s="65" t="s">
        <v>179</v>
      </c>
      <c r="F74" s="3"/>
      <c r="G74" s="66">
        <v>3</v>
      </c>
      <c r="H74"/>
      <c r="I74" s="57"/>
      <c r="J74"/>
      <c r="K74"/>
      <c r="L74" s="58"/>
      <c r="M74" s="59"/>
      <c r="N74" s="58"/>
      <c r="O74" s="67"/>
      <c r="P74" s="68"/>
      <c r="Q74" s="69"/>
      <c r="R74" s="70"/>
      <c r="S74" s="67"/>
      <c r="T74" s="67"/>
      <c r="U74" s="203">
        <f t="shared" si="4"/>
        <v>4</v>
      </c>
      <c r="V74" s="71">
        <f t="shared" si="5"/>
        <v>3</v>
      </c>
    </row>
    <row r="75" spans="1:22" ht="96">
      <c r="A75" s="22">
        <v>178</v>
      </c>
      <c r="B75" s="3" t="s">
        <v>190</v>
      </c>
      <c r="C75" s="65" t="s">
        <v>191</v>
      </c>
      <c r="D75" s="3">
        <v>4</v>
      </c>
      <c r="E75" s="65" t="s">
        <v>179</v>
      </c>
      <c r="F75" s="3"/>
      <c r="G75" s="66">
        <v>3</v>
      </c>
      <c r="H75"/>
      <c r="I75" s="57"/>
      <c r="J75"/>
      <c r="K75"/>
      <c r="L75" s="58"/>
      <c r="M75" s="59"/>
      <c r="N75" s="58"/>
      <c r="O75" s="67"/>
      <c r="P75" s="68"/>
      <c r="Q75" s="69"/>
      <c r="R75" s="70"/>
      <c r="S75" s="67"/>
      <c r="T75" s="67"/>
      <c r="U75" s="203">
        <f t="shared" si="4"/>
        <v>4</v>
      </c>
      <c r="V75" s="71">
        <f t="shared" si="5"/>
        <v>3</v>
      </c>
    </row>
    <row r="76" spans="1:22" ht="32">
      <c r="A76" s="22">
        <v>179</v>
      </c>
      <c r="B76" s="3" t="s">
        <v>192</v>
      </c>
      <c r="C76" s="65" t="s">
        <v>193</v>
      </c>
      <c r="D76" s="3">
        <v>5</v>
      </c>
      <c r="E76" s="65" t="s">
        <v>179</v>
      </c>
      <c r="F76" s="3"/>
      <c r="G76" s="66">
        <v>4</v>
      </c>
      <c r="H76"/>
      <c r="I76" s="57"/>
      <c r="J76"/>
      <c r="K76" s="66">
        <v>3</v>
      </c>
      <c r="L76" s="58"/>
      <c r="M76" s="59"/>
      <c r="N76" s="58"/>
      <c r="O76" s="67"/>
      <c r="P76" s="68"/>
      <c r="Q76" s="69"/>
      <c r="R76" s="70"/>
      <c r="S76" s="67"/>
      <c r="T76" s="67"/>
      <c r="U76" s="203">
        <f t="shared" si="4"/>
        <v>5</v>
      </c>
      <c r="V76" s="71">
        <f t="shared" si="5"/>
        <v>3</v>
      </c>
    </row>
    <row r="77" spans="1:22" ht="32">
      <c r="A77" s="22">
        <v>180</v>
      </c>
      <c r="B77" s="3" t="s">
        <v>194</v>
      </c>
      <c r="C77" s="65" t="s">
        <v>195</v>
      </c>
      <c r="D77" s="3">
        <v>4</v>
      </c>
      <c r="E77" s="65" t="s">
        <v>179</v>
      </c>
      <c r="F77" s="3"/>
      <c r="G77" s="66">
        <v>3</v>
      </c>
      <c r="H77"/>
      <c r="I77" s="57"/>
      <c r="J77"/>
      <c r="K77"/>
      <c r="L77" s="58"/>
      <c r="M77" s="59"/>
      <c r="N77" s="58"/>
      <c r="O77" s="67"/>
      <c r="P77" s="68"/>
      <c r="Q77" s="69"/>
      <c r="R77" s="70"/>
      <c r="S77" s="67"/>
      <c r="T77" s="67"/>
      <c r="U77" s="203">
        <f t="shared" si="4"/>
        <v>4</v>
      </c>
      <c r="V77" s="71">
        <f t="shared" si="5"/>
        <v>3</v>
      </c>
    </row>
    <row r="78" spans="1:22" ht="64">
      <c r="A78" s="22">
        <v>181</v>
      </c>
      <c r="B78" s="3" t="s">
        <v>196</v>
      </c>
      <c r="C78" s="65" t="s">
        <v>197</v>
      </c>
      <c r="D78" s="3">
        <v>5</v>
      </c>
      <c r="E78" s="65" t="s">
        <v>179</v>
      </c>
      <c r="F78" s="3"/>
      <c r="G78" s="66">
        <v>4</v>
      </c>
      <c r="H78"/>
      <c r="I78" s="57"/>
      <c r="J78"/>
      <c r="K78"/>
      <c r="L78" s="58"/>
      <c r="M78" s="59"/>
      <c r="N78" s="58"/>
      <c r="O78" s="67"/>
      <c r="P78" s="68"/>
      <c r="Q78" s="69"/>
      <c r="R78" s="70"/>
      <c r="S78" s="67"/>
      <c r="T78" s="67"/>
      <c r="U78" s="203">
        <f t="shared" si="4"/>
        <v>5</v>
      </c>
      <c r="V78" s="71">
        <f t="shared" si="5"/>
        <v>4</v>
      </c>
    </row>
    <row r="79" spans="1:22" ht="64">
      <c r="A79" s="22">
        <v>182</v>
      </c>
      <c r="B79" s="3" t="s">
        <v>198</v>
      </c>
      <c r="C79" s="65" t="s">
        <v>199</v>
      </c>
      <c r="D79" s="3">
        <v>3</v>
      </c>
      <c r="E79" s="65" t="s">
        <v>179</v>
      </c>
      <c r="F79" s="3"/>
      <c r="G79" s="66">
        <v>2</v>
      </c>
      <c r="H79"/>
      <c r="I79" s="57"/>
      <c r="J79"/>
      <c r="K79"/>
      <c r="L79" s="68">
        <v>4</v>
      </c>
      <c r="M79" s="69" t="s">
        <v>200</v>
      </c>
      <c r="N79" s="70"/>
      <c r="O79" s="67">
        <v>3</v>
      </c>
      <c r="P79" s="68"/>
      <c r="Q79" s="69"/>
      <c r="R79" s="70"/>
      <c r="S79" s="67"/>
      <c r="T79" s="67"/>
      <c r="U79" s="203">
        <f t="shared" si="4"/>
        <v>4</v>
      </c>
      <c r="V79" s="71">
        <f t="shared" si="5"/>
        <v>3</v>
      </c>
    </row>
    <row r="80" spans="1:22" ht="128">
      <c r="A80" s="22">
        <v>183</v>
      </c>
      <c r="B80" s="3" t="s">
        <v>201</v>
      </c>
      <c r="C80" s="65" t="s">
        <v>202</v>
      </c>
      <c r="D80" s="3">
        <v>1</v>
      </c>
      <c r="E80" s="65" t="s">
        <v>179</v>
      </c>
      <c r="F80" s="3"/>
      <c r="G80" s="66">
        <v>2</v>
      </c>
      <c r="H80" s="3">
        <v>5</v>
      </c>
      <c r="I80" s="65" t="s">
        <v>203</v>
      </c>
      <c r="J80" s="3"/>
      <c r="K80" s="66">
        <v>3</v>
      </c>
      <c r="L80" s="68">
        <v>4</v>
      </c>
      <c r="M80" s="69" t="s">
        <v>204</v>
      </c>
      <c r="N80" s="70"/>
      <c r="O80" s="67">
        <v>3</v>
      </c>
      <c r="P80" s="68"/>
      <c r="Q80" s="69"/>
      <c r="R80" s="70"/>
      <c r="S80" s="67"/>
      <c r="T80" s="67"/>
      <c r="U80" s="203">
        <f t="shared" si="4"/>
        <v>4</v>
      </c>
      <c r="V80" s="71">
        <f t="shared" si="5"/>
        <v>3</v>
      </c>
    </row>
    <row r="81" spans="1:22" ht="16">
      <c r="A81" s="22">
        <v>184</v>
      </c>
      <c r="B81" s="3" t="s">
        <v>205</v>
      </c>
      <c r="C81" s="65" t="s">
        <v>206</v>
      </c>
      <c r="D81" s="3">
        <v>4</v>
      </c>
      <c r="E81" s="65" t="s">
        <v>179</v>
      </c>
      <c r="F81" s="3"/>
      <c r="G81" s="66">
        <v>3</v>
      </c>
      <c r="H81"/>
      <c r="I81" s="57"/>
      <c r="J81"/>
      <c r="K81"/>
      <c r="L81" s="58"/>
      <c r="M81" s="59"/>
      <c r="N81" s="58"/>
      <c r="O81" s="67"/>
      <c r="P81" s="68"/>
      <c r="Q81" s="69"/>
      <c r="R81" s="70"/>
      <c r="S81" s="67"/>
      <c r="T81" s="67"/>
      <c r="U81" s="203">
        <f t="shared" si="4"/>
        <v>4</v>
      </c>
      <c r="V81" s="71">
        <f t="shared" si="5"/>
        <v>3</v>
      </c>
    </row>
    <row r="82" spans="1:22" ht="32">
      <c r="A82" s="22">
        <v>185</v>
      </c>
      <c r="B82" s="3" t="s">
        <v>172</v>
      </c>
      <c r="C82" s="65" t="s">
        <v>207</v>
      </c>
      <c r="D82" s="3">
        <v>4</v>
      </c>
      <c r="E82" s="65" t="s">
        <v>179</v>
      </c>
      <c r="F82" s="3"/>
      <c r="G82" s="66">
        <v>3</v>
      </c>
      <c r="H82"/>
      <c r="I82" s="57"/>
      <c r="J82"/>
      <c r="K82"/>
      <c r="L82" s="58"/>
      <c r="M82" s="59"/>
      <c r="N82" s="58"/>
      <c r="O82" s="67"/>
      <c r="P82" s="68"/>
      <c r="Q82" s="69"/>
      <c r="R82" s="70"/>
      <c r="S82" s="67"/>
      <c r="T82" s="67"/>
      <c r="U82" s="203">
        <f t="shared" si="4"/>
        <v>4</v>
      </c>
      <c r="V82" s="71">
        <f t="shared" si="5"/>
        <v>3</v>
      </c>
    </row>
    <row r="83" spans="1:22" ht="32">
      <c r="A83" s="22">
        <v>186</v>
      </c>
      <c r="B83" s="3" t="s">
        <v>208</v>
      </c>
      <c r="C83" s="65" t="s">
        <v>209</v>
      </c>
      <c r="D83" s="3">
        <v>4</v>
      </c>
      <c r="E83" s="65" t="s">
        <v>179</v>
      </c>
      <c r="F83" s="3"/>
      <c r="G83" s="66">
        <v>3</v>
      </c>
      <c r="H83"/>
      <c r="I83" s="57"/>
      <c r="J83"/>
      <c r="K83"/>
      <c r="L83" s="58"/>
      <c r="M83" s="59"/>
      <c r="N83" s="58"/>
      <c r="O83" s="67"/>
      <c r="P83" s="68"/>
      <c r="Q83" s="69"/>
      <c r="R83" s="70"/>
      <c r="S83" s="67"/>
      <c r="T83" s="67"/>
      <c r="U83" s="203">
        <f t="shared" si="4"/>
        <v>4</v>
      </c>
      <c r="V83" s="71">
        <f t="shared" si="5"/>
        <v>3</v>
      </c>
    </row>
    <row r="84" spans="1:22">
      <c r="D84" s="23"/>
      <c r="G84" s="72"/>
      <c r="H84" s="23"/>
      <c r="K84" s="72"/>
      <c r="L84" s="58"/>
      <c r="M84" s="59"/>
      <c r="N84" s="58"/>
      <c r="O84" s="27"/>
      <c r="P84" s="73"/>
      <c r="Q84" s="74"/>
      <c r="R84" s="73"/>
      <c r="S84" s="27"/>
      <c r="T84" s="27"/>
    </row>
    <row r="85" spans="1:22">
      <c r="D85" s="23"/>
      <c r="G85" s="72"/>
      <c r="H85" s="23"/>
      <c r="K85" s="72"/>
      <c r="L85" s="58"/>
      <c r="M85" s="59"/>
      <c r="N85" s="58"/>
      <c r="O85" s="27"/>
      <c r="P85" s="73"/>
      <c r="Q85" s="74"/>
      <c r="R85" s="73"/>
      <c r="S85" s="27"/>
      <c r="T85" s="27"/>
    </row>
    <row r="86" spans="1:22">
      <c r="D86" s="23"/>
      <c r="G86" s="72"/>
      <c r="H86" s="23"/>
      <c r="K86" s="72"/>
      <c r="L86" s="58"/>
      <c r="M86" s="59"/>
      <c r="N86" s="58"/>
      <c r="O86" s="27"/>
      <c r="P86" s="73"/>
      <c r="Q86" s="74"/>
      <c r="R86" s="73"/>
      <c r="S86" s="27"/>
      <c r="T86" s="27"/>
    </row>
    <row r="87" spans="1:22" ht="25">
      <c r="B87" s="46" t="s">
        <v>70</v>
      </c>
      <c r="D87" s="23"/>
      <c r="G87" s="72"/>
      <c r="H87" s="23"/>
      <c r="K87" s="72"/>
      <c r="L87" s="58"/>
      <c r="M87" s="59"/>
      <c r="N87" s="58"/>
      <c r="O87" s="27"/>
      <c r="P87" s="73"/>
      <c r="Q87" s="74"/>
      <c r="R87" s="73"/>
      <c r="S87" s="27"/>
      <c r="T87" s="27"/>
    </row>
    <row r="88" spans="1:22" ht="256">
      <c r="A88" s="22">
        <v>187</v>
      </c>
      <c r="B88" s="3" t="s">
        <v>210</v>
      </c>
      <c r="C88" s="65" t="s">
        <v>211</v>
      </c>
      <c r="D88" s="3">
        <v>0</v>
      </c>
      <c r="E88" s="65" t="s">
        <v>212</v>
      </c>
      <c r="F88" s="3"/>
      <c r="G88" s="66">
        <v>3</v>
      </c>
      <c r="H88" s="3">
        <v>5</v>
      </c>
      <c r="I88" s="65" t="s">
        <v>213</v>
      </c>
      <c r="J88" s="3"/>
      <c r="K88" s="66">
        <v>4</v>
      </c>
      <c r="L88" s="68">
        <v>5</v>
      </c>
      <c r="M88" s="69" t="s">
        <v>214</v>
      </c>
      <c r="N88" s="70"/>
      <c r="O88" s="67">
        <v>4</v>
      </c>
      <c r="P88" s="68"/>
      <c r="Q88" s="69"/>
      <c r="R88" s="70"/>
      <c r="S88" s="67"/>
      <c r="T88" s="67"/>
      <c r="U88" s="203">
        <f t="shared" ref="U88:U95" si="6">IF(P88&lt;&gt;"",P88,IF(L88&lt;&gt;"",L88,IF(H88&lt;&gt;"",H88,IF(D88&lt;&gt;"",D88,""))))</f>
        <v>5</v>
      </c>
      <c r="V88" s="71">
        <f t="shared" ref="V88:V95" si="7">IF(S88&lt;&gt;"",S88,IF(O88&lt;&gt;"",O88,IF(K88&lt;&gt;"",K88,IF(G88&lt;&gt;"",G88,""))))</f>
        <v>4</v>
      </c>
    </row>
    <row r="89" spans="1:22" ht="80">
      <c r="A89" s="22">
        <v>188</v>
      </c>
      <c r="B89" s="3" t="s">
        <v>215</v>
      </c>
      <c r="C89" s="65" t="s">
        <v>216</v>
      </c>
      <c r="D89" s="3">
        <v>0</v>
      </c>
      <c r="E89" s="65" t="s">
        <v>212</v>
      </c>
      <c r="F89" s="3"/>
      <c r="G89" s="66">
        <v>3</v>
      </c>
      <c r="H89" s="3">
        <v>5</v>
      </c>
      <c r="I89" s="65" t="s">
        <v>217</v>
      </c>
      <c r="J89" s="3"/>
      <c r="K89" s="66">
        <v>3</v>
      </c>
      <c r="L89" s="68">
        <v>5</v>
      </c>
      <c r="M89" s="69" t="s">
        <v>218</v>
      </c>
      <c r="N89" s="70"/>
      <c r="O89" s="67">
        <v>3</v>
      </c>
      <c r="P89" s="68"/>
      <c r="Q89" s="69"/>
      <c r="R89" s="70"/>
      <c r="S89" s="67"/>
      <c r="T89" s="67"/>
      <c r="U89" s="203">
        <f t="shared" si="6"/>
        <v>5</v>
      </c>
      <c r="V89" s="71">
        <f t="shared" si="7"/>
        <v>3</v>
      </c>
    </row>
    <row r="90" spans="1:22" ht="176">
      <c r="A90" s="22">
        <v>189</v>
      </c>
      <c r="B90" s="3" t="s">
        <v>219</v>
      </c>
      <c r="C90" s="65" t="s">
        <v>220</v>
      </c>
      <c r="D90" s="3">
        <v>0</v>
      </c>
      <c r="E90" s="65" t="s">
        <v>212</v>
      </c>
      <c r="F90" s="3"/>
      <c r="G90" s="66">
        <v>3</v>
      </c>
      <c r="H90" s="3">
        <v>4</v>
      </c>
      <c r="I90" s="65" t="s">
        <v>221</v>
      </c>
      <c r="J90" s="3"/>
      <c r="K90" s="66">
        <v>4</v>
      </c>
      <c r="L90" s="68">
        <v>4</v>
      </c>
      <c r="M90" s="69" t="s">
        <v>222</v>
      </c>
      <c r="N90" s="70"/>
      <c r="O90" s="67">
        <v>4</v>
      </c>
      <c r="P90" s="68"/>
      <c r="Q90" s="69"/>
      <c r="R90" s="70"/>
      <c r="S90" s="67"/>
      <c r="T90" s="67"/>
      <c r="U90" s="203">
        <f t="shared" si="6"/>
        <v>4</v>
      </c>
      <c r="V90" s="71">
        <f t="shared" si="7"/>
        <v>4</v>
      </c>
    </row>
    <row r="91" spans="1:22" ht="48">
      <c r="A91" s="22">
        <v>190</v>
      </c>
      <c r="B91" s="3" t="s">
        <v>223</v>
      </c>
      <c r="C91" s="65" t="s">
        <v>224</v>
      </c>
      <c r="D91" s="3">
        <v>0</v>
      </c>
      <c r="E91" s="65" t="s">
        <v>212</v>
      </c>
      <c r="F91" s="3"/>
      <c r="G91" s="66">
        <v>3</v>
      </c>
      <c r="H91" s="3">
        <v>5</v>
      </c>
      <c r="I91" s="65" t="s">
        <v>225</v>
      </c>
      <c r="J91" s="3"/>
      <c r="K91" s="66">
        <v>3</v>
      </c>
      <c r="L91" s="68">
        <v>5</v>
      </c>
      <c r="M91" s="69" t="s">
        <v>226</v>
      </c>
      <c r="N91" s="70"/>
      <c r="O91" s="67">
        <v>3</v>
      </c>
      <c r="P91" s="68"/>
      <c r="Q91" s="69"/>
      <c r="R91" s="70"/>
      <c r="S91" s="67"/>
      <c r="T91" s="67"/>
      <c r="U91" s="203">
        <f t="shared" si="6"/>
        <v>5</v>
      </c>
      <c r="V91" s="71">
        <f t="shared" si="7"/>
        <v>3</v>
      </c>
    </row>
    <row r="92" spans="1:22" ht="32">
      <c r="A92" s="22">
        <v>191</v>
      </c>
      <c r="B92" s="3" t="s">
        <v>227</v>
      </c>
      <c r="C92" s="65" t="s">
        <v>228</v>
      </c>
      <c r="D92" s="3">
        <v>0</v>
      </c>
      <c r="E92" s="65" t="s">
        <v>212</v>
      </c>
      <c r="F92" s="3"/>
      <c r="G92" s="66">
        <v>3</v>
      </c>
      <c r="H92" s="3">
        <v>5</v>
      </c>
      <c r="I92" s="65" t="s">
        <v>229</v>
      </c>
      <c r="J92" s="3"/>
      <c r="K92" s="66">
        <v>3</v>
      </c>
      <c r="L92" s="68">
        <v>5</v>
      </c>
      <c r="M92" s="69" t="s">
        <v>230</v>
      </c>
      <c r="N92" s="70"/>
      <c r="O92" s="67">
        <v>3</v>
      </c>
      <c r="P92" s="68"/>
      <c r="Q92" s="69"/>
      <c r="R92" s="70"/>
      <c r="S92" s="67"/>
      <c r="T92" s="67"/>
      <c r="U92" s="203">
        <f t="shared" si="6"/>
        <v>5</v>
      </c>
      <c r="V92" s="71">
        <f t="shared" si="7"/>
        <v>3</v>
      </c>
    </row>
    <row r="93" spans="1:22" ht="176">
      <c r="A93" s="22">
        <v>192</v>
      </c>
      <c r="B93" s="3" t="s">
        <v>231</v>
      </c>
      <c r="C93" s="65" t="s">
        <v>232</v>
      </c>
      <c r="D93" s="3">
        <v>0</v>
      </c>
      <c r="E93" s="65" t="s">
        <v>212</v>
      </c>
      <c r="F93" s="3"/>
      <c r="G93" s="66">
        <v>3</v>
      </c>
      <c r="H93" s="3">
        <v>5</v>
      </c>
      <c r="I93" s="65" t="s">
        <v>233</v>
      </c>
      <c r="J93" s="3"/>
      <c r="K93" s="66">
        <v>3</v>
      </c>
      <c r="L93" s="68">
        <v>5</v>
      </c>
      <c r="M93" s="69" t="s">
        <v>234</v>
      </c>
      <c r="N93" s="70"/>
      <c r="O93" s="67">
        <v>3</v>
      </c>
      <c r="P93" s="68"/>
      <c r="Q93" s="69"/>
      <c r="R93" s="70"/>
      <c r="S93" s="67"/>
      <c r="T93" s="67"/>
      <c r="U93" s="203">
        <f t="shared" si="6"/>
        <v>5</v>
      </c>
      <c r="V93" s="71">
        <f t="shared" si="7"/>
        <v>3</v>
      </c>
    </row>
    <row r="94" spans="1:22" ht="64">
      <c r="A94" s="22">
        <v>193</v>
      </c>
      <c r="B94" s="3" t="s">
        <v>235</v>
      </c>
      <c r="C94" s="65" t="s">
        <v>236</v>
      </c>
      <c r="D94" s="3">
        <v>0</v>
      </c>
      <c r="E94" s="65" t="s">
        <v>212</v>
      </c>
      <c r="F94" s="3"/>
      <c r="G94" s="66">
        <v>3</v>
      </c>
      <c r="H94" s="3">
        <v>3</v>
      </c>
      <c r="I94" s="65" t="s">
        <v>237</v>
      </c>
      <c r="J94" s="3"/>
      <c r="K94" s="66">
        <v>3</v>
      </c>
      <c r="L94" s="68">
        <v>3</v>
      </c>
      <c r="M94" s="69" t="s">
        <v>238</v>
      </c>
      <c r="N94" s="70"/>
      <c r="O94" s="67">
        <v>3</v>
      </c>
      <c r="P94" s="68"/>
      <c r="Q94" s="69"/>
      <c r="R94" s="70"/>
      <c r="S94" s="67"/>
      <c r="T94" s="67"/>
      <c r="U94" s="203">
        <f t="shared" si="6"/>
        <v>3</v>
      </c>
      <c r="V94" s="71">
        <f t="shared" si="7"/>
        <v>3</v>
      </c>
    </row>
    <row r="95" spans="1:22" ht="64">
      <c r="A95" s="22">
        <v>194</v>
      </c>
      <c r="B95" s="3" t="s">
        <v>198</v>
      </c>
      <c r="C95" s="65" t="s">
        <v>199</v>
      </c>
      <c r="D95" s="3">
        <v>0</v>
      </c>
      <c r="E95" s="65" t="s">
        <v>212</v>
      </c>
      <c r="F95" s="3"/>
      <c r="G95" s="66">
        <v>2</v>
      </c>
      <c r="H95" s="3">
        <v>3</v>
      </c>
      <c r="I95" s="65" t="s">
        <v>239</v>
      </c>
      <c r="J95" s="3"/>
      <c r="K95" s="66">
        <v>2</v>
      </c>
      <c r="L95" s="68">
        <v>4</v>
      </c>
      <c r="M95" s="69" t="s">
        <v>200</v>
      </c>
      <c r="N95" s="70"/>
      <c r="O95" s="67">
        <v>3</v>
      </c>
      <c r="P95" s="68"/>
      <c r="Q95" s="69"/>
      <c r="R95" s="70"/>
      <c r="S95" s="67"/>
      <c r="T95" s="67"/>
      <c r="U95" s="203">
        <f t="shared" si="6"/>
        <v>4</v>
      </c>
      <c r="V95" s="71">
        <f t="shared" si="7"/>
        <v>3</v>
      </c>
    </row>
    <row r="96" spans="1:22">
      <c r="D96" s="23"/>
      <c r="G96" s="72"/>
      <c r="H96" s="23"/>
      <c r="K96" s="72"/>
      <c r="L96" s="58"/>
      <c r="M96" s="59"/>
      <c r="N96" s="58"/>
      <c r="O96" s="27"/>
      <c r="P96" s="73"/>
      <c r="Q96" s="74"/>
      <c r="R96" s="73"/>
      <c r="S96" s="27"/>
      <c r="T96" s="27"/>
    </row>
    <row r="97" spans="1:22">
      <c r="D97" s="23"/>
      <c r="G97" s="72"/>
      <c r="H97" s="23"/>
      <c r="K97" s="72"/>
      <c r="L97" s="58"/>
      <c r="M97" s="59"/>
      <c r="N97" s="58"/>
      <c r="O97" s="27"/>
      <c r="P97" s="73"/>
      <c r="Q97" s="74"/>
      <c r="R97" s="73"/>
      <c r="S97" s="27"/>
      <c r="T97" s="27"/>
    </row>
    <row r="98" spans="1:22">
      <c r="D98" s="23"/>
      <c r="G98" s="72"/>
      <c r="H98" s="23"/>
      <c r="K98" s="72"/>
      <c r="L98" s="58"/>
      <c r="M98" s="59"/>
      <c r="N98" s="58"/>
      <c r="O98" s="27"/>
      <c r="P98" s="73"/>
      <c r="Q98" s="74"/>
      <c r="R98" s="73"/>
      <c r="S98" s="27"/>
      <c r="T98" s="27"/>
    </row>
    <row r="99" spans="1:22" ht="25">
      <c r="B99" s="75" t="s">
        <v>72</v>
      </c>
      <c r="D99" s="23"/>
      <c r="G99" s="72"/>
      <c r="H99" s="23"/>
      <c r="K99" s="72"/>
      <c r="L99" s="58"/>
      <c r="M99" s="59"/>
      <c r="N99" s="58"/>
      <c r="O99" s="27"/>
      <c r="P99" s="73"/>
      <c r="Q99" s="74"/>
      <c r="R99" s="73"/>
      <c r="S99" s="27"/>
      <c r="T99" s="27"/>
    </row>
    <row r="100" spans="1:22" ht="409.6">
      <c r="A100" s="22">
        <v>195</v>
      </c>
      <c r="B100" s="3" t="s">
        <v>240</v>
      </c>
      <c r="C100" s="65" t="s">
        <v>241</v>
      </c>
      <c r="D100" s="3">
        <v>5</v>
      </c>
      <c r="E100" s="65" t="s">
        <v>242</v>
      </c>
      <c r="F100" s="3" t="s">
        <v>243</v>
      </c>
      <c r="G100" s="66">
        <v>4</v>
      </c>
      <c r="H100"/>
      <c r="I100" s="57"/>
      <c r="J100"/>
      <c r="K100"/>
      <c r="L100" s="58"/>
      <c r="M100" s="59"/>
      <c r="N100" s="58"/>
      <c r="O100" s="67"/>
      <c r="P100" s="68"/>
      <c r="Q100" s="69"/>
      <c r="R100" s="70"/>
      <c r="S100" s="67"/>
      <c r="T100" s="67"/>
      <c r="U100" s="203">
        <f t="shared" ref="U100:U108" si="8">IF(P100&lt;&gt;"",P100,IF(L100&lt;&gt;"",L100,IF(H100&lt;&gt;"",H100,IF(D100&lt;&gt;"",D100,""))))</f>
        <v>5</v>
      </c>
      <c r="V100" s="71">
        <f t="shared" ref="V100:V108" si="9">IF(S100&lt;&gt;"",S100,IF(O100&lt;&gt;"",O100,IF(K100&lt;&gt;"",K100,IF(G100&lt;&gt;"",G100,""))))</f>
        <v>4</v>
      </c>
    </row>
    <row r="101" spans="1:22" ht="176">
      <c r="A101" s="22">
        <v>196</v>
      </c>
      <c r="B101" s="3" t="s">
        <v>244</v>
      </c>
      <c r="C101" s="65" t="s">
        <v>245</v>
      </c>
      <c r="D101" s="3">
        <v>5</v>
      </c>
      <c r="E101" s="65" t="s">
        <v>246</v>
      </c>
      <c r="F101" s="3" t="s">
        <v>247</v>
      </c>
      <c r="G101" s="66">
        <v>4</v>
      </c>
      <c r="H101"/>
      <c r="I101" s="57"/>
      <c r="J101"/>
      <c r="K101" s="66">
        <v>3</v>
      </c>
      <c r="L101" s="58"/>
      <c r="M101" s="59"/>
      <c r="N101" s="58"/>
      <c r="O101" s="67"/>
      <c r="P101" s="68"/>
      <c r="Q101" s="69"/>
      <c r="R101" s="70"/>
      <c r="S101" s="67"/>
      <c r="T101" s="67"/>
      <c r="U101" s="203">
        <f t="shared" si="8"/>
        <v>5</v>
      </c>
      <c r="V101" s="71">
        <f t="shared" si="9"/>
        <v>3</v>
      </c>
    </row>
    <row r="102" spans="1:22" ht="240">
      <c r="A102" s="22">
        <v>197</v>
      </c>
      <c r="B102" s="3" t="s">
        <v>248</v>
      </c>
      <c r="C102" s="65" t="s">
        <v>249</v>
      </c>
      <c r="D102" s="3">
        <v>3</v>
      </c>
      <c r="E102" s="65"/>
      <c r="F102" s="3" t="s">
        <v>250</v>
      </c>
      <c r="G102" s="66">
        <v>3</v>
      </c>
      <c r="H102" s="3">
        <v>5</v>
      </c>
      <c r="I102" s="65" t="s">
        <v>251</v>
      </c>
      <c r="J102" s="3"/>
      <c r="K102" s="66">
        <v>3</v>
      </c>
      <c r="L102" s="68">
        <v>4</v>
      </c>
      <c r="M102" s="69" t="s">
        <v>252</v>
      </c>
      <c r="N102" s="70"/>
      <c r="O102" s="67">
        <v>4</v>
      </c>
      <c r="P102" s="68"/>
      <c r="Q102" s="69"/>
      <c r="R102" s="70"/>
      <c r="S102" s="67"/>
      <c r="T102" s="67"/>
      <c r="U102" s="203">
        <f t="shared" si="8"/>
        <v>4</v>
      </c>
      <c r="V102" s="71">
        <f t="shared" si="9"/>
        <v>4</v>
      </c>
    </row>
    <row r="103" spans="1:22" ht="128">
      <c r="A103" s="22">
        <v>198</v>
      </c>
      <c r="B103" s="76" t="s">
        <v>253</v>
      </c>
      <c r="C103" s="65" t="s">
        <v>254</v>
      </c>
      <c r="D103" s="3">
        <v>5</v>
      </c>
      <c r="E103" s="65"/>
      <c r="F103" s="3" t="s">
        <v>250</v>
      </c>
      <c r="G103" s="66">
        <v>3</v>
      </c>
      <c r="H103" s="3">
        <v>5</v>
      </c>
      <c r="I103" s="65"/>
      <c r="J103" s="3"/>
      <c r="K103" s="66">
        <v>3</v>
      </c>
      <c r="L103" s="58"/>
      <c r="M103" s="59"/>
      <c r="N103" s="58"/>
      <c r="O103" s="67"/>
      <c r="P103" s="68"/>
      <c r="Q103" s="69"/>
      <c r="R103" s="70"/>
      <c r="S103" s="67"/>
      <c r="T103" s="67"/>
      <c r="U103" s="203">
        <f t="shared" si="8"/>
        <v>5</v>
      </c>
      <c r="V103" s="71">
        <f t="shared" si="9"/>
        <v>3</v>
      </c>
    </row>
    <row r="104" spans="1:22" ht="288">
      <c r="A104" s="22">
        <v>199</v>
      </c>
      <c r="B104" s="3" t="s">
        <v>255</v>
      </c>
      <c r="C104" s="65" t="s">
        <v>256</v>
      </c>
      <c r="D104" s="3">
        <v>4</v>
      </c>
      <c r="E104" s="65" t="s">
        <v>257</v>
      </c>
      <c r="F104" s="3" t="s">
        <v>258</v>
      </c>
      <c r="G104" s="66">
        <v>3</v>
      </c>
      <c r="H104" s="3">
        <v>4</v>
      </c>
      <c r="I104" s="65" t="s">
        <v>259</v>
      </c>
      <c r="J104" s="3" t="s">
        <v>258</v>
      </c>
      <c r="K104" s="66">
        <v>3</v>
      </c>
      <c r="L104" s="58"/>
      <c r="M104" s="59"/>
      <c r="N104" s="58"/>
      <c r="O104" s="67"/>
      <c r="P104" s="68"/>
      <c r="Q104" s="69"/>
      <c r="R104" s="70"/>
      <c r="S104" s="67"/>
      <c r="T104" s="67"/>
      <c r="U104" s="203">
        <f t="shared" si="8"/>
        <v>4</v>
      </c>
      <c r="V104" s="71">
        <f t="shared" si="9"/>
        <v>3</v>
      </c>
    </row>
    <row r="105" spans="1:22" ht="192">
      <c r="A105" s="22">
        <v>200</v>
      </c>
      <c r="B105" s="3" t="s">
        <v>77</v>
      </c>
      <c r="C105" s="65" t="s">
        <v>260</v>
      </c>
      <c r="D105" s="3">
        <v>4</v>
      </c>
      <c r="E105" s="65" t="s">
        <v>261</v>
      </c>
      <c r="F105" s="3" t="s">
        <v>258</v>
      </c>
      <c r="G105" s="66">
        <v>3</v>
      </c>
      <c r="H105" s="3">
        <v>4</v>
      </c>
      <c r="I105" s="65" t="s">
        <v>262</v>
      </c>
      <c r="J105" s="3" t="s">
        <v>258</v>
      </c>
      <c r="K105" s="66">
        <v>3</v>
      </c>
      <c r="L105" s="58"/>
      <c r="M105" s="59"/>
      <c r="N105" s="58"/>
      <c r="O105" s="67"/>
      <c r="P105" s="68"/>
      <c r="Q105" s="69"/>
      <c r="R105" s="70"/>
      <c r="S105" s="67"/>
      <c r="T105" s="67"/>
      <c r="U105" s="203">
        <f t="shared" si="8"/>
        <v>4</v>
      </c>
      <c r="V105" s="71">
        <f t="shared" si="9"/>
        <v>3</v>
      </c>
    </row>
    <row r="106" spans="1:22" ht="144">
      <c r="A106" s="22">
        <v>201</v>
      </c>
      <c r="B106" s="3" t="s">
        <v>263</v>
      </c>
      <c r="C106" s="65" t="s">
        <v>264</v>
      </c>
      <c r="D106" s="3">
        <v>4</v>
      </c>
      <c r="E106" s="65" t="s">
        <v>265</v>
      </c>
      <c r="F106" s="3"/>
      <c r="G106" s="66">
        <v>3</v>
      </c>
      <c r="H106"/>
      <c r="I106" s="57"/>
      <c r="J106"/>
      <c r="K106" s="66">
        <v>4</v>
      </c>
      <c r="L106" s="58"/>
      <c r="M106" s="59"/>
      <c r="N106" s="58"/>
      <c r="O106" s="67"/>
      <c r="P106" s="68"/>
      <c r="Q106" s="69"/>
      <c r="R106" s="70"/>
      <c r="S106" s="67"/>
      <c r="T106" s="67"/>
      <c r="U106" s="203">
        <f t="shared" si="8"/>
        <v>4</v>
      </c>
      <c r="V106" s="71">
        <f t="shared" si="9"/>
        <v>4</v>
      </c>
    </row>
    <row r="107" spans="1:22" ht="112">
      <c r="A107" s="22">
        <v>202</v>
      </c>
      <c r="B107" s="3" t="s">
        <v>266</v>
      </c>
      <c r="C107" s="65" t="s">
        <v>267</v>
      </c>
      <c r="D107" s="3">
        <v>4</v>
      </c>
      <c r="E107" s="65" t="s">
        <v>268</v>
      </c>
      <c r="F107" s="3" t="s">
        <v>269</v>
      </c>
      <c r="G107" s="66">
        <v>3</v>
      </c>
      <c r="H107"/>
      <c r="I107" s="57"/>
      <c r="J107"/>
      <c r="K107"/>
      <c r="L107" s="58"/>
      <c r="M107" s="59"/>
      <c r="N107" s="58"/>
      <c r="O107" s="67"/>
      <c r="P107" s="68"/>
      <c r="Q107" s="69"/>
      <c r="R107" s="70"/>
      <c r="S107" s="67"/>
      <c r="T107" s="67"/>
      <c r="U107" s="203">
        <f t="shared" si="8"/>
        <v>4</v>
      </c>
      <c r="V107" s="71">
        <f t="shared" si="9"/>
        <v>3</v>
      </c>
    </row>
    <row r="108" spans="1:22" ht="80">
      <c r="A108" s="22">
        <v>203</v>
      </c>
      <c r="B108" s="3" t="s">
        <v>270</v>
      </c>
      <c r="C108" s="65" t="s">
        <v>271</v>
      </c>
      <c r="D108" s="3">
        <v>4</v>
      </c>
      <c r="E108" s="65" t="s">
        <v>272</v>
      </c>
      <c r="F108" s="3" t="s">
        <v>273</v>
      </c>
      <c r="G108" s="66">
        <v>2</v>
      </c>
      <c r="H108"/>
      <c r="I108" s="57"/>
      <c r="J108"/>
      <c r="K108" s="66">
        <v>3</v>
      </c>
      <c r="L108" s="58"/>
      <c r="M108" s="59"/>
      <c r="N108" s="58"/>
      <c r="O108" s="67"/>
      <c r="P108" s="68"/>
      <c r="Q108" s="69"/>
      <c r="R108" s="70"/>
      <c r="S108" s="67"/>
      <c r="T108" s="67"/>
      <c r="U108" s="203">
        <f t="shared" si="8"/>
        <v>4</v>
      </c>
      <c r="V108" s="71">
        <f t="shared" si="9"/>
        <v>3</v>
      </c>
    </row>
    <row r="109" spans="1:22">
      <c r="D109" s="23"/>
      <c r="G109" s="72"/>
      <c r="H109" s="23"/>
      <c r="K109" s="72"/>
      <c r="L109" s="58"/>
      <c r="M109" s="59"/>
      <c r="N109" s="58"/>
      <c r="O109" s="27"/>
      <c r="P109" s="73"/>
      <c r="Q109" s="74"/>
      <c r="R109" s="73"/>
      <c r="S109" s="27"/>
    </row>
    <row r="110" spans="1:22">
      <c r="D110" s="23"/>
      <c r="G110" s="72"/>
      <c r="H110" s="23"/>
      <c r="K110" s="72"/>
      <c r="L110" s="58"/>
      <c r="M110" s="59"/>
      <c r="N110" s="58"/>
      <c r="O110" s="27"/>
      <c r="P110" s="73"/>
      <c r="Q110" s="74"/>
      <c r="R110" s="73"/>
      <c r="S110" s="27"/>
    </row>
    <row r="111" spans="1:22">
      <c r="D111" s="23"/>
      <c r="G111" s="72"/>
      <c r="H111" s="23"/>
      <c r="K111" s="72"/>
      <c r="L111" s="58"/>
      <c r="M111" s="59"/>
      <c r="N111" s="58"/>
      <c r="O111" s="27"/>
      <c r="P111" s="73"/>
      <c r="Q111" s="74"/>
      <c r="R111" s="73"/>
      <c r="S111" s="27"/>
    </row>
    <row r="112" spans="1:22" ht="25">
      <c r="B112" s="75" t="s">
        <v>73</v>
      </c>
      <c r="D112" s="23"/>
      <c r="G112" s="72"/>
      <c r="H112" s="23"/>
      <c r="K112" s="72"/>
      <c r="L112" s="58"/>
      <c r="M112" s="59"/>
      <c r="N112" s="58"/>
      <c r="O112" s="27"/>
      <c r="P112" s="73"/>
      <c r="Q112" s="74"/>
      <c r="R112" s="73"/>
      <c r="S112" s="27"/>
    </row>
    <row r="113" spans="1:22" ht="409.6">
      <c r="A113" s="22">
        <v>204</v>
      </c>
      <c r="B113" s="3" t="s">
        <v>274</v>
      </c>
      <c r="C113" s="65" t="s">
        <v>275</v>
      </c>
      <c r="D113" s="3">
        <v>5</v>
      </c>
      <c r="E113" s="65" t="s">
        <v>276</v>
      </c>
      <c r="F113" s="3" t="s">
        <v>277</v>
      </c>
      <c r="G113" s="66">
        <v>4</v>
      </c>
      <c r="H113" s="3">
        <v>5</v>
      </c>
      <c r="I113" s="65" t="s">
        <v>278</v>
      </c>
      <c r="J113" s="3"/>
      <c r="K113" s="66">
        <v>3</v>
      </c>
      <c r="L113" s="68">
        <v>4</v>
      </c>
      <c r="M113" s="69" t="s">
        <v>277</v>
      </c>
      <c r="N113" s="70"/>
      <c r="O113" s="67"/>
      <c r="P113" s="68"/>
      <c r="Q113" s="69"/>
      <c r="R113" s="70"/>
      <c r="S113" s="67"/>
      <c r="T113" s="67"/>
      <c r="U113" s="203">
        <f t="shared" ref="U113:U119" si="10">IF(P113&lt;&gt;"",P113,IF(L113&lt;&gt;"",L113,IF(H113&lt;&gt;"",H113,IF(D113&lt;&gt;"",D113,""))))</f>
        <v>4</v>
      </c>
      <c r="V113" s="71">
        <f t="shared" ref="V113:V119" si="11">IF(S113&lt;&gt;"",S113,IF(O113&lt;&gt;"",O113,IF(K113&lt;&gt;"",K113,IF(G113&lt;&gt;"",G113,""))))</f>
        <v>3</v>
      </c>
    </row>
    <row r="114" spans="1:22" ht="112">
      <c r="A114" s="22">
        <v>205</v>
      </c>
      <c r="B114" s="3" t="s">
        <v>279</v>
      </c>
      <c r="C114" s="65" t="s">
        <v>280</v>
      </c>
      <c r="D114" s="3">
        <v>5</v>
      </c>
      <c r="E114" s="65" t="s">
        <v>276</v>
      </c>
      <c r="F114" s="3" t="s">
        <v>277</v>
      </c>
      <c r="G114" s="66">
        <v>4</v>
      </c>
      <c r="H114" s="3">
        <v>5</v>
      </c>
      <c r="I114" s="65" t="s">
        <v>281</v>
      </c>
      <c r="J114" s="3"/>
      <c r="K114" s="66">
        <v>3</v>
      </c>
      <c r="L114" s="68">
        <v>5</v>
      </c>
      <c r="M114" s="69" t="s">
        <v>277</v>
      </c>
      <c r="N114" s="70"/>
      <c r="O114" s="67"/>
      <c r="P114" s="68"/>
      <c r="Q114" s="69"/>
      <c r="R114" s="70"/>
      <c r="S114" s="67"/>
      <c r="T114" s="67"/>
      <c r="U114" s="203">
        <f t="shared" si="10"/>
        <v>5</v>
      </c>
      <c r="V114" s="71">
        <f t="shared" si="11"/>
        <v>3</v>
      </c>
    </row>
    <row r="115" spans="1:22" ht="112">
      <c r="A115" s="22">
        <v>206</v>
      </c>
      <c r="B115" s="3" t="s">
        <v>282</v>
      </c>
      <c r="C115" s="65" t="s">
        <v>283</v>
      </c>
      <c r="D115" s="3">
        <v>3</v>
      </c>
      <c r="E115" s="65" t="s">
        <v>276</v>
      </c>
      <c r="F115" s="3" t="s">
        <v>277</v>
      </c>
      <c r="G115" s="66">
        <v>3</v>
      </c>
      <c r="H115" s="3">
        <v>5</v>
      </c>
      <c r="I115" s="65" t="s">
        <v>284</v>
      </c>
      <c r="J115" s="3"/>
      <c r="K115" s="66">
        <v>3</v>
      </c>
      <c r="L115" s="68">
        <v>5</v>
      </c>
      <c r="M115" s="69" t="s">
        <v>285</v>
      </c>
      <c r="N115" s="70"/>
      <c r="O115" s="67">
        <v>3.5</v>
      </c>
      <c r="P115" s="68"/>
      <c r="Q115" s="69"/>
      <c r="R115" s="70"/>
      <c r="S115" s="67"/>
      <c r="T115" s="67"/>
      <c r="U115" s="203">
        <f t="shared" si="10"/>
        <v>5</v>
      </c>
      <c r="V115" s="71">
        <f t="shared" si="11"/>
        <v>3.5</v>
      </c>
    </row>
    <row r="116" spans="1:22" ht="112">
      <c r="A116" s="22">
        <v>207</v>
      </c>
      <c r="B116" s="3" t="s">
        <v>286</v>
      </c>
      <c r="C116" s="65" t="s">
        <v>287</v>
      </c>
      <c r="D116" s="3">
        <v>5</v>
      </c>
      <c r="E116" s="65" t="s">
        <v>276</v>
      </c>
      <c r="F116" s="3" t="s">
        <v>277</v>
      </c>
      <c r="G116" s="66">
        <v>3</v>
      </c>
      <c r="H116" s="3">
        <v>5</v>
      </c>
      <c r="I116" s="65" t="s">
        <v>288</v>
      </c>
      <c r="J116" s="3"/>
      <c r="K116" s="66">
        <v>2</v>
      </c>
      <c r="L116" s="68">
        <v>5</v>
      </c>
      <c r="M116" s="69" t="s">
        <v>277</v>
      </c>
      <c r="N116" s="70"/>
      <c r="O116" s="67"/>
      <c r="P116" s="68"/>
      <c r="Q116" s="69"/>
      <c r="R116" s="70"/>
      <c r="S116" s="67"/>
      <c r="T116" s="67"/>
      <c r="U116" s="203">
        <f t="shared" si="10"/>
        <v>5</v>
      </c>
      <c r="V116" s="71">
        <f t="shared" si="11"/>
        <v>2</v>
      </c>
    </row>
    <row r="117" spans="1:22" ht="112">
      <c r="A117" s="22">
        <v>208</v>
      </c>
      <c r="B117" s="3" t="s">
        <v>289</v>
      </c>
      <c r="C117" s="65" t="s">
        <v>290</v>
      </c>
      <c r="D117" s="3">
        <v>4</v>
      </c>
      <c r="E117" s="65" t="s">
        <v>276</v>
      </c>
      <c r="F117" s="3" t="s">
        <v>277</v>
      </c>
      <c r="G117" s="66">
        <v>3</v>
      </c>
      <c r="H117" s="3">
        <v>4</v>
      </c>
      <c r="I117" s="65" t="s">
        <v>291</v>
      </c>
      <c r="J117" s="3"/>
      <c r="K117" s="66">
        <v>3</v>
      </c>
      <c r="L117" s="68">
        <v>5</v>
      </c>
      <c r="M117" s="69" t="s">
        <v>292</v>
      </c>
      <c r="N117" s="70"/>
      <c r="O117" s="67">
        <v>3</v>
      </c>
      <c r="P117" s="68"/>
      <c r="Q117" s="69"/>
      <c r="R117" s="70"/>
      <c r="S117" s="67"/>
      <c r="T117" s="67"/>
      <c r="U117" s="203">
        <f t="shared" si="10"/>
        <v>5</v>
      </c>
      <c r="V117" s="71">
        <f t="shared" si="11"/>
        <v>3</v>
      </c>
    </row>
    <row r="118" spans="1:22" ht="160">
      <c r="A118" s="22">
        <v>209</v>
      </c>
      <c r="B118" s="3" t="s">
        <v>293</v>
      </c>
      <c r="C118" s="65" t="s">
        <v>294</v>
      </c>
      <c r="D118" s="3">
        <v>2</v>
      </c>
      <c r="E118" s="65" t="s">
        <v>276</v>
      </c>
      <c r="F118" s="3" t="s">
        <v>277</v>
      </c>
      <c r="G118" s="66">
        <v>2</v>
      </c>
      <c r="H118" s="3">
        <v>5</v>
      </c>
      <c r="I118" s="65" t="s">
        <v>295</v>
      </c>
      <c r="J118" s="3"/>
      <c r="K118" s="66">
        <v>3</v>
      </c>
      <c r="L118" s="68">
        <v>5</v>
      </c>
      <c r="M118" s="69" t="s">
        <v>296</v>
      </c>
      <c r="N118" s="70"/>
      <c r="O118" s="67">
        <v>3</v>
      </c>
      <c r="P118" s="68"/>
      <c r="Q118" s="69"/>
      <c r="R118" s="70"/>
      <c r="S118" s="67"/>
      <c r="T118" s="67"/>
      <c r="U118" s="203">
        <f t="shared" si="10"/>
        <v>5</v>
      </c>
      <c r="V118" s="71">
        <f t="shared" si="11"/>
        <v>3</v>
      </c>
    </row>
    <row r="119" spans="1:22" ht="80">
      <c r="A119" s="22">
        <v>210</v>
      </c>
      <c r="B119" s="3" t="s">
        <v>297</v>
      </c>
      <c r="C119" s="65" t="s">
        <v>298</v>
      </c>
      <c r="D119" s="3"/>
      <c r="E119" s="65"/>
      <c r="F119" s="3"/>
      <c r="G119" s="66">
        <v>0</v>
      </c>
      <c r="H119" s="3"/>
      <c r="I119" s="65" t="s">
        <v>299</v>
      </c>
      <c r="J119" s="3"/>
      <c r="K119" s="66">
        <v>4</v>
      </c>
      <c r="L119" s="68">
        <v>0</v>
      </c>
      <c r="M119" s="69" t="s">
        <v>300</v>
      </c>
      <c r="N119" s="70"/>
      <c r="O119" s="67">
        <v>3</v>
      </c>
      <c r="P119" s="68"/>
      <c r="Q119" s="69"/>
      <c r="R119" s="70"/>
      <c r="S119" s="67"/>
      <c r="T119" s="67"/>
      <c r="U119" s="203">
        <f t="shared" si="10"/>
        <v>0</v>
      </c>
      <c r="V119" s="71">
        <f t="shared" si="11"/>
        <v>3</v>
      </c>
    </row>
    <row r="120" spans="1:22">
      <c r="D120" s="23"/>
      <c r="G120" s="72"/>
      <c r="H120" s="23"/>
      <c r="K120" s="72"/>
      <c r="L120" s="58"/>
      <c r="M120" s="59"/>
      <c r="N120" s="58"/>
      <c r="O120" s="27"/>
      <c r="P120" s="73"/>
      <c r="Q120" s="74"/>
      <c r="R120" s="73"/>
      <c r="S120" s="27"/>
    </row>
    <row r="121" spans="1:22">
      <c r="D121" s="23"/>
      <c r="G121" s="72"/>
      <c r="H121" s="23"/>
      <c r="K121" s="72"/>
      <c r="L121" s="58"/>
      <c r="M121" s="59"/>
      <c r="N121" s="58"/>
      <c r="O121" s="27"/>
      <c r="P121" s="73"/>
      <c r="Q121" s="74"/>
      <c r="R121" s="73"/>
      <c r="S121" s="27"/>
    </row>
    <row r="122" spans="1:22">
      <c r="D122" s="23"/>
      <c r="G122" s="72"/>
      <c r="H122" s="23"/>
      <c r="K122" s="72"/>
      <c r="L122" s="58"/>
      <c r="M122" s="59"/>
      <c r="N122" s="58"/>
      <c r="O122" s="27"/>
      <c r="P122" s="73"/>
      <c r="Q122" s="74"/>
      <c r="R122" s="73"/>
      <c r="S122" s="27"/>
    </row>
    <row r="123" spans="1:22" ht="25">
      <c r="B123" s="75" t="s">
        <v>74</v>
      </c>
      <c r="D123" s="23"/>
      <c r="G123" s="72"/>
      <c r="H123" s="23"/>
      <c r="K123" s="72"/>
      <c r="L123" s="58"/>
      <c r="M123" s="59"/>
      <c r="N123" s="58"/>
      <c r="O123" s="27"/>
      <c r="P123" s="73"/>
      <c r="Q123" s="74"/>
      <c r="R123" s="73"/>
      <c r="S123" s="27"/>
    </row>
    <row r="124" spans="1:22" ht="96">
      <c r="A124" s="22">
        <v>211</v>
      </c>
      <c r="B124" s="3" t="s">
        <v>301</v>
      </c>
      <c r="C124" s="65" t="s">
        <v>302</v>
      </c>
      <c r="D124" s="3">
        <v>5</v>
      </c>
      <c r="E124" s="65"/>
      <c r="F124" s="3"/>
      <c r="G124" s="66">
        <v>4</v>
      </c>
      <c r="H124" s="3">
        <v>5</v>
      </c>
      <c r="I124" s="65" t="s">
        <v>303</v>
      </c>
      <c r="J124" s="3"/>
      <c r="K124" s="66">
        <v>3</v>
      </c>
      <c r="L124" s="68">
        <v>4</v>
      </c>
      <c r="M124" s="69" t="s">
        <v>304</v>
      </c>
      <c r="N124" s="70"/>
      <c r="O124" s="67">
        <v>3.5</v>
      </c>
      <c r="P124" s="68"/>
      <c r="Q124" s="69"/>
      <c r="R124" s="70"/>
      <c r="S124" s="67"/>
      <c r="T124" s="67"/>
      <c r="U124" s="203">
        <f t="shared" ref="U124:U136" si="12">IF(P124&lt;&gt;"",P124,IF(L124&lt;&gt;"",L124,IF(H124&lt;&gt;"",H124,IF(D124&lt;&gt;"",D124,""))))</f>
        <v>4</v>
      </c>
      <c r="V124" s="71">
        <f t="shared" ref="V124:V136" si="13">IF(S124&lt;&gt;"",S124,IF(O124&lt;&gt;"",O124,IF(K124&lt;&gt;"",K124,IF(G124&lt;&gt;"",G124,""))))</f>
        <v>3.5</v>
      </c>
    </row>
    <row r="125" spans="1:22" ht="96">
      <c r="A125" s="22">
        <v>212</v>
      </c>
      <c r="B125" s="3" t="s">
        <v>123</v>
      </c>
      <c r="C125" s="65" t="s">
        <v>124</v>
      </c>
      <c r="D125" s="3">
        <v>1</v>
      </c>
      <c r="E125" s="65"/>
      <c r="F125" s="3"/>
      <c r="G125" s="66">
        <v>1</v>
      </c>
      <c r="H125" s="3">
        <v>5</v>
      </c>
      <c r="I125" s="65" t="s">
        <v>305</v>
      </c>
      <c r="J125" s="3"/>
      <c r="K125" s="66">
        <v>2</v>
      </c>
      <c r="L125" s="68">
        <v>4</v>
      </c>
      <c r="M125" s="69" t="s">
        <v>126</v>
      </c>
      <c r="N125" s="70"/>
      <c r="O125" s="67">
        <v>3</v>
      </c>
      <c r="P125" s="68"/>
      <c r="Q125" s="69"/>
      <c r="R125" s="70"/>
      <c r="S125" s="67"/>
      <c r="T125" s="67"/>
      <c r="U125" s="203">
        <f t="shared" si="12"/>
        <v>4</v>
      </c>
      <c r="V125" s="71">
        <f t="shared" si="13"/>
        <v>3</v>
      </c>
    </row>
    <row r="126" spans="1:22" ht="128">
      <c r="A126" s="22">
        <v>213</v>
      </c>
      <c r="B126" s="3" t="s">
        <v>306</v>
      </c>
      <c r="C126" s="65" t="s">
        <v>307</v>
      </c>
      <c r="D126" s="3">
        <v>4</v>
      </c>
      <c r="E126" s="65"/>
      <c r="F126" s="3"/>
      <c r="G126" s="66">
        <v>4</v>
      </c>
      <c r="H126" s="3">
        <v>3</v>
      </c>
      <c r="I126" s="65"/>
      <c r="J126" s="3"/>
      <c r="K126" s="66">
        <v>3</v>
      </c>
      <c r="L126" s="68">
        <v>4</v>
      </c>
      <c r="M126" s="69" t="s">
        <v>308</v>
      </c>
      <c r="N126" s="70"/>
      <c r="O126" s="67">
        <v>3</v>
      </c>
      <c r="P126" s="68"/>
      <c r="Q126" s="69"/>
      <c r="R126" s="70"/>
      <c r="S126" s="67"/>
      <c r="T126" s="67"/>
      <c r="U126" s="203">
        <f t="shared" si="12"/>
        <v>4</v>
      </c>
      <c r="V126" s="71">
        <f t="shared" si="13"/>
        <v>3</v>
      </c>
    </row>
    <row r="127" spans="1:22" ht="48">
      <c r="A127" s="22">
        <v>214</v>
      </c>
      <c r="B127" s="3" t="s">
        <v>309</v>
      </c>
      <c r="C127" s="65" t="s">
        <v>310</v>
      </c>
      <c r="D127" s="3">
        <v>3</v>
      </c>
      <c r="E127" s="65"/>
      <c r="F127" s="3"/>
      <c r="G127" s="66">
        <v>3</v>
      </c>
      <c r="H127"/>
      <c r="I127" s="57"/>
      <c r="J127"/>
      <c r="K127"/>
      <c r="L127" s="68">
        <v>4</v>
      </c>
      <c r="M127" s="69" t="s">
        <v>311</v>
      </c>
      <c r="N127" s="70"/>
      <c r="O127" s="67">
        <v>3</v>
      </c>
      <c r="P127" s="68"/>
      <c r="Q127" s="69"/>
      <c r="R127" s="70"/>
      <c r="S127" s="67"/>
      <c r="T127" s="67"/>
      <c r="U127" s="203">
        <f t="shared" si="12"/>
        <v>4</v>
      </c>
      <c r="V127" s="71">
        <f t="shared" si="13"/>
        <v>3</v>
      </c>
    </row>
    <row r="128" spans="1:22" ht="48">
      <c r="A128" s="22">
        <v>215</v>
      </c>
      <c r="B128" s="3" t="s">
        <v>312</v>
      </c>
      <c r="C128" s="65" t="s">
        <v>313</v>
      </c>
      <c r="D128" s="3">
        <v>0</v>
      </c>
      <c r="E128" s="65"/>
      <c r="F128" s="3"/>
      <c r="G128" s="66">
        <v>2</v>
      </c>
      <c r="H128"/>
      <c r="I128" s="57"/>
      <c r="J128"/>
      <c r="K128" s="66">
        <v>1</v>
      </c>
      <c r="L128" s="58"/>
      <c r="M128" s="59"/>
      <c r="N128" s="58"/>
      <c r="O128" s="67"/>
      <c r="P128" s="68"/>
      <c r="Q128" s="69"/>
      <c r="R128" s="70"/>
      <c r="S128" s="67"/>
      <c r="T128" s="67"/>
      <c r="U128" s="203">
        <f t="shared" si="12"/>
        <v>0</v>
      </c>
      <c r="V128" s="71">
        <f t="shared" si="13"/>
        <v>1</v>
      </c>
    </row>
    <row r="129" spans="1:22" ht="112">
      <c r="A129" s="22">
        <v>216</v>
      </c>
      <c r="B129" s="3" t="s">
        <v>314</v>
      </c>
      <c r="C129" s="65" t="s">
        <v>315</v>
      </c>
      <c r="D129" s="3">
        <v>4</v>
      </c>
      <c r="E129" s="65"/>
      <c r="F129" s="3"/>
      <c r="G129" s="66">
        <v>3</v>
      </c>
      <c r="H129"/>
      <c r="I129" s="57"/>
      <c r="J129"/>
      <c r="K129"/>
      <c r="L129" s="68">
        <v>4</v>
      </c>
      <c r="M129" s="69" t="s">
        <v>316</v>
      </c>
      <c r="N129" s="70"/>
      <c r="O129" s="67">
        <v>3</v>
      </c>
      <c r="P129" s="68"/>
      <c r="Q129" s="69"/>
      <c r="R129" s="70"/>
      <c r="S129" s="67"/>
      <c r="T129" s="67"/>
      <c r="U129" s="203">
        <f t="shared" si="12"/>
        <v>4</v>
      </c>
      <c r="V129" s="71">
        <f t="shared" si="13"/>
        <v>3</v>
      </c>
    </row>
    <row r="130" spans="1:22" ht="64">
      <c r="A130" s="22">
        <v>217</v>
      </c>
      <c r="B130" s="3" t="s">
        <v>317</v>
      </c>
      <c r="C130" s="65" t="s">
        <v>318</v>
      </c>
      <c r="D130" s="3">
        <v>1</v>
      </c>
      <c r="E130" s="65"/>
      <c r="F130" s="3"/>
      <c r="G130" s="66">
        <v>2</v>
      </c>
      <c r="H130"/>
      <c r="I130" s="57"/>
      <c r="J130"/>
      <c r="K130" s="66">
        <v>1</v>
      </c>
      <c r="L130" s="68">
        <v>5</v>
      </c>
      <c r="M130" s="69" t="s">
        <v>319</v>
      </c>
      <c r="N130" s="70"/>
      <c r="O130" s="67">
        <v>3</v>
      </c>
      <c r="P130" s="68"/>
      <c r="Q130" s="69"/>
      <c r="R130" s="70"/>
      <c r="S130" s="67"/>
      <c r="T130" s="67"/>
      <c r="U130" s="203">
        <f t="shared" si="12"/>
        <v>5</v>
      </c>
      <c r="V130" s="71">
        <f t="shared" si="13"/>
        <v>3</v>
      </c>
    </row>
    <row r="131" spans="1:22" ht="64">
      <c r="A131" s="22">
        <v>218</v>
      </c>
      <c r="B131" s="3" t="s">
        <v>320</v>
      </c>
      <c r="C131" s="65" t="s">
        <v>321</v>
      </c>
      <c r="D131" s="3">
        <v>2</v>
      </c>
      <c r="E131" s="65"/>
      <c r="F131" s="3"/>
      <c r="G131" s="66">
        <v>2</v>
      </c>
      <c r="H131"/>
      <c r="I131" s="57"/>
      <c r="J131"/>
      <c r="K131" s="66">
        <v>3</v>
      </c>
      <c r="L131" s="68">
        <v>4</v>
      </c>
      <c r="M131" s="69" t="s">
        <v>322</v>
      </c>
      <c r="N131" s="70"/>
      <c r="O131" s="67">
        <v>3.5</v>
      </c>
      <c r="P131" s="68"/>
      <c r="Q131" s="69"/>
      <c r="R131" s="70"/>
      <c r="S131" s="67"/>
      <c r="T131" s="67"/>
      <c r="U131" s="203">
        <f t="shared" si="12"/>
        <v>4</v>
      </c>
      <c r="V131" s="71">
        <f t="shared" si="13"/>
        <v>3.5</v>
      </c>
    </row>
    <row r="132" spans="1:22" ht="128">
      <c r="A132" s="22">
        <v>219</v>
      </c>
      <c r="B132" s="3" t="s">
        <v>323</v>
      </c>
      <c r="C132" s="65" t="s">
        <v>324</v>
      </c>
      <c r="D132" s="3">
        <v>1</v>
      </c>
      <c r="E132" s="65"/>
      <c r="F132" s="3"/>
      <c r="G132" s="66">
        <v>2</v>
      </c>
      <c r="H132" s="3">
        <v>3</v>
      </c>
      <c r="I132" s="65" t="s">
        <v>325</v>
      </c>
      <c r="J132" s="3"/>
      <c r="K132" s="66">
        <v>1</v>
      </c>
      <c r="L132" s="68">
        <v>4</v>
      </c>
      <c r="M132" s="69" t="s">
        <v>326</v>
      </c>
      <c r="N132" s="70"/>
      <c r="O132" s="67">
        <v>3</v>
      </c>
      <c r="P132" s="68"/>
      <c r="Q132" s="69"/>
      <c r="R132" s="70"/>
      <c r="S132" s="67"/>
      <c r="T132" s="67"/>
      <c r="U132" s="203">
        <f t="shared" si="12"/>
        <v>4</v>
      </c>
      <c r="V132" s="71">
        <f t="shared" si="13"/>
        <v>3</v>
      </c>
    </row>
    <row r="133" spans="1:22" ht="96">
      <c r="A133" s="22">
        <v>220</v>
      </c>
      <c r="B133" s="3" t="s">
        <v>327</v>
      </c>
      <c r="C133" s="65" t="s">
        <v>328</v>
      </c>
      <c r="D133" s="3">
        <v>4</v>
      </c>
      <c r="E133" s="65"/>
      <c r="F133" s="3"/>
      <c r="G133" s="66">
        <v>3</v>
      </c>
      <c r="H133"/>
      <c r="I133" s="57"/>
      <c r="J133"/>
      <c r="K133"/>
      <c r="L133" s="68">
        <v>4</v>
      </c>
      <c r="M133" s="69" t="s">
        <v>329</v>
      </c>
      <c r="N133" s="70"/>
      <c r="O133" s="67">
        <v>2</v>
      </c>
      <c r="P133" s="68"/>
      <c r="Q133" s="69"/>
      <c r="R133" s="70"/>
      <c r="S133" s="67"/>
      <c r="T133" s="67"/>
      <c r="U133" s="203">
        <f t="shared" si="12"/>
        <v>4</v>
      </c>
      <c r="V133" s="71">
        <f t="shared" si="13"/>
        <v>2</v>
      </c>
    </row>
    <row r="134" spans="1:22" ht="96">
      <c r="A134" s="22">
        <v>221</v>
      </c>
      <c r="B134" s="3" t="s">
        <v>330</v>
      </c>
      <c r="C134" s="65" t="s">
        <v>331</v>
      </c>
      <c r="D134" s="3">
        <v>4</v>
      </c>
      <c r="E134" s="65"/>
      <c r="F134" s="3"/>
      <c r="G134" s="66">
        <v>3</v>
      </c>
      <c r="H134"/>
      <c r="I134" s="57"/>
      <c r="J134"/>
      <c r="K134"/>
      <c r="L134" s="68">
        <v>4</v>
      </c>
      <c r="M134" s="69" t="s">
        <v>292</v>
      </c>
      <c r="N134" s="70"/>
      <c r="O134" s="67">
        <v>3</v>
      </c>
      <c r="P134" s="68"/>
      <c r="Q134" s="69"/>
      <c r="R134" s="70"/>
      <c r="S134" s="67"/>
      <c r="T134" s="67"/>
      <c r="U134" s="203">
        <f t="shared" si="12"/>
        <v>4</v>
      </c>
      <c r="V134" s="71">
        <f t="shared" si="13"/>
        <v>3</v>
      </c>
    </row>
    <row r="135" spans="1:22" ht="48">
      <c r="A135" s="22">
        <v>222</v>
      </c>
      <c r="B135" s="3" t="s">
        <v>332</v>
      </c>
      <c r="C135" s="65" t="s">
        <v>333</v>
      </c>
      <c r="D135" s="3">
        <v>5</v>
      </c>
      <c r="E135" s="65"/>
      <c r="F135" s="3"/>
      <c r="G135" s="66">
        <v>3</v>
      </c>
      <c r="H135"/>
      <c r="I135" s="57"/>
      <c r="J135"/>
      <c r="K135"/>
      <c r="L135" s="68">
        <v>5</v>
      </c>
      <c r="M135" s="69" t="s">
        <v>334</v>
      </c>
      <c r="N135" s="70"/>
      <c r="O135" s="67">
        <v>3</v>
      </c>
      <c r="P135" s="68"/>
      <c r="Q135" s="69"/>
      <c r="R135" s="70"/>
      <c r="S135" s="67"/>
      <c r="T135" s="67"/>
      <c r="U135" s="203">
        <f t="shared" si="12"/>
        <v>5</v>
      </c>
      <c r="V135" s="71">
        <f t="shared" si="13"/>
        <v>3</v>
      </c>
    </row>
    <row r="136" spans="1:22" ht="80">
      <c r="A136" s="22">
        <v>223</v>
      </c>
      <c r="B136" s="3" t="s">
        <v>335</v>
      </c>
      <c r="C136" s="65" t="s">
        <v>336</v>
      </c>
      <c r="D136" s="3">
        <v>5</v>
      </c>
      <c r="E136" s="65"/>
      <c r="F136" s="3"/>
      <c r="G136" s="66">
        <v>4</v>
      </c>
      <c r="H136" s="3">
        <v>5</v>
      </c>
      <c r="I136" s="65" t="s">
        <v>337</v>
      </c>
      <c r="J136" s="3"/>
      <c r="K136" s="66">
        <v>4</v>
      </c>
      <c r="L136" s="68">
        <v>5</v>
      </c>
      <c r="M136" s="69" t="s">
        <v>338</v>
      </c>
      <c r="N136" s="70"/>
      <c r="O136" s="67">
        <v>3.5</v>
      </c>
      <c r="P136" s="68"/>
      <c r="Q136" s="69"/>
      <c r="R136" s="70"/>
      <c r="S136" s="67"/>
      <c r="T136" s="67"/>
      <c r="U136" s="203">
        <f t="shared" si="12"/>
        <v>5</v>
      </c>
      <c r="V136" s="71">
        <f t="shared" si="13"/>
        <v>3.5</v>
      </c>
    </row>
    <row r="137" spans="1:22">
      <c r="D137" s="23"/>
      <c r="G137" s="72"/>
      <c r="H137" s="23"/>
      <c r="K137" s="72"/>
      <c r="L137" s="58"/>
      <c r="M137" s="59"/>
      <c r="N137" s="58"/>
      <c r="O137" s="27"/>
      <c r="P137" s="73"/>
      <c r="Q137" s="74"/>
      <c r="R137" s="73"/>
      <c r="S137" s="27"/>
    </row>
    <row r="138" spans="1:22">
      <c r="D138" s="23"/>
      <c r="G138" s="72"/>
      <c r="H138" s="23"/>
      <c r="K138" s="72"/>
      <c r="L138" s="58"/>
      <c r="M138" s="59"/>
      <c r="N138" s="58"/>
      <c r="O138" s="27"/>
      <c r="P138" s="73"/>
      <c r="Q138" s="74"/>
      <c r="R138" s="73"/>
      <c r="S138" s="27"/>
    </row>
    <row r="139" spans="1:22">
      <c r="D139" s="23"/>
      <c r="G139" s="72"/>
      <c r="H139" s="23"/>
      <c r="K139" s="72"/>
      <c r="L139" s="58"/>
      <c r="M139" s="59"/>
      <c r="N139" s="58"/>
      <c r="O139" s="27"/>
      <c r="P139" s="73"/>
      <c r="Q139" s="74"/>
      <c r="R139" s="73"/>
      <c r="S139" s="27"/>
    </row>
    <row r="140" spans="1:22" ht="25">
      <c r="B140" s="75" t="s">
        <v>339</v>
      </c>
      <c r="D140" s="23"/>
      <c r="G140" s="72"/>
      <c r="H140" s="23"/>
      <c r="K140" s="72"/>
      <c r="L140" s="58"/>
      <c r="M140" s="59"/>
      <c r="N140" s="58"/>
      <c r="O140" s="27"/>
      <c r="P140" s="73"/>
      <c r="Q140" s="74"/>
      <c r="R140" s="73"/>
      <c r="S140" s="27"/>
    </row>
    <row r="141" spans="1:22" ht="48">
      <c r="A141" s="22">
        <v>224</v>
      </c>
      <c r="B141" s="3" t="s">
        <v>340</v>
      </c>
      <c r="C141" s="65" t="s">
        <v>341</v>
      </c>
      <c r="D141" s="3">
        <v>4</v>
      </c>
      <c r="E141" s="65"/>
      <c r="F141" s="3"/>
      <c r="G141" s="66">
        <v>4</v>
      </c>
      <c r="H141" s="3">
        <v>5</v>
      </c>
      <c r="I141" s="65"/>
      <c r="J141" s="3"/>
      <c r="K141" s="66">
        <v>3</v>
      </c>
      <c r="L141" s="68">
        <v>4</v>
      </c>
      <c r="M141" s="69" t="s">
        <v>342</v>
      </c>
      <c r="N141" s="70"/>
      <c r="O141" s="67"/>
      <c r="P141" s="68"/>
      <c r="Q141" s="69"/>
      <c r="R141" s="70"/>
      <c r="S141" s="67"/>
      <c r="T141" s="67"/>
      <c r="U141" s="203">
        <f>IF(P141&lt;&gt;"",P141,IF(L141&lt;&gt;"",L141,IF(H141&lt;&gt;"",H141,IF(D141&lt;&gt;"",D141,""))))</f>
        <v>4</v>
      </c>
      <c r="V141" s="71">
        <f>IF(S141&lt;&gt;"",S141,IF(O141&lt;&gt;"",O141,IF(K141&lt;&gt;"",K141,IF(G141&lt;&gt;"",G141,""))))</f>
        <v>3</v>
      </c>
    </row>
    <row r="142" spans="1:22" ht="160">
      <c r="A142" s="22">
        <v>225</v>
      </c>
      <c r="B142" s="3" t="s">
        <v>343</v>
      </c>
      <c r="C142" s="65" t="s">
        <v>344</v>
      </c>
      <c r="D142" s="3">
        <v>2</v>
      </c>
      <c r="E142" s="65"/>
      <c r="F142" s="3"/>
      <c r="G142" s="66">
        <v>3</v>
      </c>
      <c r="H142" s="3">
        <v>5</v>
      </c>
      <c r="I142" s="65" t="s">
        <v>345</v>
      </c>
      <c r="J142" s="3"/>
      <c r="K142" s="66">
        <v>3</v>
      </c>
      <c r="L142" s="68">
        <v>5</v>
      </c>
      <c r="M142" s="69" t="s">
        <v>346</v>
      </c>
      <c r="N142" s="70"/>
      <c r="O142" s="67">
        <v>3</v>
      </c>
      <c r="P142" s="68"/>
      <c r="Q142" s="69"/>
      <c r="R142" s="70"/>
      <c r="S142" s="67"/>
      <c r="T142" s="67"/>
      <c r="U142" s="203">
        <f>IF(P142&lt;&gt;"",P142,IF(L142&lt;&gt;"",L142,IF(H142&lt;&gt;"",H142,IF(D142&lt;&gt;"",D142,""))))</f>
        <v>5</v>
      </c>
      <c r="V142" s="71">
        <f>IF(S142&lt;&gt;"",S142,IF(O142&lt;&gt;"",O142,IF(K142&lt;&gt;"",K142,IF(G142&lt;&gt;"",G142,""))))</f>
        <v>3</v>
      </c>
    </row>
    <row r="143" spans="1:22" ht="64">
      <c r="A143" s="22">
        <v>226</v>
      </c>
      <c r="B143" s="3" t="s">
        <v>347</v>
      </c>
      <c r="C143" s="65" t="s">
        <v>348</v>
      </c>
      <c r="D143" s="3">
        <v>4</v>
      </c>
      <c r="E143" s="65"/>
      <c r="F143" s="3"/>
      <c r="G143" s="66">
        <v>3</v>
      </c>
      <c r="H143" s="3">
        <v>5</v>
      </c>
      <c r="I143" s="65"/>
      <c r="J143" s="3"/>
      <c r="K143" s="66">
        <v>4</v>
      </c>
      <c r="L143" s="68">
        <v>5</v>
      </c>
      <c r="M143" s="69" t="s">
        <v>349</v>
      </c>
      <c r="N143" s="70"/>
      <c r="O143" s="67">
        <v>4</v>
      </c>
      <c r="P143" s="68"/>
      <c r="Q143" s="69"/>
      <c r="R143" s="70"/>
      <c r="S143" s="67"/>
      <c r="T143" s="67"/>
      <c r="U143" s="203">
        <f>IF(P143&lt;&gt;"",P143,IF(L143&lt;&gt;"",L143,IF(H143&lt;&gt;"",H143,IF(D143&lt;&gt;"",D143,""))))</f>
        <v>5</v>
      </c>
      <c r="V143" s="71">
        <f>IF(S143&lt;&gt;"",S143,IF(O143&lt;&gt;"",O143,IF(K143&lt;&gt;"",K143,IF(G143&lt;&gt;"",G143,""))))</f>
        <v>4</v>
      </c>
    </row>
    <row r="144" spans="1:22">
      <c r="D144" s="23"/>
      <c r="G144" s="72"/>
      <c r="H144" s="23"/>
      <c r="K144" s="72"/>
      <c r="L144" s="58"/>
      <c r="M144" s="59"/>
      <c r="N144" s="58"/>
      <c r="O144" s="27"/>
      <c r="P144" s="73"/>
      <c r="Q144" s="74"/>
      <c r="R144" s="73"/>
      <c r="S144" s="27"/>
    </row>
    <row r="145" spans="1:22">
      <c r="D145" s="23"/>
      <c r="G145" s="72"/>
      <c r="H145" s="23"/>
      <c r="K145" s="72"/>
      <c r="L145" s="58"/>
      <c r="M145" s="59"/>
      <c r="N145" s="58"/>
      <c r="O145" s="27"/>
      <c r="P145" s="73"/>
      <c r="Q145" s="74"/>
      <c r="R145" s="73"/>
      <c r="S145" s="27"/>
    </row>
    <row r="146" spans="1:22">
      <c r="D146" s="23"/>
      <c r="G146" s="72"/>
      <c r="H146" s="23"/>
      <c r="K146" s="72"/>
      <c r="L146" s="58"/>
      <c r="M146" s="59"/>
      <c r="N146" s="58"/>
      <c r="O146" s="27"/>
      <c r="P146" s="73"/>
      <c r="Q146" s="74"/>
      <c r="R146" s="73"/>
      <c r="S146" s="27"/>
    </row>
    <row r="147" spans="1:22" ht="25">
      <c r="B147" s="77" t="s">
        <v>77</v>
      </c>
      <c r="D147" s="23"/>
      <c r="G147" s="72"/>
      <c r="H147" s="23"/>
      <c r="K147" s="72"/>
      <c r="L147" s="58"/>
      <c r="M147" s="59"/>
      <c r="N147" s="58"/>
      <c r="O147" s="27"/>
      <c r="P147" s="73"/>
      <c r="Q147" s="74"/>
      <c r="R147" s="73"/>
      <c r="S147" s="27"/>
    </row>
    <row r="148" spans="1:22" ht="80">
      <c r="A148" s="22">
        <v>227</v>
      </c>
      <c r="B148" s="3" t="s">
        <v>350</v>
      </c>
      <c r="C148" s="65" t="s">
        <v>351</v>
      </c>
      <c r="D148" s="3">
        <v>4</v>
      </c>
      <c r="E148" s="65" t="s">
        <v>352</v>
      </c>
      <c r="F148" s="3"/>
      <c r="G148" s="66">
        <v>3</v>
      </c>
      <c r="H148"/>
      <c r="I148" s="57"/>
      <c r="J148"/>
      <c r="K148"/>
      <c r="L148" s="58"/>
      <c r="M148" s="59"/>
      <c r="N148" s="58"/>
      <c r="O148" s="67"/>
      <c r="P148" s="68"/>
      <c r="Q148" s="69"/>
      <c r="R148" s="70"/>
      <c r="S148" s="67"/>
      <c r="T148" s="67"/>
      <c r="U148" s="203">
        <f t="shared" ref="U148:U157" si="14">IF(P148&lt;&gt;"",P148,IF(L148&lt;&gt;"",L148,IF(H148&lt;&gt;"",H148,IF(D148&lt;&gt;"",D148,""))))</f>
        <v>4</v>
      </c>
      <c r="V148" s="71">
        <f t="shared" ref="V148:V157" si="15">IF(S148&lt;&gt;"",S148,IF(O148&lt;&gt;"",O148,IF(K148&lt;&gt;"",K148,IF(G148&lt;&gt;"",G148,""))))</f>
        <v>3</v>
      </c>
    </row>
    <row r="149" spans="1:22" ht="128">
      <c r="A149" s="22">
        <v>228</v>
      </c>
      <c r="B149" s="3" t="s">
        <v>353</v>
      </c>
      <c r="C149" s="65" t="s">
        <v>354</v>
      </c>
      <c r="D149" s="3">
        <v>5</v>
      </c>
      <c r="E149" s="65" t="s">
        <v>355</v>
      </c>
      <c r="F149" s="3"/>
      <c r="G149" s="66">
        <v>4</v>
      </c>
      <c r="H149"/>
      <c r="I149" s="57"/>
      <c r="J149"/>
      <c r="K149"/>
      <c r="L149" s="58"/>
      <c r="M149" s="59"/>
      <c r="N149" s="58"/>
      <c r="O149" s="67"/>
      <c r="P149" s="68"/>
      <c r="Q149" s="69"/>
      <c r="R149" s="70"/>
      <c r="S149" s="67"/>
      <c r="T149" s="67"/>
      <c r="U149" s="203">
        <f t="shared" si="14"/>
        <v>5</v>
      </c>
      <c r="V149" s="71">
        <f t="shared" si="15"/>
        <v>4</v>
      </c>
    </row>
    <row r="150" spans="1:22" ht="176">
      <c r="A150" s="22">
        <v>229</v>
      </c>
      <c r="B150" s="3" t="s">
        <v>356</v>
      </c>
      <c r="C150" s="65" t="s">
        <v>357</v>
      </c>
      <c r="D150" s="3">
        <v>3</v>
      </c>
      <c r="E150" s="65" t="s">
        <v>358</v>
      </c>
      <c r="F150" s="3"/>
      <c r="G150" s="66">
        <v>3</v>
      </c>
      <c r="H150"/>
      <c r="I150" s="57"/>
      <c r="J150"/>
      <c r="K150"/>
      <c r="L150" s="68">
        <v>5</v>
      </c>
      <c r="M150" s="69" t="s">
        <v>359</v>
      </c>
      <c r="N150" s="70"/>
      <c r="O150" s="67">
        <v>4</v>
      </c>
      <c r="P150" s="68"/>
      <c r="Q150" s="69"/>
      <c r="R150" s="70"/>
      <c r="S150" s="67"/>
      <c r="T150" s="67"/>
      <c r="U150" s="203">
        <f t="shared" si="14"/>
        <v>5</v>
      </c>
      <c r="V150" s="71">
        <f t="shared" si="15"/>
        <v>4</v>
      </c>
    </row>
    <row r="151" spans="1:22" ht="176">
      <c r="A151" s="22">
        <v>230</v>
      </c>
      <c r="B151" s="3" t="s">
        <v>360</v>
      </c>
      <c r="C151" s="65" t="s">
        <v>361</v>
      </c>
      <c r="D151" s="3">
        <v>0</v>
      </c>
      <c r="E151" s="65" t="s">
        <v>362</v>
      </c>
      <c r="F151" s="3"/>
      <c r="G151" s="66">
        <v>3</v>
      </c>
      <c r="H151"/>
      <c r="I151" s="57"/>
      <c r="J151"/>
      <c r="K151"/>
      <c r="L151" s="68">
        <v>4</v>
      </c>
      <c r="M151" s="69" t="s">
        <v>363</v>
      </c>
      <c r="N151" s="70"/>
      <c r="O151" s="67">
        <v>3</v>
      </c>
      <c r="P151" s="68"/>
      <c r="Q151" s="69"/>
      <c r="R151" s="70"/>
      <c r="S151" s="67"/>
      <c r="T151" s="67"/>
      <c r="U151" s="203">
        <f t="shared" si="14"/>
        <v>4</v>
      </c>
      <c r="V151" s="71">
        <f t="shared" si="15"/>
        <v>3</v>
      </c>
    </row>
    <row r="152" spans="1:22" ht="128">
      <c r="A152" s="22">
        <v>231</v>
      </c>
      <c r="B152" s="3" t="s">
        <v>364</v>
      </c>
      <c r="C152" s="65" t="s">
        <v>365</v>
      </c>
      <c r="D152" s="3">
        <v>4</v>
      </c>
      <c r="E152" s="65" t="s">
        <v>366</v>
      </c>
      <c r="F152" s="3"/>
      <c r="G152" s="66">
        <v>4</v>
      </c>
      <c r="H152"/>
      <c r="I152" s="57"/>
      <c r="J152"/>
      <c r="K152"/>
      <c r="L152" s="58"/>
      <c r="M152" s="59"/>
      <c r="N152" s="58"/>
      <c r="O152" s="67"/>
      <c r="P152" s="68"/>
      <c r="Q152" s="69"/>
      <c r="R152" s="70"/>
      <c r="S152" s="67"/>
      <c r="T152" s="67"/>
      <c r="U152" s="203">
        <f t="shared" si="14"/>
        <v>4</v>
      </c>
      <c r="V152" s="71">
        <f t="shared" si="15"/>
        <v>4</v>
      </c>
    </row>
    <row r="153" spans="1:22" ht="409.6">
      <c r="A153" s="22">
        <v>232</v>
      </c>
      <c r="B153" s="3" t="s">
        <v>367</v>
      </c>
      <c r="C153" s="65" t="s">
        <v>368</v>
      </c>
      <c r="D153" s="3">
        <v>5</v>
      </c>
      <c r="E153" s="65" t="s">
        <v>369</v>
      </c>
      <c r="F153" s="3"/>
      <c r="G153" s="66">
        <v>3</v>
      </c>
      <c r="H153"/>
      <c r="I153" s="57"/>
      <c r="J153"/>
      <c r="K153" s="66">
        <v>4</v>
      </c>
      <c r="L153" s="58"/>
      <c r="M153" s="59"/>
      <c r="N153" s="58"/>
      <c r="O153" s="67"/>
      <c r="P153" s="68"/>
      <c r="Q153" s="69"/>
      <c r="R153" s="70"/>
      <c r="S153" s="67"/>
      <c r="T153" s="67"/>
      <c r="U153" s="203">
        <f t="shared" si="14"/>
        <v>5</v>
      </c>
      <c r="V153" s="71">
        <f t="shared" si="15"/>
        <v>4</v>
      </c>
    </row>
    <row r="154" spans="1:22" ht="380">
      <c r="A154" s="22">
        <v>233</v>
      </c>
      <c r="B154" s="3" t="s">
        <v>370</v>
      </c>
      <c r="C154" s="65" t="s">
        <v>371</v>
      </c>
      <c r="D154" s="3">
        <v>4</v>
      </c>
      <c r="E154" s="65" t="s">
        <v>372</v>
      </c>
      <c r="F154" s="3"/>
      <c r="G154" s="66">
        <v>3</v>
      </c>
      <c r="H154"/>
      <c r="I154" s="57"/>
      <c r="J154"/>
      <c r="K154" s="66">
        <v>4</v>
      </c>
      <c r="L154" s="58"/>
      <c r="M154" s="59"/>
      <c r="N154" s="58"/>
      <c r="O154" s="67"/>
      <c r="P154" s="68"/>
      <c r="Q154" s="69"/>
      <c r="R154" s="70"/>
      <c r="S154" s="67"/>
      <c r="T154" s="67"/>
      <c r="U154" s="203">
        <f t="shared" si="14"/>
        <v>4</v>
      </c>
      <c r="V154" s="71">
        <f t="shared" si="15"/>
        <v>4</v>
      </c>
    </row>
    <row r="155" spans="1:22" ht="48">
      <c r="A155" s="22">
        <v>234</v>
      </c>
      <c r="B155" s="3" t="s">
        <v>373</v>
      </c>
      <c r="C155" s="65" t="s">
        <v>374</v>
      </c>
      <c r="D155" s="3">
        <v>0</v>
      </c>
      <c r="E155" s="65" t="s">
        <v>375</v>
      </c>
      <c r="F155" s="3"/>
      <c r="G155" s="66">
        <v>2</v>
      </c>
      <c r="H155"/>
      <c r="I155" s="57"/>
      <c r="J155"/>
      <c r="K155" s="66">
        <v>3</v>
      </c>
      <c r="L155" s="68">
        <v>1</v>
      </c>
      <c r="M155" s="69" t="s">
        <v>376</v>
      </c>
      <c r="N155" s="70"/>
      <c r="O155" s="67">
        <v>2</v>
      </c>
      <c r="P155" s="68"/>
      <c r="Q155" s="69"/>
      <c r="R155" s="70"/>
      <c r="S155" s="67"/>
      <c r="T155" s="67"/>
      <c r="U155" s="203">
        <f t="shared" si="14"/>
        <v>1</v>
      </c>
      <c r="V155" s="71">
        <f t="shared" si="15"/>
        <v>2</v>
      </c>
    </row>
    <row r="156" spans="1:22" ht="409.6">
      <c r="A156" s="22">
        <v>235</v>
      </c>
      <c r="B156" s="3" t="s">
        <v>377</v>
      </c>
      <c r="C156" s="65" t="s">
        <v>378</v>
      </c>
      <c r="D156" s="3">
        <v>4</v>
      </c>
      <c r="E156" s="65" t="s">
        <v>379</v>
      </c>
      <c r="F156" s="3"/>
      <c r="G156" s="66">
        <v>3</v>
      </c>
      <c r="H156"/>
      <c r="I156" s="57"/>
      <c r="J156"/>
      <c r="K156"/>
      <c r="L156" s="58"/>
      <c r="M156" s="59"/>
      <c r="N156" s="58"/>
      <c r="O156" s="67"/>
      <c r="P156" s="68"/>
      <c r="Q156" s="69"/>
      <c r="R156" s="70"/>
      <c r="S156" s="67"/>
      <c r="T156" s="67"/>
      <c r="U156" s="203">
        <f t="shared" si="14"/>
        <v>4</v>
      </c>
      <c r="V156" s="71">
        <f t="shared" si="15"/>
        <v>3</v>
      </c>
    </row>
    <row r="157" spans="1:22" ht="256">
      <c r="A157" s="22">
        <v>236</v>
      </c>
      <c r="B157" s="3" t="s">
        <v>380</v>
      </c>
      <c r="C157" s="65" t="s">
        <v>381</v>
      </c>
      <c r="D157" s="3">
        <v>3</v>
      </c>
      <c r="E157" s="65" t="s">
        <v>382</v>
      </c>
      <c r="F157" s="3"/>
      <c r="G157" s="66">
        <v>3</v>
      </c>
      <c r="H157"/>
      <c r="I157" s="57"/>
      <c r="J157"/>
      <c r="K157"/>
      <c r="L157" s="68">
        <v>5</v>
      </c>
      <c r="M157" s="69" t="s">
        <v>383</v>
      </c>
      <c r="N157" s="70"/>
      <c r="O157" s="67">
        <v>3</v>
      </c>
      <c r="P157" s="68"/>
      <c r="Q157" s="69"/>
      <c r="R157" s="70"/>
      <c r="S157" s="67"/>
      <c r="T157" s="67"/>
      <c r="U157" s="203">
        <f t="shared" si="14"/>
        <v>5</v>
      </c>
      <c r="V157" s="71">
        <f t="shared" si="15"/>
        <v>3</v>
      </c>
    </row>
    <row r="158" spans="1:22">
      <c r="D158" s="23"/>
      <c r="G158" s="72"/>
      <c r="H158" s="23"/>
      <c r="K158" s="72"/>
      <c r="L158" s="73"/>
      <c r="M158" s="74"/>
      <c r="N158" s="73"/>
      <c r="O158" s="27"/>
      <c r="P158" s="73"/>
      <c r="Q158" s="74"/>
      <c r="R158" s="73"/>
      <c r="S158" s="27"/>
    </row>
    <row r="159" spans="1:22">
      <c r="D159" s="23"/>
      <c r="G159" s="72"/>
      <c r="H159" s="23"/>
      <c r="K159" s="72"/>
      <c r="L159" s="73"/>
      <c r="M159" s="74"/>
      <c r="N159" s="73"/>
      <c r="O159" s="27"/>
      <c r="P159" s="73"/>
      <c r="Q159" s="74"/>
      <c r="R159" s="73"/>
      <c r="S159" s="27"/>
    </row>
    <row r="160" spans="1:22">
      <c r="D160" s="23"/>
      <c r="G160" s="72"/>
      <c r="H160" s="23"/>
      <c r="K160" s="72"/>
      <c r="L160" s="73"/>
      <c r="M160" s="74"/>
      <c r="N160" s="73"/>
      <c r="O160" s="27"/>
      <c r="P160" s="73"/>
      <c r="Q160" s="74"/>
      <c r="R160" s="73"/>
      <c r="S160" s="27"/>
    </row>
    <row r="161" spans="1:22" ht="25">
      <c r="B161" s="77" t="s">
        <v>78</v>
      </c>
      <c r="D161" s="23"/>
      <c r="G161" s="72"/>
      <c r="H161" s="23"/>
      <c r="K161" s="72"/>
      <c r="L161" s="73"/>
      <c r="M161" s="74"/>
      <c r="N161" s="73"/>
      <c r="O161" s="27"/>
      <c r="P161" s="73"/>
      <c r="Q161" s="74"/>
      <c r="R161" s="73"/>
      <c r="S161" s="27"/>
    </row>
    <row r="162" spans="1:22" ht="96">
      <c r="A162" s="22">
        <v>237</v>
      </c>
      <c r="B162" s="3" t="s">
        <v>384</v>
      </c>
      <c r="C162" s="65" t="s">
        <v>385</v>
      </c>
      <c r="D162" s="3">
        <v>0</v>
      </c>
      <c r="E162" s="65"/>
      <c r="F162" s="3"/>
      <c r="G162" s="66">
        <v>3</v>
      </c>
      <c r="H162"/>
      <c r="I162" s="57"/>
      <c r="J162"/>
      <c r="K162"/>
      <c r="L162" s="68">
        <v>5</v>
      </c>
      <c r="M162" s="69" t="s">
        <v>386</v>
      </c>
      <c r="N162" s="70"/>
      <c r="O162" s="67">
        <v>3</v>
      </c>
      <c r="P162" s="68"/>
      <c r="Q162" s="69"/>
      <c r="R162" s="70"/>
      <c r="S162" s="67"/>
      <c r="T162" s="67"/>
      <c r="U162" s="203">
        <f t="shared" ref="U162:U168" si="16">IF(P162&lt;&gt;"",P162,IF(L162&lt;&gt;"",L162,IF(H162&lt;&gt;"",H162,IF(D162&lt;&gt;"",D162,""))))</f>
        <v>5</v>
      </c>
      <c r="V162" s="71">
        <f t="shared" ref="V162:V168" si="17">IF(S162&lt;&gt;"",S162,IF(O162&lt;&gt;"",O162,IF(K162&lt;&gt;"",K162,IF(G162&lt;&gt;"",G162,""))))</f>
        <v>3</v>
      </c>
    </row>
    <row r="163" spans="1:22" ht="144">
      <c r="A163" s="22">
        <v>238</v>
      </c>
      <c r="B163" s="3" t="s">
        <v>387</v>
      </c>
      <c r="C163" s="65" t="s">
        <v>388</v>
      </c>
      <c r="D163" s="3">
        <v>0</v>
      </c>
      <c r="E163" s="65"/>
      <c r="F163" s="3"/>
      <c r="G163" s="66">
        <v>2</v>
      </c>
      <c r="H163"/>
      <c r="I163" s="57"/>
      <c r="J163"/>
      <c r="K163" s="66">
        <v>4</v>
      </c>
      <c r="L163" s="68">
        <v>5</v>
      </c>
      <c r="M163" s="69" t="s">
        <v>389</v>
      </c>
      <c r="N163" s="70"/>
      <c r="O163" s="67">
        <v>3.5</v>
      </c>
      <c r="P163" s="68"/>
      <c r="Q163" s="69"/>
      <c r="R163" s="70"/>
      <c r="S163" s="67"/>
      <c r="T163" s="67"/>
      <c r="U163" s="203">
        <f t="shared" si="16"/>
        <v>5</v>
      </c>
      <c r="V163" s="71">
        <f t="shared" si="17"/>
        <v>3.5</v>
      </c>
    </row>
    <row r="164" spans="1:22" ht="144">
      <c r="A164" s="22">
        <v>239</v>
      </c>
      <c r="B164" s="3" t="s">
        <v>390</v>
      </c>
      <c r="C164" s="65" t="s">
        <v>391</v>
      </c>
      <c r="D164" s="3">
        <v>0</v>
      </c>
      <c r="E164" s="65"/>
      <c r="F164" s="3"/>
      <c r="G164" s="66">
        <v>2</v>
      </c>
      <c r="H164"/>
      <c r="I164" s="57"/>
      <c r="J164"/>
      <c r="K164"/>
      <c r="L164" s="68">
        <v>4</v>
      </c>
      <c r="M164" s="69" t="s">
        <v>392</v>
      </c>
      <c r="N164" s="70"/>
      <c r="O164" s="67">
        <v>3</v>
      </c>
      <c r="P164" s="68"/>
      <c r="Q164" s="69"/>
      <c r="R164" s="70"/>
      <c r="S164" s="67"/>
      <c r="T164" s="67"/>
      <c r="U164" s="203">
        <f t="shared" si="16"/>
        <v>4</v>
      </c>
      <c r="V164" s="71">
        <f t="shared" si="17"/>
        <v>3</v>
      </c>
    </row>
    <row r="165" spans="1:22" ht="80">
      <c r="A165" s="22">
        <v>240</v>
      </c>
      <c r="B165" s="3" t="s">
        <v>393</v>
      </c>
      <c r="C165" s="65" t="s">
        <v>394</v>
      </c>
      <c r="D165" s="3">
        <v>0</v>
      </c>
      <c r="E165" s="65"/>
      <c r="F165" s="3"/>
      <c r="G165" s="66">
        <v>3</v>
      </c>
      <c r="H165"/>
      <c r="I165" s="57"/>
      <c r="J165"/>
      <c r="K165"/>
      <c r="L165" s="68">
        <v>5</v>
      </c>
      <c r="M165" s="69" t="s">
        <v>395</v>
      </c>
      <c r="N165" s="70"/>
      <c r="O165" s="67">
        <v>2.5</v>
      </c>
      <c r="P165" s="68"/>
      <c r="Q165" s="69"/>
      <c r="R165" s="70"/>
      <c r="S165" s="67"/>
      <c r="T165" s="67"/>
      <c r="U165" s="203">
        <f t="shared" si="16"/>
        <v>5</v>
      </c>
      <c r="V165" s="71">
        <f t="shared" si="17"/>
        <v>2.5</v>
      </c>
    </row>
    <row r="166" spans="1:22" ht="208">
      <c r="A166" s="22">
        <v>241</v>
      </c>
      <c r="B166" s="3" t="s">
        <v>396</v>
      </c>
      <c r="C166" s="65" t="s">
        <v>397</v>
      </c>
      <c r="D166" s="3">
        <v>0</v>
      </c>
      <c r="E166" s="65"/>
      <c r="F166" s="3"/>
      <c r="G166" s="66">
        <v>3</v>
      </c>
      <c r="H166"/>
      <c r="I166" s="57"/>
      <c r="J166"/>
      <c r="K166"/>
      <c r="L166" s="68">
        <v>5</v>
      </c>
      <c r="M166" s="69" t="s">
        <v>398</v>
      </c>
      <c r="N166" s="70"/>
      <c r="O166" s="67">
        <v>3</v>
      </c>
      <c r="P166" s="68"/>
      <c r="Q166" s="69"/>
      <c r="R166" s="70"/>
      <c r="S166" s="67"/>
      <c r="T166" s="67"/>
      <c r="U166" s="203">
        <f t="shared" si="16"/>
        <v>5</v>
      </c>
      <c r="V166" s="71">
        <f t="shared" si="17"/>
        <v>3</v>
      </c>
    </row>
    <row r="167" spans="1:22" ht="80">
      <c r="A167" s="22">
        <v>242</v>
      </c>
      <c r="B167" s="3" t="s">
        <v>399</v>
      </c>
      <c r="C167" s="65" t="s">
        <v>400</v>
      </c>
      <c r="D167" s="3">
        <v>0</v>
      </c>
      <c r="E167" s="65"/>
      <c r="F167" s="3"/>
      <c r="G167" s="66">
        <v>3</v>
      </c>
      <c r="H167"/>
      <c r="I167" s="57"/>
      <c r="J167"/>
      <c r="K167" s="66">
        <v>2</v>
      </c>
      <c r="L167" s="68">
        <v>4</v>
      </c>
      <c r="M167" s="69" t="s">
        <v>401</v>
      </c>
      <c r="N167" s="70"/>
      <c r="O167" s="67">
        <v>2.5</v>
      </c>
      <c r="P167" s="68"/>
      <c r="Q167" s="69"/>
      <c r="R167" s="70"/>
      <c r="S167" s="67"/>
      <c r="T167" s="67"/>
      <c r="U167" s="203">
        <f t="shared" si="16"/>
        <v>4</v>
      </c>
      <c r="V167" s="71">
        <f t="shared" si="17"/>
        <v>2.5</v>
      </c>
    </row>
    <row r="168" spans="1:22" ht="48">
      <c r="A168" s="22">
        <v>243</v>
      </c>
      <c r="B168" s="3" t="s">
        <v>402</v>
      </c>
      <c r="C168" s="65" t="s">
        <v>403</v>
      </c>
      <c r="D168" s="3">
        <v>0</v>
      </c>
      <c r="E168" s="65"/>
      <c r="F168" s="3"/>
      <c r="G168" s="66">
        <v>3</v>
      </c>
      <c r="H168"/>
      <c r="I168" s="57"/>
      <c r="J168"/>
      <c r="K168" s="66">
        <v>2</v>
      </c>
      <c r="L168" s="68">
        <v>3</v>
      </c>
      <c r="M168" s="69" t="s">
        <v>404</v>
      </c>
      <c r="N168" s="70"/>
      <c r="O168" s="67">
        <v>2.5</v>
      </c>
      <c r="P168" s="68"/>
      <c r="Q168" s="69"/>
      <c r="R168" s="70"/>
      <c r="S168" s="67"/>
      <c r="T168" s="67"/>
      <c r="U168" s="203">
        <f t="shared" si="16"/>
        <v>3</v>
      </c>
      <c r="V168" s="71">
        <f t="shared" si="17"/>
        <v>2.5</v>
      </c>
    </row>
    <row r="169" spans="1:22">
      <c r="L169" s="58"/>
      <c r="M169" s="74"/>
      <c r="N169" s="73"/>
      <c r="O169" s="73"/>
      <c r="P169" s="73"/>
      <c r="Q169" s="74"/>
      <c r="R169" s="73"/>
    </row>
    <row r="170" spans="1:22">
      <c r="L170" s="58"/>
      <c r="M170" s="74"/>
      <c r="N170" s="73"/>
      <c r="O170" s="73"/>
      <c r="P170" s="73"/>
      <c r="Q170" s="74"/>
      <c r="R170" s="73"/>
    </row>
    <row r="171" spans="1:22" ht="16">
      <c r="B171" s="78"/>
      <c r="L171" s="58"/>
      <c r="M171" s="74"/>
      <c r="N171" s="73"/>
      <c r="O171" s="73"/>
      <c r="P171" s="73"/>
      <c r="Q171" s="74"/>
      <c r="R171" s="73"/>
    </row>
    <row r="172" spans="1:22">
      <c r="L172" s="58"/>
      <c r="M172" s="74"/>
      <c r="N172" s="73"/>
      <c r="O172" s="73"/>
      <c r="P172" s="73"/>
      <c r="Q172" s="74"/>
      <c r="R172" s="73"/>
    </row>
    <row r="173" spans="1:22">
      <c r="L173"/>
    </row>
    <row r="174" spans="1:22">
      <c r="L174"/>
    </row>
    <row r="175" spans="1:22">
      <c r="L175"/>
    </row>
    <row r="176" spans="1:22">
      <c r="L176"/>
    </row>
    <row r="177" spans="12:12">
      <c r="L177"/>
    </row>
    <row r="178" spans="12:12">
      <c r="L178"/>
    </row>
    <row r="179" spans="12:12">
      <c r="L179"/>
    </row>
    <row r="180" spans="12:12">
      <c r="L180"/>
    </row>
    <row r="181" spans="12:12">
      <c r="L181"/>
    </row>
    <row r="182" spans="12:12">
      <c r="L182"/>
    </row>
    <row r="183" spans="12:12">
      <c r="L183"/>
    </row>
    <row r="184" spans="12:12">
      <c r="L184"/>
    </row>
    <row r="185" spans="12:12">
      <c r="L185"/>
    </row>
    <row r="186" spans="12:12">
      <c r="L186"/>
    </row>
    <row r="187" spans="12:12">
      <c r="L187"/>
    </row>
  </sheetData>
  <mergeCells count="3">
    <mergeCell ref="B6:B9"/>
    <mergeCell ref="B10:B13"/>
    <mergeCell ref="B14:B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A452"/>
  <sheetViews>
    <sheetView topLeftCell="B1" workbookViewId="0">
      <selection activeCell="D22" sqref="D22"/>
    </sheetView>
  </sheetViews>
  <sheetFormatPr baseColWidth="10" defaultColWidth="11.83203125" defaultRowHeight="15"/>
  <cols>
    <col min="1" max="1" width="7.83203125" style="22" hidden="1" customWidth="1"/>
    <col min="2" max="2" width="31.83203125" style="79" customWidth="1"/>
    <col min="3" max="3" width="73.83203125" style="23" customWidth="1"/>
    <col min="4" max="4" width="79.33203125" style="23" customWidth="1"/>
    <col min="5" max="5" width="9.5" style="22" customWidth="1"/>
    <col min="6" max="6" width="119.1640625" style="23" customWidth="1"/>
    <col min="7" max="7" width="9.5" style="23" customWidth="1"/>
    <col min="8" max="9" width="9.5" style="22" customWidth="1"/>
    <col min="10" max="11" width="9.5" style="23" customWidth="1"/>
    <col min="12" max="12" width="9.5" style="22" customWidth="1"/>
    <col min="13" max="13" width="11.83203125" style="80"/>
    <col min="14" max="14" width="59.1640625" style="21" customWidth="1"/>
    <col min="15" max="15" width="12.5" style="21" customWidth="1"/>
    <col min="16" max="16" width="11.83203125" style="80"/>
    <col min="17" max="17" width="11.83203125" style="81"/>
    <col min="18" max="18" width="11.83203125" style="80"/>
    <col min="19" max="19" width="25.1640625" style="81" customWidth="1"/>
    <col min="20" max="20" width="12.83203125" style="21" customWidth="1"/>
    <col min="21" max="21" width="11.83203125" style="80"/>
    <col min="22" max="22" width="10.83203125" style="81" customWidth="1"/>
    <col min="23" max="23" width="10.83203125" customWidth="1"/>
    <col min="24" max="24" width="10.5" style="22" customWidth="1"/>
    <col min="25" max="16384" width="11.83203125" style="23"/>
  </cols>
  <sheetData>
    <row r="3" spans="2:27" ht="20">
      <c r="C3" s="38" t="s">
        <v>65</v>
      </c>
    </row>
    <row r="4" spans="2:27" ht="80">
      <c r="B4" s="208" t="s">
        <v>405</v>
      </c>
      <c r="C4" s="209" t="s">
        <v>1752</v>
      </c>
      <c r="D4" s="205" t="s">
        <v>1753</v>
      </c>
      <c r="E4" s="206" t="s">
        <v>1754</v>
      </c>
      <c r="F4" s="205" t="s">
        <v>1751</v>
      </c>
      <c r="H4"/>
      <c r="I4" s="279" t="s">
        <v>406</v>
      </c>
      <c r="J4"/>
      <c r="K4"/>
      <c r="L4"/>
      <c r="M4"/>
      <c r="N4"/>
      <c r="O4"/>
      <c r="Q4" s="21"/>
      <c r="R4" s="21"/>
      <c r="S4" s="80"/>
      <c r="T4" s="81"/>
      <c r="W4" s="21"/>
      <c r="X4" s="80"/>
      <c r="Y4" s="81"/>
      <c r="Z4"/>
      <c r="AA4" s="22"/>
    </row>
    <row r="5" spans="2:27" ht="17">
      <c r="B5" s="161" t="s">
        <v>407</v>
      </c>
      <c r="C5" s="31" t="s">
        <v>85</v>
      </c>
      <c r="D5" s="31">
        <v>1.9230769230769231</v>
      </c>
      <c r="E5" s="31">
        <f>AVERAGE(W26:W48)</f>
        <v>3.2307692307692308</v>
      </c>
      <c r="F5" s="31">
        <f>AVERAGE(X26:X48)</f>
        <v>1.9230769230769231</v>
      </c>
      <c r="H5"/>
      <c r="I5" s="279"/>
      <c r="J5"/>
      <c r="K5"/>
      <c r="L5"/>
      <c r="M5"/>
      <c r="N5"/>
      <c r="O5"/>
      <c r="Q5" s="21"/>
      <c r="R5" s="21"/>
      <c r="S5" s="80"/>
      <c r="T5" s="81"/>
      <c r="W5" s="21"/>
      <c r="X5" s="80"/>
      <c r="Y5" s="81"/>
      <c r="Z5"/>
      <c r="AA5" s="22"/>
    </row>
    <row r="6" spans="2:27" ht="17">
      <c r="B6" s="161" t="s">
        <v>408</v>
      </c>
      <c r="C6" s="31" t="s">
        <v>85</v>
      </c>
      <c r="D6" s="31">
        <v>2.2857142857142856</v>
      </c>
      <c r="E6" s="31">
        <f>AVERAGE(W53:W65)</f>
        <v>4.4285714285714288</v>
      </c>
      <c r="F6" s="31">
        <f>AVERAGE(X53:X65)</f>
        <v>2.2857142857142856</v>
      </c>
      <c r="H6"/>
      <c r="I6" s="279"/>
      <c r="J6"/>
      <c r="K6"/>
      <c r="L6"/>
      <c r="M6"/>
      <c r="N6"/>
      <c r="O6"/>
      <c r="Q6" s="21"/>
      <c r="R6" s="21"/>
      <c r="S6" s="80"/>
      <c r="T6" s="81"/>
      <c r="W6" s="21"/>
      <c r="X6" s="80"/>
      <c r="Y6" s="81"/>
      <c r="Z6"/>
      <c r="AA6" s="22"/>
    </row>
    <row r="7" spans="2:27" ht="17">
      <c r="B7" s="161" t="s">
        <v>409</v>
      </c>
      <c r="C7" s="31" t="s">
        <v>85</v>
      </c>
      <c r="D7" s="31">
        <v>3.0909090909090908</v>
      </c>
      <c r="E7" s="31">
        <f>AVERAGE(W70:W88)</f>
        <v>4.9090909090909092</v>
      </c>
      <c r="F7" s="31">
        <f>AVERAGE(X70:X88)</f>
        <v>3.0909090909090908</v>
      </c>
      <c r="H7"/>
      <c r="I7" s="279"/>
      <c r="J7"/>
      <c r="K7"/>
      <c r="L7"/>
      <c r="M7"/>
      <c r="N7"/>
      <c r="O7"/>
      <c r="Q7" s="21"/>
      <c r="R7" s="21"/>
      <c r="S7" s="80"/>
      <c r="T7" s="81"/>
      <c r="W7" s="21"/>
      <c r="X7" s="80"/>
      <c r="Y7" s="81"/>
      <c r="Z7"/>
      <c r="AA7" s="22"/>
    </row>
    <row r="8" spans="2:27" ht="17">
      <c r="B8" s="161" t="s">
        <v>11</v>
      </c>
      <c r="C8" s="31" t="s">
        <v>85</v>
      </c>
      <c r="D8" s="31">
        <v>2.4</v>
      </c>
      <c r="E8" s="31">
        <f>AVERAGE(W93:W111)</f>
        <v>4.4666666666666668</v>
      </c>
      <c r="F8" s="31">
        <f>AVERAGE(X93:X111)</f>
        <v>2.4</v>
      </c>
      <c r="H8"/>
      <c r="I8" s="279"/>
      <c r="J8"/>
      <c r="K8"/>
      <c r="L8"/>
      <c r="M8"/>
      <c r="N8"/>
      <c r="O8"/>
      <c r="Q8" s="21"/>
      <c r="R8" s="21"/>
      <c r="S8" s="80"/>
      <c r="T8" s="81"/>
      <c r="W8" s="21"/>
      <c r="X8" s="80"/>
      <c r="Y8" s="81"/>
      <c r="Z8"/>
      <c r="AA8" s="22"/>
    </row>
    <row r="9" spans="2:27" ht="17">
      <c r="B9" s="161" t="s">
        <v>410</v>
      </c>
      <c r="C9" s="31" t="s">
        <v>85</v>
      </c>
      <c r="D9" s="31">
        <v>2.4772727272727271</v>
      </c>
      <c r="E9" s="31">
        <f>AVERAGE(W116:W183)</f>
        <v>4.1428571428571432</v>
      </c>
      <c r="F9" s="31">
        <f>AVERAGE(X116:X183)</f>
        <v>2.4772727272727271</v>
      </c>
      <c r="H9"/>
      <c r="I9" s="279"/>
      <c r="J9"/>
      <c r="K9"/>
      <c r="L9"/>
      <c r="M9"/>
      <c r="N9"/>
      <c r="O9"/>
      <c r="Q9" s="21"/>
      <c r="R9" s="21"/>
      <c r="S9" s="80"/>
      <c r="T9" s="81"/>
      <c r="W9" s="21"/>
      <c r="X9" s="80"/>
      <c r="Y9" s="81"/>
      <c r="Z9"/>
      <c r="AA9" s="22"/>
    </row>
    <row r="10" spans="2:27" ht="17">
      <c r="B10" s="161" t="s">
        <v>411</v>
      </c>
      <c r="C10" s="31" t="s">
        <v>85</v>
      </c>
      <c r="D10" s="31">
        <v>1.1875</v>
      </c>
      <c r="E10" s="31">
        <f>AVERAGE(W188:W212)</f>
        <v>3.4</v>
      </c>
      <c r="F10" s="31">
        <f>AVERAGE(X188:X212)</f>
        <v>1.1875</v>
      </c>
      <c r="H10"/>
      <c r="I10" s="279"/>
      <c r="J10"/>
      <c r="K10"/>
      <c r="L10"/>
      <c r="M10"/>
      <c r="N10"/>
      <c r="O10"/>
      <c r="Q10" s="21"/>
      <c r="R10" s="21"/>
      <c r="S10" s="80"/>
      <c r="T10" s="81"/>
      <c r="W10" s="21"/>
      <c r="X10" s="80"/>
      <c r="Y10" s="81"/>
      <c r="Z10"/>
      <c r="AA10" s="22"/>
    </row>
    <row r="11" spans="2:27" ht="17">
      <c r="B11" s="161" t="s">
        <v>412</v>
      </c>
      <c r="C11" s="31" t="s">
        <v>85</v>
      </c>
      <c r="D11" s="31">
        <v>2.5555555555555554</v>
      </c>
      <c r="E11" s="31">
        <f>AVERAGE(W217:W229)</f>
        <v>4.7777777777777777</v>
      </c>
      <c r="F11" s="31">
        <f>AVERAGE(X217:X229)</f>
        <v>2.5555555555555554</v>
      </c>
      <c r="H11"/>
      <c r="I11" s="279"/>
      <c r="J11"/>
      <c r="K11"/>
      <c r="L11"/>
      <c r="M11"/>
      <c r="N11"/>
      <c r="O11"/>
      <c r="Q11" s="21"/>
      <c r="R11" s="21"/>
      <c r="S11" s="80"/>
      <c r="T11" s="81"/>
      <c r="W11" s="21"/>
      <c r="X11" s="80"/>
      <c r="Y11" s="81"/>
      <c r="Z11"/>
      <c r="AA11" s="22"/>
    </row>
    <row r="12" spans="2:27" ht="17">
      <c r="B12" s="161" t="s">
        <v>413</v>
      </c>
      <c r="C12" s="31" t="s">
        <v>85</v>
      </c>
      <c r="D12" s="31">
        <v>2.7058823529411766</v>
      </c>
      <c r="E12" s="31">
        <f>AVERAGE(W235:W267)</f>
        <v>4.333333333333333</v>
      </c>
      <c r="F12" s="31">
        <f>AVERAGE(X235:X267)</f>
        <v>2.7058823529411766</v>
      </c>
      <c r="H12"/>
      <c r="I12" s="279"/>
      <c r="J12"/>
      <c r="K12"/>
      <c r="L12"/>
      <c r="M12"/>
      <c r="N12"/>
      <c r="O12"/>
      <c r="Q12" s="21"/>
      <c r="R12" s="21"/>
      <c r="S12" s="80"/>
      <c r="T12" s="81"/>
      <c r="W12" s="21"/>
      <c r="X12" s="80"/>
      <c r="Y12" s="81"/>
      <c r="Z12"/>
      <c r="AA12" s="22"/>
    </row>
    <row r="13" spans="2:27" ht="17">
      <c r="B13" s="161" t="s">
        <v>74</v>
      </c>
      <c r="C13" s="31" t="s">
        <v>85</v>
      </c>
      <c r="D13" s="31">
        <v>2.7142857142857144</v>
      </c>
      <c r="E13" s="31">
        <f>AVERAGE(W272:W295)</f>
        <v>4.4444444444444446</v>
      </c>
      <c r="F13" s="31">
        <f>AVERAGE(X272:X295)</f>
        <v>2.7142857142857144</v>
      </c>
      <c r="H13"/>
      <c r="I13" s="279"/>
      <c r="J13"/>
      <c r="K13"/>
      <c r="L13"/>
      <c r="M13"/>
      <c r="N13"/>
      <c r="O13"/>
      <c r="Q13" s="21"/>
      <c r="R13" s="21"/>
      <c r="S13" s="80"/>
      <c r="T13" s="81"/>
      <c r="W13" s="21"/>
      <c r="X13" s="80"/>
      <c r="Y13" s="81"/>
      <c r="Z13"/>
      <c r="AA13" s="22"/>
    </row>
    <row r="14" spans="2:27" ht="17">
      <c r="B14" s="161" t="s">
        <v>73</v>
      </c>
      <c r="C14" s="31" t="s">
        <v>85</v>
      </c>
      <c r="D14" s="31">
        <v>2.6666666666666665</v>
      </c>
      <c r="E14" s="31">
        <f>AVERAGE(W300:W316)</f>
        <v>4.666666666666667</v>
      </c>
      <c r="F14" s="31">
        <f>AVERAGE(X300:X316)</f>
        <v>2.6666666666666665</v>
      </c>
      <c r="H14"/>
      <c r="I14" s="279"/>
      <c r="J14"/>
      <c r="K14"/>
      <c r="L14"/>
      <c r="M14"/>
      <c r="N14"/>
      <c r="O14"/>
      <c r="Q14" s="21"/>
      <c r="R14" s="21"/>
      <c r="S14" s="80"/>
      <c r="T14" s="81"/>
      <c r="W14" s="21"/>
      <c r="X14" s="80"/>
      <c r="Y14" s="81"/>
      <c r="Z14"/>
      <c r="AA14" s="22"/>
    </row>
    <row r="15" spans="2:27" ht="17">
      <c r="B15" s="161" t="s">
        <v>75</v>
      </c>
      <c r="C15" s="31" t="s">
        <v>85</v>
      </c>
      <c r="D15" s="31">
        <v>2.8571428571428572</v>
      </c>
      <c r="E15" s="31">
        <f>AVERAGE(W321:W333)</f>
        <v>5</v>
      </c>
      <c r="F15" s="31">
        <f>AVERAGE(X321:X333)</f>
        <v>2.8571428571428572</v>
      </c>
      <c r="H15"/>
      <c r="I15"/>
      <c r="J15"/>
      <c r="K15"/>
      <c r="L15"/>
      <c r="M15"/>
      <c r="N15"/>
      <c r="O15"/>
      <c r="Q15" s="21"/>
      <c r="R15" s="21"/>
      <c r="S15" s="80"/>
      <c r="T15" s="81"/>
      <c r="W15" s="21"/>
      <c r="X15" s="80"/>
      <c r="Y15" s="81"/>
      <c r="Z15"/>
      <c r="AA15" s="22"/>
    </row>
    <row r="16" spans="2:27" ht="17">
      <c r="B16" s="35" t="s">
        <v>414</v>
      </c>
      <c r="C16" s="113" t="s">
        <v>85</v>
      </c>
      <c r="D16" s="113">
        <v>2.4421823794149997</v>
      </c>
      <c r="E16" s="113">
        <f>AVERAGE(E5:E15)</f>
        <v>4.3454706909252359</v>
      </c>
      <c r="F16" s="113">
        <f>AVERAGE(F5:F15)</f>
        <v>2.4421823794149997</v>
      </c>
      <c r="H16"/>
      <c r="I16"/>
      <c r="J16"/>
      <c r="K16"/>
      <c r="L16"/>
      <c r="M16"/>
      <c r="N16"/>
      <c r="O16"/>
      <c r="Q16" s="21"/>
      <c r="R16" s="21"/>
      <c r="S16" s="80"/>
      <c r="T16" s="81"/>
      <c r="W16" s="21"/>
      <c r="X16" s="80"/>
      <c r="Y16" s="81"/>
      <c r="Z16"/>
      <c r="AA16" s="22"/>
    </row>
    <row r="17" spans="1:24">
      <c r="E17"/>
      <c r="F17"/>
      <c r="G17"/>
      <c r="H17"/>
      <c r="I17"/>
      <c r="J17"/>
      <c r="K17"/>
      <c r="L17"/>
    </row>
    <row r="21" spans="1:24" ht="40">
      <c r="B21" s="17" t="s">
        <v>415</v>
      </c>
      <c r="C21" s="82" t="s">
        <v>83</v>
      </c>
      <c r="D21"/>
      <c r="F21" s="38" t="s">
        <v>84</v>
      </c>
    </row>
    <row r="22" spans="1:24" ht="160">
      <c r="B22" s="39" t="s">
        <v>10</v>
      </c>
      <c r="C22" s="83" t="s">
        <v>85</v>
      </c>
      <c r="N22" s="84"/>
      <c r="R22" s="85" t="s">
        <v>416</v>
      </c>
    </row>
    <row r="23" spans="1:24" ht="17">
      <c r="E23" s="42" t="s">
        <v>87</v>
      </c>
      <c r="F23"/>
      <c r="G23"/>
      <c r="H23" s="42" t="s">
        <v>87</v>
      </c>
      <c r="I23" s="42" t="s">
        <v>417</v>
      </c>
      <c r="J23"/>
      <c r="K23"/>
      <c r="L23" s="42" t="s">
        <v>417</v>
      </c>
      <c r="M23" s="86" t="s">
        <v>418</v>
      </c>
      <c r="R23" s="87"/>
      <c r="X23" s="42" t="s">
        <v>418</v>
      </c>
    </row>
    <row r="24" spans="1:24" s="94" customFormat="1" ht="75">
      <c r="A24" s="45" t="s">
        <v>89</v>
      </c>
      <c r="B24" s="88" t="s">
        <v>407</v>
      </c>
      <c r="C24" s="47" t="s">
        <v>90</v>
      </c>
      <c r="D24" s="47" t="s">
        <v>16</v>
      </c>
      <c r="E24" s="48" t="s">
        <v>91</v>
      </c>
      <c r="F24" s="48" t="s">
        <v>92</v>
      </c>
      <c r="G24" s="89" t="s">
        <v>93</v>
      </c>
      <c r="H24" s="50" t="s">
        <v>94</v>
      </c>
      <c r="I24" s="48" t="s">
        <v>91</v>
      </c>
      <c r="J24" s="48" t="s">
        <v>92</v>
      </c>
      <c r="K24" s="89" t="s">
        <v>93</v>
      </c>
      <c r="L24" s="50" t="s">
        <v>94</v>
      </c>
      <c r="M24" s="90" t="s">
        <v>95</v>
      </c>
      <c r="N24" s="90" t="s">
        <v>96</v>
      </c>
      <c r="O24" s="91" t="s">
        <v>93</v>
      </c>
      <c r="P24" s="92" t="s">
        <v>94</v>
      </c>
      <c r="Q24" s="92" t="s">
        <v>99</v>
      </c>
      <c r="R24" s="90" t="s">
        <v>97</v>
      </c>
      <c r="S24" s="90" t="s">
        <v>15</v>
      </c>
      <c r="T24" s="93" t="s">
        <v>93</v>
      </c>
      <c r="U24" s="92" t="s">
        <v>98</v>
      </c>
      <c r="V24" s="92" t="s">
        <v>419</v>
      </c>
      <c r="W24" s="202" t="s">
        <v>1750</v>
      </c>
      <c r="X24" s="47" t="s">
        <v>100</v>
      </c>
    </row>
    <row r="25" spans="1:24" ht="32">
      <c r="B25" s="95" t="s">
        <v>420</v>
      </c>
      <c r="C25" s="54" t="s">
        <v>421</v>
      </c>
    </row>
    <row r="26" spans="1:24" ht="128">
      <c r="A26" s="22">
        <v>244</v>
      </c>
      <c r="B26" s="3" t="s">
        <v>422</v>
      </c>
      <c r="C26" s="3" t="s">
        <v>423</v>
      </c>
      <c r="D26" s="3" t="s">
        <v>424</v>
      </c>
      <c r="E26" s="66">
        <v>4</v>
      </c>
      <c r="F26" s="3" t="s">
        <v>425</v>
      </c>
      <c r="G26" s="3"/>
      <c r="H26" s="66">
        <v>2</v>
      </c>
      <c r="I26" s="72"/>
      <c r="J26"/>
      <c r="K26"/>
      <c r="L26"/>
      <c r="M26" s="96"/>
      <c r="N26" s="97"/>
      <c r="O26" s="97"/>
      <c r="P26" s="98"/>
      <c r="Q26" s="99"/>
      <c r="R26" s="96"/>
      <c r="S26" s="100"/>
      <c r="T26" s="97"/>
      <c r="U26" s="98"/>
      <c r="V26" s="99"/>
      <c r="W26" s="203">
        <f>IF(R26&lt;&gt;"",R26,IF(M26&lt;&gt;"",M26,IF(I26&lt;&gt;"",I26,IF(E26&lt;&gt;"",E26,""))))</f>
        <v>4</v>
      </c>
      <c r="X26" s="71">
        <f>IF(U26&lt;&gt;"",U26,IF(P26&lt;&gt;"",P26,IF(L26&lt;&gt;"",L26,IF(H26&lt;&gt;"",H26,""))))</f>
        <v>2</v>
      </c>
    </row>
    <row r="27" spans="1:24" ht="240">
      <c r="A27" s="22">
        <v>245</v>
      </c>
      <c r="B27" s="3" t="s">
        <v>426</v>
      </c>
      <c r="C27" s="3" t="s">
        <v>427</v>
      </c>
      <c r="D27" s="3" t="s">
        <v>428</v>
      </c>
      <c r="E27" s="66">
        <v>4</v>
      </c>
      <c r="F27" s="3" t="s">
        <v>429</v>
      </c>
      <c r="G27" s="3"/>
      <c r="H27" s="66">
        <v>3</v>
      </c>
      <c r="I27" s="72"/>
      <c r="J27"/>
      <c r="K27"/>
      <c r="L27"/>
      <c r="M27" s="96"/>
      <c r="N27" s="97"/>
      <c r="O27" s="97"/>
      <c r="P27" s="98"/>
      <c r="Q27" s="99"/>
      <c r="R27" s="96"/>
      <c r="S27" s="100"/>
      <c r="T27" s="97"/>
      <c r="U27" s="98"/>
      <c r="V27" s="99"/>
      <c r="W27" s="203">
        <f>IF(R27&lt;&gt;"",R27,IF(M27&lt;&gt;"",M27,IF(I27&lt;&gt;"",I27,IF(E27&lt;&gt;"",E27,""))))</f>
        <v>4</v>
      </c>
      <c r="X27" s="71">
        <f>IF(U27&lt;&gt;"",U27,IF(P27&lt;&gt;"",P27,IF(L27&lt;&gt;"",L27,IF(H27&lt;&gt;"",H27,""))))</f>
        <v>3</v>
      </c>
    </row>
    <row r="28" spans="1:24" ht="128">
      <c r="A28" s="22">
        <v>246</v>
      </c>
      <c r="B28" s="3" t="s">
        <v>430</v>
      </c>
      <c r="C28" s="3" t="s">
        <v>431</v>
      </c>
      <c r="D28" s="3" t="s">
        <v>432</v>
      </c>
      <c r="E28" s="66">
        <v>4</v>
      </c>
      <c r="F28" s="3" t="s">
        <v>433</v>
      </c>
      <c r="G28" s="3"/>
      <c r="H28" s="66">
        <v>2</v>
      </c>
      <c r="I28" s="72"/>
      <c r="J28"/>
      <c r="K28"/>
      <c r="L28"/>
      <c r="M28" s="96"/>
      <c r="N28" s="97"/>
      <c r="O28" s="97"/>
      <c r="P28" s="98"/>
      <c r="Q28" s="99"/>
      <c r="R28" s="96"/>
      <c r="S28" s="100"/>
      <c r="T28" s="97"/>
      <c r="U28" s="98"/>
      <c r="V28" s="99"/>
      <c r="W28" s="203">
        <f>IF(R28&lt;&gt;"",R28,IF(M28&lt;&gt;"",M28,IF(I28&lt;&gt;"",I28,IF(E28&lt;&gt;"",E28,""))))</f>
        <v>4</v>
      </c>
      <c r="X28" s="71">
        <f>IF(U28&lt;&gt;"",U28,IF(P28&lt;&gt;"",P28,IF(L28&lt;&gt;"",L28,IF(H28&lt;&gt;"",H28,""))))</f>
        <v>2</v>
      </c>
    </row>
    <row r="29" spans="1:24" ht="80">
      <c r="A29" s="22">
        <v>247</v>
      </c>
      <c r="B29" s="3" t="s">
        <v>434</v>
      </c>
      <c r="C29" s="3" t="s">
        <v>435</v>
      </c>
      <c r="D29" s="3" t="s">
        <v>436</v>
      </c>
      <c r="E29" s="66">
        <v>4</v>
      </c>
      <c r="F29" s="3" t="s">
        <v>437</v>
      </c>
      <c r="G29" s="3"/>
      <c r="H29" s="66">
        <v>2</v>
      </c>
      <c r="I29" s="72"/>
      <c r="J29"/>
      <c r="K29"/>
      <c r="L29"/>
      <c r="M29" s="96"/>
      <c r="N29" s="97"/>
      <c r="O29" s="97"/>
      <c r="P29" s="98"/>
      <c r="Q29" s="99"/>
      <c r="R29" s="96"/>
      <c r="S29" s="100"/>
      <c r="T29" s="97"/>
      <c r="U29" s="98"/>
      <c r="V29" s="99"/>
      <c r="W29" s="203">
        <f>IF(R29&lt;&gt;"",R29,IF(M29&lt;&gt;"",M29,IF(I29&lt;&gt;"",I29,IF(E29&lt;&gt;"",E29,""))))</f>
        <v>4</v>
      </c>
      <c r="X29" s="71">
        <f>IF(U29&lt;&gt;"",U29,IF(P29&lt;&gt;"",P29,IF(L29&lt;&gt;"",L29,IF(H29&lt;&gt;"",H29,""))))</f>
        <v>2</v>
      </c>
    </row>
    <row r="30" spans="1:24" s="1" customFormat="1">
      <c r="A30" s="101"/>
      <c r="E30" s="22"/>
      <c r="F30" s="23"/>
      <c r="H30" s="101"/>
      <c r="I30" s="72"/>
      <c r="J30"/>
      <c r="K30"/>
      <c r="L30"/>
      <c r="M30" s="102"/>
      <c r="N30" s="102"/>
      <c r="O30" s="102"/>
      <c r="P30" s="102"/>
      <c r="Q30" s="103"/>
      <c r="R30" s="102"/>
      <c r="S30" s="103"/>
      <c r="T30" s="102"/>
      <c r="U30" s="102"/>
      <c r="V30" s="103"/>
      <c r="W30"/>
    </row>
    <row r="31" spans="1:24" ht="64">
      <c r="A31" s="22">
        <v>248</v>
      </c>
      <c r="B31" s="3" t="s">
        <v>438</v>
      </c>
      <c r="C31" s="3" t="s">
        <v>439</v>
      </c>
      <c r="D31" s="3" t="s">
        <v>440</v>
      </c>
      <c r="E31" s="66">
        <v>3</v>
      </c>
      <c r="F31" s="3" t="s">
        <v>441</v>
      </c>
      <c r="G31" s="3"/>
      <c r="H31" s="66">
        <v>2</v>
      </c>
      <c r="I31" s="72"/>
      <c r="J31"/>
      <c r="K31"/>
      <c r="L31"/>
      <c r="M31" s="96"/>
      <c r="N31" s="97"/>
      <c r="O31" s="97"/>
      <c r="P31" s="98"/>
      <c r="Q31" s="99"/>
      <c r="R31" s="96"/>
      <c r="S31" s="100"/>
      <c r="T31" s="97"/>
      <c r="U31" s="98"/>
      <c r="V31" s="99"/>
      <c r="W31" s="203">
        <f>IF(R31&lt;&gt;"",R31,IF(M31&lt;&gt;"",M31,IF(I31&lt;&gt;"",I31,IF(E31&lt;&gt;"",E31,""))))</f>
        <v>3</v>
      </c>
      <c r="X31" s="71">
        <f>IF(U31&lt;&gt;"",U31,IF(P31&lt;&gt;"",P31,IF(L31&lt;&gt;"",L31,IF(H31&lt;&gt;"",H31,""))))</f>
        <v>2</v>
      </c>
    </row>
    <row r="32" spans="1:24" s="1" customFormat="1">
      <c r="A32" s="101"/>
      <c r="E32" s="22"/>
      <c r="F32" s="23"/>
      <c r="H32" s="101"/>
      <c r="I32" s="72"/>
      <c r="J32"/>
      <c r="K32"/>
      <c r="L32"/>
      <c r="M32" s="102"/>
      <c r="N32" s="102"/>
      <c r="O32" s="102"/>
      <c r="P32" s="102"/>
      <c r="Q32" s="103"/>
      <c r="R32" s="102"/>
      <c r="S32" s="103"/>
      <c r="T32" s="102"/>
      <c r="U32" s="102"/>
      <c r="V32" s="103"/>
      <c r="W32"/>
    </row>
    <row r="33" spans="1:24" ht="48">
      <c r="A33" s="22">
        <v>249</v>
      </c>
      <c r="B33" s="3" t="s">
        <v>442</v>
      </c>
      <c r="C33" s="3" t="s">
        <v>443</v>
      </c>
      <c r="D33" s="3" t="s">
        <v>444</v>
      </c>
      <c r="E33" s="66">
        <v>3</v>
      </c>
      <c r="F33" s="3" t="s">
        <v>445</v>
      </c>
      <c r="G33" s="3"/>
      <c r="H33" s="66">
        <v>2</v>
      </c>
      <c r="I33" s="72"/>
      <c r="J33"/>
      <c r="K33"/>
      <c r="L33"/>
      <c r="M33" s="96"/>
      <c r="N33" s="97"/>
      <c r="O33" s="97"/>
      <c r="P33" s="98"/>
      <c r="Q33" s="99"/>
      <c r="R33" s="96"/>
      <c r="S33" s="100"/>
      <c r="T33" s="97"/>
      <c r="U33" s="98"/>
      <c r="V33" s="99"/>
      <c r="W33" s="203">
        <f>IF(R33&lt;&gt;"",R33,IF(M33&lt;&gt;"",M33,IF(I33&lt;&gt;"",I33,IF(E33&lt;&gt;"",E33,""))))</f>
        <v>3</v>
      </c>
      <c r="X33" s="71">
        <f>IF(U33&lt;&gt;"",U33,IF(P33&lt;&gt;"",P33,IF(L33&lt;&gt;"",L33,IF(H33&lt;&gt;"",H33,""))))</f>
        <v>2</v>
      </c>
    </row>
    <row r="34" spans="1:24" s="1" customFormat="1">
      <c r="A34" s="101"/>
      <c r="E34" s="22"/>
      <c r="F34" s="23"/>
      <c r="H34" s="101"/>
      <c r="I34" s="72"/>
      <c r="J34"/>
      <c r="K34"/>
      <c r="L34"/>
      <c r="M34" s="102"/>
      <c r="N34" s="102"/>
      <c r="O34" s="102"/>
      <c r="P34" s="102"/>
      <c r="Q34" s="103"/>
      <c r="R34" s="102"/>
      <c r="S34" s="103"/>
      <c r="T34" s="102"/>
      <c r="U34" s="102"/>
      <c r="V34" s="103"/>
      <c r="W34"/>
    </row>
    <row r="35" spans="1:24" ht="80">
      <c r="A35" s="22">
        <v>250</v>
      </c>
      <c r="B35" s="3" t="s">
        <v>446</v>
      </c>
      <c r="C35" s="3" t="s">
        <v>447</v>
      </c>
      <c r="D35" s="3" t="s">
        <v>448</v>
      </c>
      <c r="E35" s="66">
        <v>2</v>
      </c>
      <c r="F35" s="3" t="s">
        <v>449</v>
      </c>
      <c r="G35" s="3"/>
      <c r="H35" s="66">
        <v>2</v>
      </c>
      <c r="I35" s="72"/>
      <c r="J35"/>
      <c r="K35"/>
      <c r="L35"/>
      <c r="M35" s="96"/>
      <c r="N35" s="97"/>
      <c r="O35" s="97"/>
      <c r="P35" s="98"/>
      <c r="Q35" s="99"/>
      <c r="R35" s="96"/>
      <c r="S35" s="100"/>
      <c r="T35" s="97"/>
      <c r="U35" s="98"/>
      <c r="V35" s="99"/>
      <c r="W35" s="203">
        <f>IF(R35&lt;&gt;"",R35,IF(M35&lt;&gt;"",M35,IF(I35&lt;&gt;"",I35,IF(E35&lt;&gt;"",E35,""))))</f>
        <v>2</v>
      </c>
      <c r="X35" s="71">
        <f>IF(U35&lt;&gt;"",U35,IF(P35&lt;&gt;"",P35,IF(L35&lt;&gt;"",L35,IF(H35&lt;&gt;"",H35,""))))</f>
        <v>2</v>
      </c>
    </row>
    <row r="36" spans="1:24">
      <c r="B36" s="23"/>
      <c r="I36" s="72"/>
      <c r="J36"/>
      <c r="K36"/>
      <c r="L36"/>
      <c r="X36" s="1"/>
    </row>
    <row r="37" spans="1:24">
      <c r="B37" s="23"/>
      <c r="I37" s="72"/>
      <c r="J37"/>
      <c r="K37"/>
      <c r="L37"/>
      <c r="X37" s="1"/>
    </row>
    <row r="38" spans="1:24">
      <c r="B38" s="23"/>
      <c r="I38" s="72"/>
      <c r="J38"/>
      <c r="K38"/>
      <c r="L38"/>
      <c r="X38" s="1"/>
    </row>
    <row r="39" spans="1:24" ht="16">
      <c r="B39" s="104" t="s">
        <v>450</v>
      </c>
      <c r="I39" s="72"/>
      <c r="J39"/>
      <c r="K39"/>
      <c r="L39"/>
      <c r="X39" s="1"/>
    </row>
    <row r="40" spans="1:24" ht="64">
      <c r="A40" s="22">
        <v>251</v>
      </c>
      <c r="B40" s="3" t="s">
        <v>451</v>
      </c>
      <c r="C40" s="3" t="s">
        <v>452</v>
      </c>
      <c r="D40" s="3" t="s">
        <v>453</v>
      </c>
      <c r="E40" s="66">
        <v>3</v>
      </c>
      <c r="F40" s="3"/>
      <c r="G40" s="3"/>
      <c r="H40" s="66">
        <v>0</v>
      </c>
      <c r="I40" s="72"/>
      <c r="J40"/>
      <c r="K40"/>
      <c r="L40"/>
      <c r="M40" s="96"/>
      <c r="N40" s="97"/>
      <c r="O40" s="97"/>
      <c r="P40" s="98"/>
      <c r="Q40" s="99"/>
      <c r="R40" s="96"/>
      <c r="S40" s="100"/>
      <c r="T40" s="97"/>
      <c r="U40" s="98"/>
      <c r="V40" s="99"/>
      <c r="W40" s="203">
        <f>IF(R40&lt;&gt;"",R40,IF(M40&lt;&gt;"",M40,IF(I40&lt;&gt;"",I40,IF(E40&lt;&gt;"",E40,""))))</f>
        <v>3</v>
      </c>
      <c r="X40" s="71">
        <f>IF(U40&lt;&gt;"",U40,IF(P40&lt;&gt;"",P40,IF(L40&lt;&gt;"",L40,IF(H40&lt;&gt;"",H40,""))))</f>
        <v>0</v>
      </c>
    </row>
    <row r="41" spans="1:24" ht="112">
      <c r="A41" s="22">
        <v>252</v>
      </c>
      <c r="B41" s="3" t="s">
        <v>454</v>
      </c>
      <c r="C41" s="3" t="s">
        <v>455</v>
      </c>
      <c r="D41" s="3" t="s">
        <v>456</v>
      </c>
      <c r="E41" s="66">
        <v>2</v>
      </c>
      <c r="F41" s="3" t="s">
        <v>457</v>
      </c>
      <c r="G41" s="3"/>
      <c r="H41" s="66">
        <v>1</v>
      </c>
      <c r="I41" s="72"/>
      <c r="J41"/>
      <c r="K41"/>
      <c r="L41"/>
      <c r="M41" s="96"/>
      <c r="N41" s="97"/>
      <c r="O41" s="97"/>
      <c r="P41" s="98"/>
      <c r="Q41" s="99"/>
      <c r="R41" s="96"/>
      <c r="S41" s="100"/>
      <c r="T41" s="97"/>
      <c r="U41" s="98"/>
      <c r="V41" s="99"/>
      <c r="W41" s="203">
        <f>IF(R41&lt;&gt;"",R41,IF(M41&lt;&gt;"",M41,IF(I41&lt;&gt;"",I41,IF(E41&lt;&gt;"",E41,""))))</f>
        <v>2</v>
      </c>
      <c r="X41" s="71">
        <f>IF(U41&lt;&gt;"",U41,IF(P41&lt;&gt;"",P41,IF(L41&lt;&gt;"",L41,IF(H41&lt;&gt;"",H41,""))))</f>
        <v>1</v>
      </c>
    </row>
    <row r="42" spans="1:24" ht="240">
      <c r="A42" s="22">
        <v>253</v>
      </c>
      <c r="B42" s="3" t="s">
        <v>458</v>
      </c>
      <c r="C42" s="3" t="s">
        <v>459</v>
      </c>
      <c r="D42" s="3" t="s">
        <v>460</v>
      </c>
      <c r="E42" s="66">
        <v>3</v>
      </c>
      <c r="F42" s="3" t="s">
        <v>429</v>
      </c>
      <c r="G42" s="3"/>
      <c r="H42" s="66">
        <v>2</v>
      </c>
      <c r="I42" s="72"/>
      <c r="J42"/>
      <c r="K42"/>
      <c r="L42"/>
      <c r="M42" s="96"/>
      <c r="N42" s="97"/>
      <c r="O42" s="97"/>
      <c r="P42" s="98"/>
      <c r="Q42" s="99"/>
      <c r="R42" s="96"/>
      <c r="S42" s="100"/>
      <c r="T42" s="97"/>
      <c r="U42" s="98"/>
      <c r="V42" s="99"/>
      <c r="W42" s="203">
        <f>IF(R42&lt;&gt;"",R42,IF(M42&lt;&gt;"",M42,IF(I42&lt;&gt;"",I42,IF(E42&lt;&gt;"",E42,""))))</f>
        <v>3</v>
      </c>
      <c r="X42" s="71">
        <f>IF(U42&lt;&gt;"",U42,IF(P42&lt;&gt;"",P42,IF(L42&lt;&gt;"",L42,IF(H42&lt;&gt;"",H42,""))))</f>
        <v>2</v>
      </c>
    </row>
    <row r="43" spans="1:24" s="1" customFormat="1">
      <c r="A43" s="101"/>
      <c r="E43" s="101"/>
      <c r="H43" s="101"/>
      <c r="I43" s="72"/>
      <c r="J43"/>
      <c r="K43"/>
      <c r="L43"/>
      <c r="M43" s="102"/>
      <c r="N43" s="102"/>
      <c r="O43" s="102"/>
      <c r="P43" s="102"/>
      <c r="Q43" s="103"/>
      <c r="R43" s="102"/>
      <c r="S43" s="103"/>
      <c r="T43" s="102"/>
      <c r="U43" s="102"/>
      <c r="V43" s="103"/>
      <c r="W43"/>
    </row>
    <row r="44" spans="1:24" ht="48">
      <c r="A44" s="22">
        <v>254</v>
      </c>
      <c r="B44" s="3" t="s">
        <v>461</v>
      </c>
      <c r="C44" s="3" t="s">
        <v>462</v>
      </c>
      <c r="D44" s="3" t="s">
        <v>463</v>
      </c>
      <c r="E44" s="66">
        <v>4</v>
      </c>
      <c r="F44" s="3" t="s">
        <v>464</v>
      </c>
      <c r="G44" s="3"/>
      <c r="H44" s="66">
        <v>4</v>
      </c>
      <c r="I44" s="72"/>
      <c r="J44"/>
      <c r="K44"/>
      <c r="L44"/>
      <c r="M44" s="96"/>
      <c r="N44" s="97"/>
      <c r="O44" s="97"/>
      <c r="P44" s="98"/>
      <c r="Q44" s="99"/>
      <c r="R44" s="96"/>
      <c r="S44" s="100"/>
      <c r="T44" s="97"/>
      <c r="U44" s="98"/>
      <c r="V44" s="99"/>
      <c r="W44" s="203">
        <f>IF(R44&lt;&gt;"",R44,IF(M44&lt;&gt;"",M44,IF(I44&lt;&gt;"",I44,IF(E44&lt;&gt;"",E44,""))))</f>
        <v>4</v>
      </c>
      <c r="X44" s="71">
        <f>IF(U44&lt;&gt;"",U44,IF(P44&lt;&gt;"",P44,IF(L44&lt;&gt;"",L44,IF(H44&lt;&gt;"",H44,""))))</f>
        <v>4</v>
      </c>
    </row>
    <row r="45" spans="1:24" s="1" customFormat="1">
      <c r="A45" s="101"/>
      <c r="E45" s="101"/>
      <c r="H45" s="101"/>
      <c r="I45" s="72"/>
      <c r="J45"/>
      <c r="K45"/>
      <c r="L45"/>
      <c r="M45" s="102"/>
      <c r="N45" s="102"/>
      <c r="O45" s="102"/>
      <c r="P45" s="102"/>
      <c r="Q45" s="103"/>
      <c r="R45" s="102"/>
      <c r="S45" s="103"/>
      <c r="T45" s="102"/>
      <c r="U45" s="102"/>
      <c r="V45" s="103"/>
      <c r="W45"/>
    </row>
    <row r="46" spans="1:24" ht="48">
      <c r="A46" s="22">
        <v>255</v>
      </c>
      <c r="B46" s="3" t="s">
        <v>465</v>
      </c>
      <c r="C46" s="3" t="s">
        <v>466</v>
      </c>
      <c r="D46" s="3" t="s">
        <v>467</v>
      </c>
      <c r="E46" s="66">
        <v>3</v>
      </c>
      <c r="F46" s="3" t="s">
        <v>468</v>
      </c>
      <c r="G46" s="3"/>
      <c r="H46" s="66">
        <v>1</v>
      </c>
      <c r="I46" s="72"/>
      <c r="J46"/>
      <c r="K46"/>
      <c r="L46"/>
      <c r="M46" s="96"/>
      <c r="N46" s="97"/>
      <c r="O46" s="97"/>
      <c r="P46" s="98"/>
      <c r="Q46" s="99"/>
      <c r="R46" s="96"/>
      <c r="S46" s="100"/>
      <c r="T46" s="97"/>
      <c r="U46" s="98"/>
      <c r="V46" s="99"/>
      <c r="W46" s="203">
        <f>IF(R46&lt;&gt;"",R46,IF(M46&lt;&gt;"",M46,IF(I46&lt;&gt;"",I46,IF(E46&lt;&gt;"",E46,""))))</f>
        <v>3</v>
      </c>
      <c r="X46" s="71">
        <f>IF(U46&lt;&gt;"",U46,IF(P46&lt;&gt;"",P46,IF(L46&lt;&gt;"",L46,IF(H46&lt;&gt;"",H46,""))))</f>
        <v>1</v>
      </c>
    </row>
    <row r="47" spans="1:24" s="1" customFormat="1">
      <c r="A47" s="101"/>
      <c r="E47" s="101"/>
      <c r="H47" s="101"/>
      <c r="I47" s="72"/>
      <c r="J47"/>
      <c r="K47"/>
      <c r="L47"/>
      <c r="M47" s="102"/>
      <c r="N47" s="102"/>
      <c r="O47" s="102"/>
      <c r="P47" s="102"/>
      <c r="Q47" s="103"/>
      <c r="R47" s="102"/>
      <c r="S47" s="103"/>
      <c r="T47" s="102"/>
      <c r="U47" s="102"/>
      <c r="V47" s="103"/>
      <c r="W47"/>
    </row>
    <row r="48" spans="1:24" ht="64">
      <c r="A48" s="22">
        <v>256</v>
      </c>
      <c r="B48" s="3" t="s">
        <v>469</v>
      </c>
      <c r="C48" s="3" t="s">
        <v>470</v>
      </c>
      <c r="D48" s="3" t="s">
        <v>471</v>
      </c>
      <c r="E48" s="66">
        <v>3</v>
      </c>
      <c r="F48" s="3" t="s">
        <v>472</v>
      </c>
      <c r="G48" s="3"/>
      <c r="H48" s="66">
        <v>2</v>
      </c>
      <c r="I48" s="72"/>
      <c r="J48"/>
      <c r="K48"/>
      <c r="L48"/>
      <c r="M48" s="96"/>
      <c r="N48" s="97"/>
      <c r="O48" s="97"/>
      <c r="P48" s="98"/>
      <c r="Q48" s="99"/>
      <c r="R48" s="96"/>
      <c r="S48" s="100"/>
      <c r="T48" s="97"/>
      <c r="U48" s="98"/>
      <c r="V48" s="99"/>
      <c r="W48" s="203">
        <f>IF(R48&lt;&gt;"",R48,IF(M48&lt;&gt;"",M48,IF(I48&lt;&gt;"",I48,IF(E48&lt;&gt;"",E48,""))))</f>
        <v>3</v>
      </c>
      <c r="X48" s="71">
        <f>IF(U48&lt;&gt;"",U48,IF(P48&lt;&gt;"",P48,IF(L48&lt;&gt;"",L48,IF(H48&lt;&gt;"",H48,""))))</f>
        <v>2</v>
      </c>
    </row>
    <row r="49" spans="1:24">
      <c r="B49" s="23"/>
      <c r="I49" s="72"/>
      <c r="J49"/>
      <c r="K49"/>
      <c r="L49"/>
      <c r="X49" s="1"/>
    </row>
    <row r="50" spans="1:24">
      <c r="B50" s="23"/>
      <c r="I50" s="72"/>
      <c r="J50"/>
      <c r="K50"/>
      <c r="L50"/>
      <c r="X50" s="1"/>
    </row>
    <row r="51" spans="1:24">
      <c r="B51" s="23"/>
      <c r="I51" s="72"/>
      <c r="J51"/>
      <c r="K51"/>
      <c r="L51"/>
      <c r="X51" s="1"/>
    </row>
    <row r="52" spans="1:24" ht="17">
      <c r="B52" s="82" t="s">
        <v>408</v>
      </c>
      <c r="I52" s="72"/>
      <c r="J52"/>
      <c r="K52"/>
      <c r="L52"/>
      <c r="X52" s="1"/>
    </row>
    <row r="53" spans="1:24" ht="64">
      <c r="A53" s="22">
        <v>257</v>
      </c>
      <c r="B53" s="3" t="s">
        <v>473</v>
      </c>
      <c r="C53" s="3" t="s">
        <v>474</v>
      </c>
      <c r="D53" s="3" t="s">
        <v>475</v>
      </c>
      <c r="E53" s="66">
        <v>3</v>
      </c>
      <c r="F53" s="3" t="s">
        <v>476</v>
      </c>
      <c r="G53" s="3"/>
      <c r="H53" s="66">
        <v>2</v>
      </c>
      <c r="I53" s="72"/>
      <c r="J53"/>
      <c r="K53"/>
      <c r="L53"/>
      <c r="M53" s="96"/>
      <c r="N53" s="97"/>
      <c r="O53" s="97"/>
      <c r="P53" s="98"/>
      <c r="Q53" s="99"/>
      <c r="R53" s="96"/>
      <c r="S53" s="100"/>
      <c r="T53" s="97"/>
      <c r="U53" s="98"/>
      <c r="V53" s="99"/>
      <c r="W53" s="203">
        <f>IF(R53&lt;&gt;"",R53,IF(M53&lt;&gt;"",M53,IF(I53&lt;&gt;"",I53,IF(E53&lt;&gt;"",E53,""))))</f>
        <v>3</v>
      </c>
      <c r="X53" s="71">
        <f>IF(U53&lt;&gt;"",U53,IF(P53&lt;&gt;"",P53,IF(L53&lt;&gt;"",L53,IF(H53&lt;&gt;"",H53,""))))</f>
        <v>2</v>
      </c>
    </row>
    <row r="54" spans="1:24" s="1" customFormat="1">
      <c r="A54" s="101"/>
      <c r="E54" s="101"/>
      <c r="H54" s="101"/>
      <c r="I54" s="72"/>
      <c r="J54"/>
      <c r="K54"/>
      <c r="L54"/>
      <c r="M54" s="102"/>
      <c r="N54" s="102"/>
      <c r="O54" s="102"/>
      <c r="P54" s="102"/>
      <c r="Q54" s="103"/>
      <c r="R54" s="102"/>
      <c r="S54" s="103"/>
      <c r="T54" s="102"/>
      <c r="U54" s="102"/>
      <c r="V54" s="103"/>
      <c r="W54"/>
    </row>
    <row r="55" spans="1:24" ht="112">
      <c r="A55" s="22">
        <v>258</v>
      </c>
      <c r="B55" s="3" t="s">
        <v>477</v>
      </c>
      <c r="C55" s="3" t="s">
        <v>478</v>
      </c>
      <c r="D55" s="3" t="s">
        <v>479</v>
      </c>
      <c r="E55" s="66">
        <v>5</v>
      </c>
      <c r="F55" s="3" t="s">
        <v>480</v>
      </c>
      <c r="G55" s="3"/>
      <c r="H55" s="66">
        <v>3</v>
      </c>
      <c r="I55" s="72"/>
      <c r="J55"/>
      <c r="K55"/>
      <c r="L55"/>
      <c r="M55" s="96"/>
      <c r="N55" s="97"/>
      <c r="O55" s="97"/>
      <c r="P55" s="98"/>
      <c r="Q55" s="99"/>
      <c r="R55" s="96"/>
      <c r="S55" s="100"/>
      <c r="T55" s="97"/>
      <c r="U55" s="98"/>
      <c r="V55" s="99"/>
      <c r="W55" s="203">
        <f>IF(R55&lt;&gt;"",R55,IF(M55&lt;&gt;"",M55,IF(I55&lt;&gt;"",I55,IF(E55&lt;&gt;"",E55,""))))</f>
        <v>5</v>
      </c>
      <c r="X55" s="71">
        <f>IF(U55&lt;&gt;"",U55,IF(P55&lt;&gt;"",P55,IF(L55&lt;&gt;"",L55,IF(H55&lt;&gt;"",H55,""))))</f>
        <v>3</v>
      </c>
    </row>
    <row r="56" spans="1:24" s="1" customFormat="1">
      <c r="A56" s="101"/>
      <c r="E56" s="101"/>
      <c r="H56" s="101"/>
      <c r="I56" s="72"/>
      <c r="J56"/>
      <c r="K56"/>
      <c r="L56"/>
      <c r="M56" s="102"/>
      <c r="N56" s="102"/>
      <c r="O56" s="102"/>
      <c r="P56" s="102"/>
      <c r="Q56" s="103"/>
      <c r="R56" s="102"/>
      <c r="S56" s="103"/>
      <c r="T56" s="102"/>
      <c r="U56" s="102"/>
      <c r="V56" s="103"/>
      <c r="W56"/>
    </row>
    <row r="57" spans="1:24" ht="64">
      <c r="A57" s="22">
        <v>259</v>
      </c>
      <c r="B57" s="3" t="s">
        <v>481</v>
      </c>
      <c r="C57" s="3" t="s">
        <v>482</v>
      </c>
      <c r="D57" s="3" t="s">
        <v>483</v>
      </c>
      <c r="E57" s="66">
        <v>5</v>
      </c>
      <c r="F57" s="3" t="s">
        <v>484</v>
      </c>
      <c r="G57" s="3"/>
      <c r="H57" s="66">
        <v>2</v>
      </c>
      <c r="I57" s="72"/>
      <c r="J57"/>
      <c r="K57"/>
      <c r="L57"/>
      <c r="M57" s="96"/>
      <c r="N57" s="97"/>
      <c r="O57" s="97"/>
      <c r="P57" s="98"/>
      <c r="Q57" s="99"/>
      <c r="R57" s="96"/>
      <c r="S57" s="100"/>
      <c r="T57" s="97"/>
      <c r="U57" s="98"/>
      <c r="V57" s="99"/>
      <c r="W57" s="203">
        <f>IF(R57&lt;&gt;"",R57,IF(M57&lt;&gt;"",M57,IF(I57&lt;&gt;"",I57,IF(E57&lt;&gt;"",E57,""))))</f>
        <v>5</v>
      </c>
      <c r="X57" s="71">
        <f>IF(U57&lt;&gt;"",U57,IF(P57&lt;&gt;"",P57,IF(L57&lt;&gt;"",L57,IF(H57&lt;&gt;"",H57,""))))</f>
        <v>2</v>
      </c>
    </row>
    <row r="58" spans="1:24" s="1" customFormat="1">
      <c r="A58" s="101"/>
      <c r="E58" s="101"/>
      <c r="H58" s="101"/>
      <c r="I58" s="72"/>
      <c r="J58"/>
      <c r="K58"/>
      <c r="L58"/>
      <c r="M58" s="102"/>
      <c r="N58" s="102"/>
      <c r="O58" s="102"/>
      <c r="P58" s="102"/>
      <c r="Q58" s="103"/>
      <c r="R58" s="102"/>
      <c r="S58" s="103"/>
      <c r="T58" s="102"/>
      <c r="U58" s="102"/>
      <c r="V58" s="103"/>
      <c r="W58"/>
    </row>
    <row r="59" spans="1:24" ht="176">
      <c r="A59" s="22">
        <v>260</v>
      </c>
      <c r="B59" s="3" t="s">
        <v>485</v>
      </c>
      <c r="C59" s="3" t="s">
        <v>486</v>
      </c>
      <c r="D59" s="3" t="s">
        <v>487</v>
      </c>
      <c r="E59" s="66">
        <v>5</v>
      </c>
      <c r="F59" s="3" t="s">
        <v>488</v>
      </c>
      <c r="G59" s="3"/>
      <c r="H59" s="66">
        <v>2</v>
      </c>
      <c r="I59" s="72"/>
      <c r="J59"/>
      <c r="K59"/>
      <c r="L59"/>
      <c r="M59" s="96"/>
      <c r="N59" s="97"/>
      <c r="O59" s="97"/>
      <c r="P59" s="98"/>
      <c r="Q59" s="99"/>
      <c r="R59" s="96"/>
      <c r="S59" s="100"/>
      <c r="T59" s="97"/>
      <c r="U59" s="98"/>
      <c r="V59" s="99"/>
      <c r="W59" s="203">
        <f>IF(R59&lt;&gt;"",R59,IF(M59&lt;&gt;"",M59,IF(I59&lt;&gt;"",I59,IF(E59&lt;&gt;"",E59,""))))</f>
        <v>5</v>
      </c>
      <c r="X59" s="71">
        <f>IF(U59&lt;&gt;"",U59,IF(P59&lt;&gt;"",P59,IF(L59&lt;&gt;"",L59,IF(H59&lt;&gt;"",H59,""))))</f>
        <v>2</v>
      </c>
    </row>
    <row r="60" spans="1:24" s="1" customFormat="1">
      <c r="A60" s="101"/>
      <c r="E60" s="101"/>
      <c r="H60" s="101"/>
      <c r="I60" s="72"/>
      <c r="J60"/>
      <c r="K60"/>
      <c r="L60"/>
      <c r="M60" s="102"/>
      <c r="N60" s="102"/>
      <c r="O60" s="102"/>
      <c r="P60" s="102"/>
      <c r="Q60" s="103"/>
      <c r="R60" s="102"/>
      <c r="S60" s="103"/>
      <c r="T60" s="102"/>
      <c r="U60" s="102"/>
      <c r="V60" s="103"/>
      <c r="W60"/>
    </row>
    <row r="61" spans="1:24" ht="48">
      <c r="A61" s="22">
        <v>261</v>
      </c>
      <c r="B61" s="3" t="s">
        <v>489</v>
      </c>
      <c r="C61" s="3" t="s">
        <v>490</v>
      </c>
      <c r="D61" s="3" t="s">
        <v>491</v>
      </c>
      <c r="E61" s="66">
        <v>5</v>
      </c>
      <c r="F61" s="3" t="s">
        <v>492</v>
      </c>
      <c r="G61" s="3"/>
      <c r="H61" s="66">
        <v>2</v>
      </c>
      <c r="I61" s="72"/>
      <c r="J61"/>
      <c r="K61"/>
      <c r="L61"/>
      <c r="M61" s="96"/>
      <c r="N61" s="97"/>
      <c r="O61" s="97"/>
      <c r="P61" s="98"/>
      <c r="Q61" s="99"/>
      <c r="R61" s="96"/>
      <c r="S61" s="100"/>
      <c r="T61" s="97"/>
      <c r="U61" s="98"/>
      <c r="V61" s="99"/>
      <c r="W61" s="203">
        <f>IF(R61&lt;&gt;"",R61,IF(M61&lt;&gt;"",M61,IF(I61&lt;&gt;"",I61,IF(E61&lt;&gt;"",E61,""))))</f>
        <v>5</v>
      </c>
      <c r="X61" s="71">
        <f>IF(U61&lt;&gt;"",U61,IF(P61&lt;&gt;"",P61,IF(L61&lt;&gt;"",L61,IF(H61&lt;&gt;"",H61,""))))</f>
        <v>2</v>
      </c>
    </row>
    <row r="62" spans="1:24" s="1" customFormat="1">
      <c r="A62" s="101"/>
      <c r="E62" s="101"/>
      <c r="H62" s="101"/>
      <c r="I62" s="72"/>
      <c r="J62"/>
      <c r="K62"/>
      <c r="L62"/>
      <c r="M62" s="102"/>
      <c r="N62" s="102"/>
      <c r="O62" s="102"/>
      <c r="P62" s="102"/>
      <c r="Q62" s="103"/>
      <c r="R62" s="102"/>
      <c r="S62" s="103"/>
      <c r="T62" s="102"/>
      <c r="U62" s="102"/>
      <c r="V62" s="103"/>
      <c r="W62"/>
    </row>
    <row r="63" spans="1:24" ht="48">
      <c r="A63" s="22">
        <v>262</v>
      </c>
      <c r="B63" s="3" t="s">
        <v>493</v>
      </c>
      <c r="C63" s="3" t="s">
        <v>494</v>
      </c>
      <c r="D63" s="3" t="s">
        <v>495</v>
      </c>
      <c r="E63" s="66">
        <v>3</v>
      </c>
      <c r="F63" s="3" t="s">
        <v>496</v>
      </c>
      <c r="G63" s="3"/>
      <c r="H63" s="66">
        <v>3</v>
      </c>
      <c r="I63" s="72"/>
      <c r="J63"/>
      <c r="K63"/>
      <c r="L63"/>
      <c r="M63" s="96"/>
      <c r="N63" s="97"/>
      <c r="O63" s="97"/>
      <c r="P63" s="98"/>
      <c r="Q63" s="99"/>
      <c r="R63" s="96"/>
      <c r="S63" s="100"/>
      <c r="T63" s="97"/>
      <c r="U63" s="98"/>
      <c r="V63" s="99"/>
      <c r="W63" s="203">
        <f>IF(R63&lt;&gt;"",R63,IF(M63&lt;&gt;"",M63,IF(I63&lt;&gt;"",I63,IF(E63&lt;&gt;"",E63,""))))</f>
        <v>3</v>
      </c>
      <c r="X63" s="71">
        <f>IF(U63&lt;&gt;"",U63,IF(P63&lt;&gt;"",P63,IF(L63&lt;&gt;"",L63,IF(H63&lt;&gt;"",H63,""))))</f>
        <v>3</v>
      </c>
    </row>
    <row r="64" spans="1:24" s="1" customFormat="1">
      <c r="A64" s="101"/>
      <c r="E64" s="101"/>
      <c r="H64" s="101"/>
      <c r="I64" s="72"/>
      <c r="J64"/>
      <c r="K64"/>
      <c r="L64"/>
      <c r="M64" s="102"/>
      <c r="N64" s="102"/>
      <c r="O64" s="102"/>
      <c r="P64" s="102"/>
      <c r="Q64" s="103"/>
      <c r="R64" s="102"/>
      <c r="S64" s="103"/>
      <c r="T64" s="102"/>
      <c r="U64" s="102"/>
      <c r="V64" s="103"/>
      <c r="W64"/>
    </row>
    <row r="65" spans="1:24" ht="224">
      <c r="A65" s="22">
        <v>263</v>
      </c>
      <c r="B65" s="3" t="s">
        <v>497</v>
      </c>
      <c r="C65" s="3" t="s">
        <v>498</v>
      </c>
      <c r="D65" s="3" t="s">
        <v>499</v>
      </c>
      <c r="E65" s="66">
        <v>5</v>
      </c>
      <c r="F65" s="3" t="s">
        <v>500</v>
      </c>
      <c r="G65" s="3"/>
      <c r="H65" s="66">
        <v>2</v>
      </c>
      <c r="I65" s="72"/>
      <c r="J65"/>
      <c r="K65"/>
      <c r="L65"/>
      <c r="M65" s="96"/>
      <c r="N65" s="97"/>
      <c r="O65" s="97"/>
      <c r="P65" s="98"/>
      <c r="Q65" s="99"/>
      <c r="R65" s="96"/>
      <c r="S65" s="100"/>
      <c r="T65" s="97"/>
      <c r="U65" s="98"/>
      <c r="V65" s="99"/>
      <c r="W65" s="203">
        <f>IF(R65&lt;&gt;"",R65,IF(M65&lt;&gt;"",M65,IF(I65&lt;&gt;"",I65,IF(E65&lt;&gt;"",E65,""))))</f>
        <v>5</v>
      </c>
      <c r="X65" s="71">
        <f>IF(U65&lt;&gt;"",U65,IF(P65&lt;&gt;"",P65,IF(L65&lt;&gt;"",L65,IF(H65&lt;&gt;"",H65,""))))</f>
        <v>2</v>
      </c>
    </row>
    <row r="66" spans="1:24">
      <c r="B66" s="23"/>
      <c r="I66" s="72"/>
      <c r="J66"/>
      <c r="K66"/>
      <c r="L66"/>
      <c r="X66" s="1"/>
    </row>
    <row r="67" spans="1:24">
      <c r="B67" s="23"/>
      <c r="I67" s="72"/>
      <c r="J67"/>
      <c r="K67"/>
      <c r="L67"/>
      <c r="X67" s="1"/>
    </row>
    <row r="68" spans="1:24">
      <c r="B68" s="23"/>
      <c r="I68" s="72"/>
      <c r="J68"/>
      <c r="K68"/>
      <c r="L68"/>
      <c r="X68" s="1"/>
    </row>
    <row r="69" spans="1:24" ht="17">
      <c r="B69" s="82" t="s">
        <v>409</v>
      </c>
      <c r="I69" s="72"/>
      <c r="J69"/>
      <c r="K69"/>
      <c r="L69"/>
      <c r="X69" s="1"/>
    </row>
    <row r="70" spans="1:24" ht="128">
      <c r="A70" s="22">
        <v>264</v>
      </c>
      <c r="B70" s="3" t="s">
        <v>501</v>
      </c>
      <c r="C70" s="3" t="s">
        <v>502</v>
      </c>
      <c r="D70" s="3" t="s">
        <v>503</v>
      </c>
      <c r="E70" s="66">
        <v>5</v>
      </c>
      <c r="F70" s="3" t="s">
        <v>504</v>
      </c>
      <c r="G70" s="3"/>
      <c r="H70" s="66">
        <v>4</v>
      </c>
      <c r="I70" s="72"/>
      <c r="J70"/>
      <c r="K70"/>
      <c r="L70"/>
      <c r="M70" s="96"/>
      <c r="N70" s="97"/>
      <c r="O70" s="97"/>
      <c r="P70" s="98"/>
      <c r="Q70" s="99"/>
      <c r="R70" s="96"/>
      <c r="S70" s="100"/>
      <c r="T70" s="97"/>
      <c r="U70" s="98"/>
      <c r="V70" s="99"/>
      <c r="W70" s="203">
        <f>IF(R70&lt;&gt;"",R70,IF(M70&lt;&gt;"",M70,IF(I70&lt;&gt;"",I70,IF(E70&lt;&gt;"",E70,""))))</f>
        <v>5</v>
      </c>
      <c r="X70" s="71">
        <f>IF(U70&lt;&gt;"",U70,IF(P70&lt;&gt;"",P70,IF(L70&lt;&gt;"",L70,IF(H70&lt;&gt;"",H70,""))))</f>
        <v>4</v>
      </c>
    </row>
    <row r="71" spans="1:24" s="1" customFormat="1">
      <c r="A71" s="101"/>
      <c r="E71" s="101"/>
      <c r="H71" s="101"/>
      <c r="I71" s="72"/>
      <c r="J71"/>
      <c r="K71"/>
      <c r="L71"/>
      <c r="M71" s="102"/>
      <c r="N71" s="102"/>
      <c r="O71" s="102"/>
      <c r="P71" s="102"/>
      <c r="Q71" s="103"/>
      <c r="R71" s="102"/>
      <c r="S71" s="103"/>
      <c r="T71" s="102"/>
      <c r="U71" s="102"/>
      <c r="V71" s="103"/>
      <c r="W71"/>
    </row>
    <row r="72" spans="1:24" ht="112">
      <c r="A72" s="22">
        <v>265</v>
      </c>
      <c r="B72" s="3" t="s">
        <v>505</v>
      </c>
      <c r="C72" s="3" t="s">
        <v>506</v>
      </c>
      <c r="D72" s="3" t="s">
        <v>507</v>
      </c>
      <c r="E72" s="66">
        <v>5</v>
      </c>
      <c r="F72" s="3" t="s">
        <v>508</v>
      </c>
      <c r="G72" s="3"/>
      <c r="H72" s="66">
        <v>2</v>
      </c>
      <c r="I72" s="72"/>
      <c r="J72"/>
      <c r="K72"/>
      <c r="L72"/>
      <c r="M72" s="96"/>
      <c r="N72" s="97"/>
      <c r="O72" s="97"/>
      <c r="P72" s="98"/>
      <c r="Q72" s="99"/>
      <c r="R72" s="96"/>
      <c r="S72" s="100"/>
      <c r="T72" s="97"/>
      <c r="U72" s="98"/>
      <c r="V72" s="99"/>
      <c r="W72" s="203">
        <f>IF(R72&lt;&gt;"",R72,IF(M72&lt;&gt;"",M72,IF(I72&lt;&gt;"",I72,IF(E72&lt;&gt;"",E72,""))))</f>
        <v>5</v>
      </c>
      <c r="X72" s="71">
        <f>IF(U72&lt;&gt;"",U72,IF(P72&lt;&gt;"",P72,IF(L72&lt;&gt;"",L72,IF(H72&lt;&gt;"",H72,""))))</f>
        <v>2</v>
      </c>
    </row>
    <row r="73" spans="1:24" s="1" customFormat="1">
      <c r="A73" s="101"/>
      <c r="E73" s="101"/>
      <c r="H73" s="101"/>
      <c r="I73" s="72"/>
      <c r="J73"/>
      <c r="K73"/>
      <c r="L73"/>
      <c r="M73" s="102"/>
      <c r="N73" s="102"/>
      <c r="O73" s="102"/>
      <c r="P73" s="102"/>
      <c r="Q73" s="103"/>
      <c r="R73" s="102"/>
      <c r="S73" s="103"/>
      <c r="T73" s="102"/>
      <c r="U73" s="102"/>
      <c r="V73" s="103"/>
      <c r="W73"/>
    </row>
    <row r="74" spans="1:24" ht="64">
      <c r="A74" s="22">
        <v>266</v>
      </c>
      <c r="B74" s="3" t="s">
        <v>509</v>
      </c>
      <c r="C74" s="3" t="s">
        <v>510</v>
      </c>
      <c r="D74" s="3" t="s">
        <v>511</v>
      </c>
      <c r="E74" s="66">
        <v>5</v>
      </c>
      <c r="F74" s="3" t="s">
        <v>512</v>
      </c>
      <c r="G74" s="3"/>
      <c r="H74" s="66">
        <v>2</v>
      </c>
      <c r="I74" s="72"/>
      <c r="J74"/>
      <c r="K74"/>
      <c r="L74"/>
      <c r="M74" s="96"/>
      <c r="N74" s="97"/>
      <c r="O74" s="97"/>
      <c r="P74" s="98"/>
      <c r="Q74" s="99"/>
      <c r="R74" s="96"/>
      <c r="S74" s="100"/>
      <c r="T74" s="97"/>
      <c r="U74" s="98"/>
      <c r="V74" s="99"/>
      <c r="W74" s="203">
        <f>IF(R74&lt;&gt;"",R74,IF(M74&lt;&gt;"",M74,IF(I74&lt;&gt;"",I74,IF(E74&lt;&gt;"",E74,""))))</f>
        <v>5</v>
      </c>
      <c r="X74" s="71">
        <f>IF(U74&lt;&gt;"",U74,IF(P74&lt;&gt;"",P74,IF(L74&lt;&gt;"",L74,IF(H74&lt;&gt;"",H74,""))))</f>
        <v>2</v>
      </c>
    </row>
    <row r="75" spans="1:24" s="1" customFormat="1">
      <c r="A75" s="101"/>
      <c r="E75" s="101"/>
      <c r="H75" s="101"/>
      <c r="I75" s="72"/>
      <c r="J75"/>
      <c r="K75"/>
      <c r="L75"/>
      <c r="M75" s="102"/>
      <c r="N75" s="102"/>
      <c r="O75" s="102"/>
      <c r="P75" s="102"/>
      <c r="Q75" s="103"/>
      <c r="R75" s="102"/>
      <c r="S75" s="103"/>
      <c r="T75" s="102"/>
      <c r="U75" s="102"/>
      <c r="V75" s="103"/>
      <c r="W75"/>
    </row>
    <row r="76" spans="1:24" ht="96">
      <c r="A76" s="22">
        <v>267</v>
      </c>
      <c r="B76" s="3" t="s">
        <v>513</v>
      </c>
      <c r="C76" s="3" t="s">
        <v>514</v>
      </c>
      <c r="D76" s="3" t="s">
        <v>515</v>
      </c>
      <c r="E76" s="66">
        <v>5</v>
      </c>
      <c r="F76" s="3" t="s">
        <v>516</v>
      </c>
      <c r="G76" s="3"/>
      <c r="H76" s="66">
        <v>3</v>
      </c>
      <c r="I76" s="72"/>
      <c r="J76"/>
      <c r="K76"/>
      <c r="L76"/>
      <c r="M76" s="96"/>
      <c r="N76" s="97"/>
      <c r="O76" s="97"/>
      <c r="P76" s="98"/>
      <c r="Q76" s="99"/>
      <c r="R76" s="96"/>
      <c r="S76" s="100"/>
      <c r="T76" s="97"/>
      <c r="U76" s="98"/>
      <c r="V76" s="99"/>
      <c r="W76" s="203">
        <f>IF(R76&lt;&gt;"",R76,IF(M76&lt;&gt;"",M76,IF(I76&lt;&gt;"",I76,IF(E76&lt;&gt;"",E76,""))))</f>
        <v>5</v>
      </c>
      <c r="X76" s="71">
        <f>IF(U76&lt;&gt;"",U76,IF(P76&lt;&gt;"",P76,IF(L76&lt;&gt;"",L76,IF(H76&lt;&gt;"",H76,""))))</f>
        <v>3</v>
      </c>
    </row>
    <row r="77" spans="1:24" s="1" customFormat="1">
      <c r="A77" s="101"/>
      <c r="E77" s="101"/>
      <c r="H77" s="101"/>
      <c r="I77" s="72"/>
      <c r="J77"/>
      <c r="K77"/>
      <c r="L77"/>
      <c r="M77" s="102"/>
      <c r="N77" s="102"/>
      <c r="O77" s="102"/>
      <c r="P77" s="102"/>
      <c r="Q77" s="103"/>
      <c r="R77" s="102"/>
      <c r="S77" s="103"/>
      <c r="T77" s="102"/>
      <c r="U77" s="102"/>
      <c r="V77" s="103"/>
      <c r="W77"/>
    </row>
    <row r="78" spans="1:24" ht="128">
      <c r="A78" s="22">
        <v>268</v>
      </c>
      <c r="B78" s="3" t="s">
        <v>517</v>
      </c>
      <c r="C78" s="3" t="s">
        <v>518</v>
      </c>
      <c r="D78" s="3" t="s">
        <v>519</v>
      </c>
      <c r="E78" s="66">
        <v>5</v>
      </c>
      <c r="F78" s="3" t="s">
        <v>520</v>
      </c>
      <c r="G78" s="3"/>
      <c r="H78" s="66">
        <v>3</v>
      </c>
      <c r="I78" s="72"/>
      <c r="J78"/>
      <c r="K78"/>
      <c r="L78"/>
      <c r="M78" s="96"/>
      <c r="N78" s="97"/>
      <c r="O78" s="97"/>
      <c r="P78" s="98"/>
      <c r="Q78" s="99"/>
      <c r="R78" s="96"/>
      <c r="S78" s="100"/>
      <c r="T78" s="97"/>
      <c r="U78" s="98"/>
      <c r="V78" s="99"/>
      <c r="W78" s="203">
        <f>IF(R78&lt;&gt;"",R78,IF(M78&lt;&gt;"",M78,IF(I78&lt;&gt;"",I78,IF(E78&lt;&gt;"",E78,""))))</f>
        <v>5</v>
      </c>
      <c r="X78" s="71">
        <f>IF(U78&lt;&gt;"",U78,IF(P78&lt;&gt;"",P78,IF(L78&lt;&gt;"",L78,IF(H78&lt;&gt;"",H78,""))))</f>
        <v>3</v>
      </c>
    </row>
    <row r="79" spans="1:24" s="1" customFormat="1">
      <c r="A79" s="101"/>
      <c r="E79" s="101"/>
      <c r="H79" s="101"/>
      <c r="I79" s="72"/>
      <c r="J79"/>
      <c r="K79"/>
      <c r="L79"/>
      <c r="M79" s="102"/>
      <c r="N79" s="102"/>
      <c r="O79" s="102"/>
      <c r="P79" s="102"/>
      <c r="Q79" s="103"/>
      <c r="R79" s="102"/>
      <c r="S79" s="103"/>
      <c r="T79" s="102"/>
      <c r="U79" s="102"/>
      <c r="V79" s="103"/>
      <c r="W79"/>
    </row>
    <row r="80" spans="1:24" ht="128">
      <c r="A80" s="22">
        <v>269</v>
      </c>
      <c r="B80" s="3" t="s">
        <v>244</v>
      </c>
      <c r="C80" s="3" t="s">
        <v>521</v>
      </c>
      <c r="D80" s="3" t="s">
        <v>522</v>
      </c>
      <c r="E80" s="66">
        <v>5</v>
      </c>
      <c r="F80" s="3" t="s">
        <v>523</v>
      </c>
      <c r="G80" s="3"/>
      <c r="H80" s="66">
        <v>4</v>
      </c>
      <c r="I80" s="72"/>
      <c r="J80"/>
      <c r="K80"/>
      <c r="L80"/>
      <c r="M80" s="96"/>
      <c r="N80" s="97"/>
      <c r="O80" s="97"/>
      <c r="P80" s="98"/>
      <c r="Q80" s="99"/>
      <c r="R80" s="96"/>
      <c r="S80" s="100"/>
      <c r="T80" s="97"/>
      <c r="U80" s="98"/>
      <c r="V80" s="99"/>
      <c r="W80" s="203">
        <f>IF(R80&lt;&gt;"",R80,IF(M80&lt;&gt;"",M80,IF(I80&lt;&gt;"",I80,IF(E80&lt;&gt;"",E80,""))))</f>
        <v>5</v>
      </c>
      <c r="X80" s="71">
        <f>IF(U80&lt;&gt;"",U80,IF(P80&lt;&gt;"",P80,IF(L80&lt;&gt;"",L80,IF(H80&lt;&gt;"",H80,""))))</f>
        <v>4</v>
      </c>
    </row>
    <row r="81" spans="1:24" s="1" customFormat="1">
      <c r="A81" s="101"/>
      <c r="E81" s="101"/>
      <c r="H81" s="101"/>
      <c r="I81" s="72"/>
      <c r="J81"/>
      <c r="K81"/>
      <c r="L81"/>
      <c r="M81" s="102"/>
      <c r="N81" s="102"/>
      <c r="O81" s="102"/>
      <c r="P81" s="102"/>
      <c r="Q81" s="103"/>
      <c r="R81" s="102"/>
      <c r="S81" s="103"/>
      <c r="T81" s="102"/>
      <c r="U81" s="102"/>
      <c r="V81" s="103"/>
      <c r="W81"/>
    </row>
    <row r="82" spans="1:24" ht="80">
      <c r="A82" s="22">
        <v>270</v>
      </c>
      <c r="B82" s="3" t="s">
        <v>524</v>
      </c>
      <c r="C82" s="3" t="s">
        <v>525</v>
      </c>
      <c r="D82" s="3" t="s">
        <v>526</v>
      </c>
      <c r="E82" s="66">
        <v>5</v>
      </c>
      <c r="F82" s="3" t="s">
        <v>527</v>
      </c>
      <c r="G82" s="3"/>
      <c r="H82" s="66">
        <v>2</v>
      </c>
      <c r="I82" s="72"/>
      <c r="J82"/>
      <c r="K82"/>
      <c r="L82"/>
      <c r="M82" s="96"/>
      <c r="N82" s="97"/>
      <c r="O82" s="97"/>
      <c r="P82" s="98"/>
      <c r="Q82" s="99"/>
      <c r="R82" s="96"/>
      <c r="S82" s="100"/>
      <c r="T82" s="97"/>
      <c r="U82" s="98"/>
      <c r="V82" s="99"/>
      <c r="W82" s="203">
        <f>IF(R82&lt;&gt;"",R82,IF(M82&lt;&gt;"",M82,IF(I82&lt;&gt;"",I82,IF(E82&lt;&gt;"",E82,""))))</f>
        <v>5</v>
      </c>
      <c r="X82" s="71">
        <f>IF(U82&lt;&gt;"",U82,IF(P82&lt;&gt;"",P82,IF(L82&lt;&gt;"",L82,IF(H82&lt;&gt;"",H82,""))))</f>
        <v>2</v>
      </c>
    </row>
    <row r="83" spans="1:24" s="1" customFormat="1">
      <c r="A83" s="101"/>
      <c r="E83" s="101"/>
      <c r="H83" s="101"/>
      <c r="I83" s="72"/>
      <c r="J83"/>
      <c r="K83"/>
      <c r="L83"/>
      <c r="M83" s="102"/>
      <c r="N83" s="102"/>
      <c r="O83" s="102"/>
      <c r="P83" s="102"/>
      <c r="Q83" s="103"/>
      <c r="R83" s="102"/>
      <c r="S83" s="103"/>
      <c r="T83" s="102"/>
      <c r="U83" s="102"/>
      <c r="V83" s="103"/>
      <c r="W83"/>
    </row>
    <row r="84" spans="1:24" ht="64">
      <c r="A84" s="22">
        <v>271</v>
      </c>
      <c r="B84" s="3" t="s">
        <v>528</v>
      </c>
      <c r="C84" s="3" t="s">
        <v>529</v>
      </c>
      <c r="D84" s="3" t="s">
        <v>530</v>
      </c>
      <c r="E84" s="66">
        <v>4</v>
      </c>
      <c r="F84" s="3" t="s">
        <v>531</v>
      </c>
      <c r="G84" s="3"/>
      <c r="H84" s="66">
        <v>2</v>
      </c>
      <c r="I84" s="72"/>
      <c r="J84"/>
      <c r="K84"/>
      <c r="L84"/>
      <c r="M84" s="96"/>
      <c r="N84" s="97"/>
      <c r="O84" s="97"/>
      <c r="P84" s="98"/>
      <c r="Q84" s="99"/>
      <c r="R84" s="96"/>
      <c r="S84" s="100"/>
      <c r="T84" s="97"/>
      <c r="U84" s="98"/>
      <c r="V84" s="99"/>
      <c r="W84" s="203">
        <f>IF(R84&lt;&gt;"",R84,IF(M84&lt;&gt;"",M84,IF(I84&lt;&gt;"",I84,IF(E84&lt;&gt;"",E84,""))))</f>
        <v>4</v>
      </c>
      <c r="X84" s="71">
        <f>IF(U84&lt;&gt;"",U84,IF(P84&lt;&gt;"",P84,IF(L84&lt;&gt;"",L84,IF(H84&lt;&gt;"",H84,""))))</f>
        <v>2</v>
      </c>
    </row>
    <row r="85" spans="1:24" s="1" customFormat="1">
      <c r="A85" s="101"/>
      <c r="E85" s="101"/>
      <c r="H85" s="101"/>
      <c r="I85" s="72"/>
      <c r="J85"/>
      <c r="K85"/>
      <c r="L85"/>
      <c r="M85" s="102"/>
      <c r="N85" s="102"/>
      <c r="O85" s="102"/>
      <c r="P85" s="102"/>
      <c r="Q85" s="103"/>
      <c r="R85" s="102"/>
      <c r="S85" s="103"/>
      <c r="T85" s="102"/>
      <c r="U85" s="102"/>
      <c r="V85" s="103"/>
      <c r="W85"/>
    </row>
    <row r="86" spans="1:24" ht="64">
      <c r="A86" s="22">
        <v>272</v>
      </c>
      <c r="B86" s="3" t="s">
        <v>240</v>
      </c>
      <c r="C86" s="3" t="s">
        <v>532</v>
      </c>
      <c r="D86" s="3" t="s">
        <v>533</v>
      </c>
      <c r="E86" s="66">
        <v>5</v>
      </c>
      <c r="F86" s="3" t="s">
        <v>534</v>
      </c>
      <c r="G86" s="3"/>
      <c r="H86" s="66">
        <v>4</v>
      </c>
      <c r="I86" s="72"/>
      <c r="J86"/>
      <c r="K86"/>
      <c r="L86"/>
      <c r="M86" s="96"/>
      <c r="N86" s="97"/>
      <c r="O86" s="97"/>
      <c r="P86" s="98"/>
      <c r="Q86" s="99"/>
      <c r="R86" s="96"/>
      <c r="S86" s="100"/>
      <c r="T86" s="97"/>
      <c r="U86" s="98"/>
      <c r="V86" s="99"/>
      <c r="W86" s="203">
        <f>IF(R86&lt;&gt;"",R86,IF(M86&lt;&gt;"",M86,IF(I86&lt;&gt;"",I86,IF(E86&lt;&gt;"",E86,""))))</f>
        <v>5</v>
      </c>
      <c r="X86" s="71">
        <f>IF(U86&lt;&gt;"",U86,IF(P86&lt;&gt;"",P86,IF(L86&lt;&gt;"",L86,IF(H86&lt;&gt;"",H86,""))))</f>
        <v>4</v>
      </c>
    </row>
    <row r="87" spans="1:24" ht="80">
      <c r="A87" s="22">
        <v>273</v>
      </c>
      <c r="B87" s="3" t="s">
        <v>535</v>
      </c>
      <c r="C87" s="3" t="s">
        <v>536</v>
      </c>
      <c r="D87" s="3" t="s">
        <v>537</v>
      </c>
      <c r="E87" s="66">
        <v>5</v>
      </c>
      <c r="F87" s="3" t="s">
        <v>538</v>
      </c>
      <c r="G87" s="3"/>
      <c r="H87" s="66">
        <v>4</v>
      </c>
      <c r="I87" s="72"/>
      <c r="J87"/>
      <c r="K87"/>
      <c r="L87"/>
      <c r="M87" s="96"/>
      <c r="N87" s="97"/>
      <c r="O87" s="97"/>
      <c r="P87" s="98"/>
      <c r="Q87" s="99"/>
      <c r="R87" s="96"/>
      <c r="S87" s="100"/>
      <c r="T87" s="97"/>
      <c r="U87" s="98"/>
      <c r="V87" s="99"/>
      <c r="W87" s="203">
        <f>IF(R87&lt;&gt;"",R87,IF(M87&lt;&gt;"",M87,IF(I87&lt;&gt;"",I87,IF(E87&lt;&gt;"",E87,""))))</f>
        <v>5</v>
      </c>
      <c r="X87" s="71">
        <f>IF(U87&lt;&gt;"",U87,IF(P87&lt;&gt;"",P87,IF(L87&lt;&gt;"",L87,IF(H87&lt;&gt;"",H87,""))))</f>
        <v>4</v>
      </c>
    </row>
    <row r="88" spans="1:24" ht="80">
      <c r="A88" s="22">
        <v>274</v>
      </c>
      <c r="B88" s="3" t="s">
        <v>539</v>
      </c>
      <c r="C88" s="3" t="s">
        <v>540</v>
      </c>
      <c r="D88" s="3" t="s">
        <v>541</v>
      </c>
      <c r="E88" s="66">
        <v>5</v>
      </c>
      <c r="F88" s="3" t="s">
        <v>542</v>
      </c>
      <c r="G88" s="3"/>
      <c r="H88" s="66">
        <v>4</v>
      </c>
      <c r="I88" s="72"/>
      <c r="J88"/>
      <c r="K88"/>
      <c r="L88"/>
      <c r="M88" s="96"/>
      <c r="N88" s="97"/>
      <c r="O88" s="97"/>
      <c r="P88" s="98"/>
      <c r="Q88" s="99"/>
      <c r="R88" s="96"/>
      <c r="S88" s="100"/>
      <c r="T88" s="97"/>
      <c r="U88" s="98"/>
      <c r="V88" s="99"/>
      <c r="W88" s="203">
        <f>IF(R88&lt;&gt;"",R88,IF(M88&lt;&gt;"",M88,IF(I88&lt;&gt;"",I88,IF(E88&lt;&gt;"",E88,""))))</f>
        <v>5</v>
      </c>
      <c r="X88" s="71">
        <f>IF(U88&lt;&gt;"",U88,IF(P88&lt;&gt;"",P88,IF(L88&lt;&gt;"",L88,IF(H88&lt;&gt;"",H88,""))))</f>
        <v>4</v>
      </c>
    </row>
    <row r="89" spans="1:24">
      <c r="B89" s="23"/>
      <c r="I89" s="72"/>
      <c r="J89"/>
      <c r="K89"/>
      <c r="L89"/>
      <c r="X89" s="1"/>
    </row>
    <row r="90" spans="1:24">
      <c r="B90" s="23"/>
      <c r="I90" s="72"/>
      <c r="J90"/>
      <c r="K90"/>
      <c r="L90"/>
      <c r="X90" s="1"/>
    </row>
    <row r="91" spans="1:24">
      <c r="B91" s="23"/>
      <c r="I91" s="72"/>
      <c r="J91"/>
      <c r="K91"/>
      <c r="L91"/>
      <c r="X91" s="1"/>
    </row>
    <row r="92" spans="1:24" ht="17">
      <c r="B92" s="82" t="s">
        <v>11</v>
      </c>
      <c r="I92" s="72"/>
      <c r="J92"/>
      <c r="K92"/>
      <c r="L92"/>
      <c r="X92" s="1"/>
    </row>
    <row r="93" spans="1:24" ht="335">
      <c r="A93" s="22">
        <v>275</v>
      </c>
      <c r="B93" s="3" t="s">
        <v>543</v>
      </c>
      <c r="C93" s="3" t="s">
        <v>544</v>
      </c>
      <c r="D93" s="3" t="s">
        <v>545</v>
      </c>
      <c r="E93" s="66">
        <v>4</v>
      </c>
      <c r="F93" s="3" t="s">
        <v>546</v>
      </c>
      <c r="G93" s="3"/>
      <c r="H93" s="66">
        <v>2</v>
      </c>
      <c r="I93" s="72"/>
      <c r="J93"/>
      <c r="K93"/>
      <c r="L93"/>
      <c r="M93" s="96"/>
      <c r="N93" s="97"/>
      <c r="O93" s="97"/>
      <c r="P93" s="98"/>
      <c r="Q93" s="99"/>
      <c r="R93" s="96"/>
      <c r="S93" s="100"/>
      <c r="T93" s="97"/>
      <c r="U93" s="98"/>
      <c r="V93" s="99"/>
      <c r="W93" s="203">
        <f>IF(R93&lt;&gt;"",R93,IF(M93&lt;&gt;"",M93,IF(I93&lt;&gt;"",I93,IF(E93&lt;&gt;"",E93,""))))</f>
        <v>4</v>
      </c>
      <c r="X93" s="71">
        <f>IF(U93&lt;&gt;"",U93,IF(P93&lt;&gt;"",P93,IF(L93&lt;&gt;"",L93,IF(H93&lt;&gt;"",H93,""))))</f>
        <v>2</v>
      </c>
    </row>
    <row r="94" spans="1:24" ht="96">
      <c r="A94" s="22">
        <v>276</v>
      </c>
      <c r="B94" s="3" t="s">
        <v>547</v>
      </c>
      <c r="C94" s="3" t="s">
        <v>548</v>
      </c>
      <c r="D94" s="3" t="s">
        <v>549</v>
      </c>
      <c r="E94" s="66">
        <v>4</v>
      </c>
      <c r="F94" s="3" t="s">
        <v>550</v>
      </c>
      <c r="G94" s="3"/>
      <c r="H94" s="66">
        <v>2</v>
      </c>
      <c r="I94" s="72"/>
      <c r="J94"/>
      <c r="K94"/>
      <c r="L94"/>
      <c r="M94" s="96"/>
      <c r="N94" s="97"/>
      <c r="O94" s="97"/>
      <c r="P94" s="98"/>
      <c r="Q94" s="99"/>
      <c r="R94" s="96"/>
      <c r="S94" s="100"/>
      <c r="T94" s="97"/>
      <c r="U94" s="98"/>
      <c r="V94" s="99"/>
      <c r="W94" s="203">
        <f>IF(R94&lt;&gt;"",R94,IF(M94&lt;&gt;"",M94,IF(I94&lt;&gt;"",I94,IF(E94&lt;&gt;"",E94,""))))</f>
        <v>4</v>
      </c>
      <c r="X94" s="71">
        <f>IF(U94&lt;&gt;"",U94,IF(P94&lt;&gt;"",P94,IF(L94&lt;&gt;"",L94,IF(H94&lt;&gt;"",H94,""))))</f>
        <v>2</v>
      </c>
    </row>
    <row r="95" spans="1:24" ht="112">
      <c r="A95" s="22">
        <v>277</v>
      </c>
      <c r="B95" s="3" t="s">
        <v>551</v>
      </c>
      <c r="C95" s="3" t="s">
        <v>552</v>
      </c>
      <c r="D95" s="3" t="s">
        <v>545</v>
      </c>
      <c r="E95" s="66">
        <v>5</v>
      </c>
      <c r="F95" s="3" t="s">
        <v>553</v>
      </c>
      <c r="G95" s="3"/>
      <c r="H95" s="66">
        <v>3</v>
      </c>
      <c r="I95" s="72"/>
      <c r="J95"/>
      <c r="K95"/>
      <c r="L95"/>
      <c r="M95" s="96"/>
      <c r="N95" s="97"/>
      <c r="O95" s="97"/>
      <c r="P95" s="98"/>
      <c r="Q95" s="99"/>
      <c r="R95" s="96"/>
      <c r="S95" s="100"/>
      <c r="T95" s="97"/>
      <c r="U95" s="98"/>
      <c r="V95" s="99"/>
      <c r="W95" s="203">
        <f>IF(R95&lt;&gt;"",R95,IF(M95&lt;&gt;"",M95,IF(I95&lt;&gt;"",I95,IF(E95&lt;&gt;"",E95,""))))</f>
        <v>5</v>
      </c>
      <c r="X95" s="71">
        <f>IF(U95&lt;&gt;"",U95,IF(P95&lt;&gt;"",P95,IF(L95&lt;&gt;"",L95,IF(H95&lt;&gt;"",H95,""))))</f>
        <v>3</v>
      </c>
    </row>
    <row r="96" spans="1:24" ht="32">
      <c r="A96" s="22">
        <v>278</v>
      </c>
      <c r="B96" s="3" t="s">
        <v>554</v>
      </c>
      <c r="C96" s="3" t="s">
        <v>555</v>
      </c>
      <c r="D96" s="3" t="s">
        <v>545</v>
      </c>
      <c r="E96" s="66">
        <v>4</v>
      </c>
      <c r="F96" s="3" t="s">
        <v>556</v>
      </c>
      <c r="G96" s="3"/>
      <c r="H96" s="66">
        <v>3</v>
      </c>
      <c r="I96" s="72"/>
      <c r="J96"/>
      <c r="K96"/>
      <c r="L96"/>
      <c r="M96" s="96"/>
      <c r="N96" s="97"/>
      <c r="O96" s="97"/>
      <c r="P96" s="98"/>
      <c r="Q96" s="99"/>
      <c r="R96" s="96"/>
      <c r="S96" s="100"/>
      <c r="T96" s="97"/>
      <c r="U96" s="98"/>
      <c r="V96" s="99"/>
      <c r="W96" s="203">
        <f>IF(R96&lt;&gt;"",R96,IF(M96&lt;&gt;"",M96,IF(I96&lt;&gt;"",I96,IF(E96&lt;&gt;"",E96,""))))</f>
        <v>4</v>
      </c>
      <c r="X96" s="71">
        <f>IF(U96&lt;&gt;"",U96,IF(P96&lt;&gt;"",P96,IF(L96&lt;&gt;"",L96,IF(H96&lt;&gt;"",H96,""))))</f>
        <v>3</v>
      </c>
    </row>
    <row r="97" spans="1:24" s="1" customFormat="1">
      <c r="A97" s="101"/>
      <c r="E97" s="101"/>
      <c r="H97" s="101"/>
      <c r="I97" s="72"/>
      <c r="J97"/>
      <c r="K97"/>
      <c r="L97"/>
      <c r="M97" s="102"/>
      <c r="N97" s="102"/>
      <c r="O97" s="102"/>
      <c r="P97" s="102"/>
      <c r="Q97" s="103"/>
      <c r="R97" s="102"/>
      <c r="S97" s="103"/>
      <c r="T97" s="102"/>
      <c r="U97" s="102"/>
      <c r="V97" s="103"/>
      <c r="W97"/>
    </row>
    <row r="98" spans="1:24" ht="240">
      <c r="A98" s="22">
        <v>279</v>
      </c>
      <c r="B98" s="3" t="s">
        <v>557</v>
      </c>
      <c r="C98" s="3" t="s">
        <v>558</v>
      </c>
      <c r="D98" s="3" t="s">
        <v>545</v>
      </c>
      <c r="E98" s="66">
        <v>5</v>
      </c>
      <c r="F98" s="3" t="s">
        <v>559</v>
      </c>
      <c r="G98" s="3"/>
      <c r="H98" s="66">
        <v>2</v>
      </c>
      <c r="I98" s="72"/>
      <c r="J98"/>
      <c r="K98"/>
      <c r="L98"/>
      <c r="M98" s="96"/>
      <c r="N98" s="97"/>
      <c r="O98" s="97"/>
      <c r="P98" s="98"/>
      <c r="Q98" s="99"/>
      <c r="R98" s="96"/>
      <c r="S98" s="100"/>
      <c r="T98" s="97"/>
      <c r="U98" s="98"/>
      <c r="V98" s="99"/>
      <c r="W98" s="203">
        <f>IF(R98&lt;&gt;"",R98,IF(M98&lt;&gt;"",M98,IF(I98&lt;&gt;"",I98,IF(E98&lt;&gt;"",E98,""))))</f>
        <v>5</v>
      </c>
      <c r="X98" s="71">
        <f>IF(U98&lt;&gt;"",U98,IF(P98&lt;&gt;"",P98,IF(L98&lt;&gt;"",L98,IF(H98&lt;&gt;"",H98,""))))</f>
        <v>2</v>
      </c>
    </row>
    <row r="99" spans="1:24" ht="32">
      <c r="A99" s="22">
        <v>280</v>
      </c>
      <c r="B99" s="3" t="s">
        <v>560</v>
      </c>
      <c r="C99" s="3" t="s">
        <v>561</v>
      </c>
      <c r="D99" s="3" t="s">
        <v>545</v>
      </c>
      <c r="E99" s="66">
        <v>4</v>
      </c>
      <c r="F99" s="3" t="s">
        <v>562</v>
      </c>
      <c r="G99" s="3"/>
      <c r="H99" s="66">
        <v>2</v>
      </c>
      <c r="I99" s="72"/>
      <c r="J99"/>
      <c r="K99"/>
      <c r="L99"/>
      <c r="M99" s="96"/>
      <c r="N99" s="97"/>
      <c r="O99" s="97"/>
      <c r="P99" s="98"/>
      <c r="Q99" s="99"/>
      <c r="R99" s="96"/>
      <c r="S99" s="100"/>
      <c r="T99" s="97"/>
      <c r="U99" s="98"/>
      <c r="V99" s="99"/>
      <c r="W99" s="203">
        <f>IF(R99&lt;&gt;"",R99,IF(M99&lt;&gt;"",M99,IF(I99&lt;&gt;"",I99,IF(E99&lt;&gt;"",E99,""))))</f>
        <v>4</v>
      </c>
      <c r="X99" s="71">
        <f>IF(U99&lt;&gt;"",U99,IF(P99&lt;&gt;"",P99,IF(L99&lt;&gt;"",L99,IF(H99&lt;&gt;"",H99,""))))</f>
        <v>2</v>
      </c>
    </row>
    <row r="100" spans="1:24" ht="32">
      <c r="A100" s="22">
        <v>281</v>
      </c>
      <c r="B100" s="3" t="s">
        <v>563</v>
      </c>
      <c r="C100" s="3" t="s">
        <v>564</v>
      </c>
      <c r="D100" s="3" t="s">
        <v>545</v>
      </c>
      <c r="E100" s="66">
        <v>4</v>
      </c>
      <c r="F100" s="3" t="s">
        <v>562</v>
      </c>
      <c r="G100" s="3"/>
      <c r="H100" s="66">
        <v>2</v>
      </c>
      <c r="I100" s="72"/>
      <c r="J100"/>
      <c r="K100"/>
      <c r="L100"/>
      <c r="M100" s="96"/>
      <c r="N100" s="97"/>
      <c r="O100" s="97"/>
      <c r="P100" s="98"/>
      <c r="Q100" s="99"/>
      <c r="R100" s="96"/>
      <c r="S100" s="100"/>
      <c r="T100" s="97"/>
      <c r="U100" s="98"/>
      <c r="V100" s="99"/>
      <c r="W100" s="203">
        <f>IF(R100&lt;&gt;"",R100,IF(M100&lt;&gt;"",M100,IF(I100&lt;&gt;"",I100,IF(E100&lt;&gt;"",E100,""))))</f>
        <v>4</v>
      </c>
      <c r="X100" s="71">
        <f>IF(U100&lt;&gt;"",U100,IF(P100&lt;&gt;"",P100,IF(L100&lt;&gt;"",L100,IF(H100&lt;&gt;"",H100,""))))</f>
        <v>2</v>
      </c>
    </row>
    <row r="101" spans="1:24" ht="32">
      <c r="A101" s="22">
        <v>282</v>
      </c>
      <c r="B101" s="3" t="s">
        <v>565</v>
      </c>
      <c r="C101" s="3" t="s">
        <v>566</v>
      </c>
      <c r="D101" s="3" t="s">
        <v>545</v>
      </c>
      <c r="E101" s="66">
        <v>3</v>
      </c>
      <c r="F101" s="3" t="s">
        <v>562</v>
      </c>
      <c r="G101" s="3"/>
      <c r="H101" s="66">
        <v>2</v>
      </c>
      <c r="I101" s="72"/>
      <c r="J101"/>
      <c r="K101"/>
      <c r="L101"/>
      <c r="M101" s="96"/>
      <c r="N101" s="97"/>
      <c r="O101" s="97"/>
      <c r="P101" s="98"/>
      <c r="Q101" s="99"/>
      <c r="R101" s="96"/>
      <c r="S101" s="100"/>
      <c r="T101" s="97"/>
      <c r="U101" s="98"/>
      <c r="V101" s="99"/>
      <c r="W101" s="203">
        <f>IF(R101&lt;&gt;"",R101,IF(M101&lt;&gt;"",M101,IF(I101&lt;&gt;"",I101,IF(E101&lt;&gt;"",E101,""))))</f>
        <v>3</v>
      </c>
      <c r="X101" s="71">
        <f>IF(U101&lt;&gt;"",U101,IF(P101&lt;&gt;"",P101,IF(L101&lt;&gt;"",L101,IF(H101&lt;&gt;"",H101,""))))</f>
        <v>2</v>
      </c>
    </row>
    <row r="102" spans="1:24" s="1" customFormat="1">
      <c r="A102" s="101"/>
      <c r="E102" s="101"/>
      <c r="H102" s="101"/>
      <c r="I102" s="72"/>
      <c r="J102"/>
      <c r="K102"/>
      <c r="L102"/>
      <c r="M102" s="102"/>
      <c r="N102" s="102"/>
      <c r="O102" s="102"/>
      <c r="P102" s="102"/>
      <c r="Q102" s="103"/>
      <c r="R102" s="102"/>
      <c r="S102" s="103"/>
      <c r="T102" s="102"/>
      <c r="U102" s="102"/>
      <c r="V102" s="103"/>
      <c r="W102"/>
    </row>
    <row r="103" spans="1:24" ht="48">
      <c r="A103" s="22">
        <v>283</v>
      </c>
      <c r="B103" s="3" t="s">
        <v>567</v>
      </c>
      <c r="C103" s="3" t="s">
        <v>568</v>
      </c>
      <c r="D103" s="3" t="s">
        <v>545</v>
      </c>
      <c r="E103" s="66">
        <v>5</v>
      </c>
      <c r="F103" s="3" t="s">
        <v>569</v>
      </c>
      <c r="G103" s="3"/>
      <c r="H103" s="66">
        <v>2</v>
      </c>
      <c r="I103" s="72"/>
      <c r="J103"/>
      <c r="K103"/>
      <c r="L103"/>
      <c r="M103" s="96"/>
      <c r="N103" s="97"/>
      <c r="O103" s="97"/>
      <c r="P103" s="98"/>
      <c r="Q103" s="99"/>
      <c r="R103" s="96"/>
      <c r="S103" s="100"/>
      <c r="T103" s="97"/>
      <c r="U103" s="98"/>
      <c r="V103" s="99"/>
      <c r="W103" s="203">
        <f>IF(R103&lt;&gt;"",R103,IF(M103&lt;&gt;"",M103,IF(I103&lt;&gt;"",I103,IF(E103&lt;&gt;"",E103,""))))</f>
        <v>5</v>
      </c>
      <c r="X103" s="71">
        <f>IF(U103&lt;&gt;"",U103,IF(P103&lt;&gt;"",P103,IF(L103&lt;&gt;"",L103,IF(H103&lt;&gt;"",H103,""))))</f>
        <v>2</v>
      </c>
    </row>
    <row r="104" spans="1:24" ht="144">
      <c r="A104" s="22">
        <v>284</v>
      </c>
      <c r="B104" s="3" t="s">
        <v>570</v>
      </c>
      <c r="C104" s="3" t="s">
        <v>571</v>
      </c>
      <c r="D104" s="3" t="s">
        <v>545</v>
      </c>
      <c r="E104" s="66">
        <v>5</v>
      </c>
      <c r="F104" s="3" t="s">
        <v>572</v>
      </c>
      <c r="G104" s="3"/>
      <c r="H104" s="66">
        <v>2</v>
      </c>
      <c r="I104" s="72"/>
      <c r="J104"/>
      <c r="K104"/>
      <c r="L104"/>
      <c r="M104" s="96"/>
      <c r="N104" s="97"/>
      <c r="O104" s="97"/>
      <c r="P104" s="98"/>
      <c r="Q104" s="99"/>
      <c r="R104" s="96"/>
      <c r="S104" s="100"/>
      <c r="T104" s="97"/>
      <c r="U104" s="98"/>
      <c r="V104" s="99"/>
      <c r="W104" s="203">
        <f>IF(R104&lt;&gt;"",R104,IF(M104&lt;&gt;"",M104,IF(I104&lt;&gt;"",I104,IF(E104&lt;&gt;"",E104,""))))</f>
        <v>5</v>
      </c>
      <c r="X104" s="71">
        <f>IF(U104&lt;&gt;"",U104,IF(P104&lt;&gt;"",P104,IF(L104&lt;&gt;"",L104,IF(H104&lt;&gt;"",H104,""))))</f>
        <v>2</v>
      </c>
    </row>
    <row r="105" spans="1:24" ht="160">
      <c r="A105" s="22">
        <v>285</v>
      </c>
      <c r="B105" s="3" t="s">
        <v>573</v>
      </c>
      <c r="C105" s="3" t="s">
        <v>574</v>
      </c>
      <c r="D105" s="3" t="s">
        <v>545</v>
      </c>
      <c r="E105" s="66">
        <v>4</v>
      </c>
      <c r="F105" s="3" t="s">
        <v>575</v>
      </c>
      <c r="G105" s="3"/>
      <c r="H105" s="66">
        <v>1</v>
      </c>
      <c r="I105" s="72"/>
      <c r="J105"/>
      <c r="K105"/>
      <c r="L105"/>
      <c r="M105" s="96"/>
      <c r="N105" s="97"/>
      <c r="O105" s="97"/>
      <c r="P105" s="98"/>
      <c r="Q105" s="99"/>
      <c r="R105" s="96"/>
      <c r="S105" s="100"/>
      <c r="T105" s="97"/>
      <c r="U105" s="98"/>
      <c r="V105" s="99"/>
      <c r="W105" s="203">
        <f>IF(R105&lt;&gt;"",R105,IF(M105&lt;&gt;"",M105,IF(I105&lt;&gt;"",I105,IF(E105&lt;&gt;"",E105,""))))</f>
        <v>4</v>
      </c>
      <c r="X105" s="71">
        <f>IF(U105&lt;&gt;"",U105,IF(P105&lt;&gt;"",P105,IF(L105&lt;&gt;"",L105,IF(H105&lt;&gt;"",H105,""))))</f>
        <v>1</v>
      </c>
    </row>
    <row r="106" spans="1:24" s="1" customFormat="1">
      <c r="A106" s="101"/>
      <c r="E106" s="101"/>
      <c r="H106" s="101"/>
      <c r="I106" s="72"/>
      <c r="J106"/>
      <c r="K106"/>
      <c r="L106"/>
      <c r="M106" s="102"/>
      <c r="N106" s="102"/>
      <c r="O106" s="102"/>
      <c r="P106" s="102"/>
      <c r="Q106" s="103"/>
      <c r="R106" s="102"/>
      <c r="S106" s="103"/>
      <c r="T106" s="102"/>
      <c r="U106" s="102"/>
      <c r="V106" s="103"/>
      <c r="W106"/>
    </row>
    <row r="107" spans="1:24" ht="380">
      <c r="A107" s="22">
        <v>286</v>
      </c>
      <c r="B107" s="3" t="s">
        <v>576</v>
      </c>
      <c r="C107" s="3" t="s">
        <v>577</v>
      </c>
      <c r="D107" s="3" t="s">
        <v>545</v>
      </c>
      <c r="E107" s="66">
        <v>5</v>
      </c>
      <c r="F107" s="3" t="s">
        <v>578</v>
      </c>
      <c r="G107" s="3"/>
      <c r="H107" s="66">
        <v>3.5</v>
      </c>
      <c r="I107" s="72"/>
      <c r="J107"/>
      <c r="K107"/>
      <c r="L107"/>
      <c r="M107" s="96"/>
      <c r="N107" s="97"/>
      <c r="O107" s="97"/>
      <c r="P107" s="98"/>
      <c r="Q107" s="99"/>
      <c r="R107" s="96"/>
      <c r="S107" s="100"/>
      <c r="T107" s="97"/>
      <c r="U107" s="98"/>
      <c r="V107" s="99"/>
      <c r="W107" s="203">
        <f>IF(R107&lt;&gt;"",R107,IF(M107&lt;&gt;"",M107,IF(I107&lt;&gt;"",I107,IF(E107&lt;&gt;"",E107,""))))</f>
        <v>5</v>
      </c>
      <c r="X107" s="71">
        <f>IF(U107&lt;&gt;"",U107,IF(P107&lt;&gt;"",P107,IF(L107&lt;&gt;"",L107,IF(H107&lt;&gt;"",H107,""))))</f>
        <v>3.5</v>
      </c>
    </row>
    <row r="108" spans="1:24" ht="112">
      <c r="A108" s="22">
        <v>287</v>
      </c>
      <c r="B108" s="3" t="s">
        <v>579</v>
      </c>
      <c r="C108" s="3" t="s">
        <v>580</v>
      </c>
      <c r="D108" s="3" t="s">
        <v>545</v>
      </c>
      <c r="E108" s="66">
        <v>5</v>
      </c>
      <c r="F108" s="3" t="s">
        <v>581</v>
      </c>
      <c r="G108" s="3"/>
      <c r="H108" s="66">
        <v>3.5</v>
      </c>
      <c r="I108" s="72"/>
      <c r="J108"/>
      <c r="K108"/>
      <c r="L108"/>
      <c r="M108" s="96"/>
      <c r="N108" s="97"/>
      <c r="O108" s="97"/>
      <c r="P108" s="98"/>
      <c r="Q108" s="99"/>
      <c r="R108" s="96"/>
      <c r="S108" s="100"/>
      <c r="T108" s="97"/>
      <c r="U108" s="98"/>
      <c r="V108" s="99"/>
      <c r="W108" s="203">
        <f>IF(R108&lt;&gt;"",R108,IF(M108&lt;&gt;"",M108,IF(I108&lt;&gt;"",I108,IF(E108&lt;&gt;"",E108,""))))</f>
        <v>5</v>
      </c>
      <c r="X108" s="71">
        <f>IF(U108&lt;&gt;"",U108,IF(P108&lt;&gt;"",P108,IF(L108&lt;&gt;"",L108,IF(H108&lt;&gt;"",H108,""))))</f>
        <v>3.5</v>
      </c>
    </row>
    <row r="109" spans="1:24" ht="96">
      <c r="A109" s="22">
        <v>288</v>
      </c>
      <c r="B109" s="3" t="s">
        <v>582</v>
      </c>
      <c r="C109" s="3" t="s">
        <v>583</v>
      </c>
      <c r="D109" s="3" t="s">
        <v>545</v>
      </c>
      <c r="E109" s="66">
        <v>5</v>
      </c>
      <c r="F109" s="3" t="s">
        <v>584</v>
      </c>
      <c r="G109" s="3"/>
      <c r="H109" s="66">
        <v>3</v>
      </c>
      <c r="I109" s="72"/>
      <c r="J109"/>
      <c r="K109"/>
      <c r="L109"/>
      <c r="M109" s="96"/>
      <c r="N109" s="97"/>
      <c r="O109" s="97"/>
      <c r="P109" s="98"/>
      <c r="Q109" s="99"/>
      <c r="R109" s="96"/>
      <c r="S109" s="100"/>
      <c r="T109" s="97"/>
      <c r="U109" s="98"/>
      <c r="V109" s="99"/>
      <c r="W109" s="203">
        <f>IF(R109&lt;&gt;"",R109,IF(M109&lt;&gt;"",M109,IF(I109&lt;&gt;"",I109,IF(E109&lt;&gt;"",E109,""))))</f>
        <v>5</v>
      </c>
      <c r="X109" s="71">
        <f>IF(U109&lt;&gt;"",U109,IF(P109&lt;&gt;"",P109,IF(L109&lt;&gt;"",L109,IF(H109&lt;&gt;"",H109,""))))</f>
        <v>3</v>
      </c>
    </row>
    <row r="110" spans="1:24" s="1" customFormat="1">
      <c r="A110" s="101"/>
      <c r="E110" s="101"/>
      <c r="H110" s="101"/>
      <c r="I110" s="72"/>
      <c r="J110"/>
      <c r="K110"/>
      <c r="L110"/>
      <c r="M110" s="102"/>
      <c r="N110" s="102"/>
      <c r="O110" s="102"/>
      <c r="P110" s="102"/>
      <c r="Q110" s="103"/>
      <c r="R110" s="102"/>
      <c r="S110" s="103"/>
      <c r="T110" s="102"/>
      <c r="U110" s="102"/>
      <c r="V110" s="103"/>
      <c r="W110"/>
    </row>
    <row r="111" spans="1:24" ht="48">
      <c r="A111" s="22">
        <v>289</v>
      </c>
      <c r="B111" s="3" t="s">
        <v>585</v>
      </c>
      <c r="C111" s="3" t="s">
        <v>586</v>
      </c>
      <c r="D111" s="3" t="s">
        <v>545</v>
      </c>
      <c r="E111" s="66">
        <v>5</v>
      </c>
      <c r="F111" s="3" t="s">
        <v>587</v>
      </c>
      <c r="G111" s="3"/>
      <c r="H111" s="66">
        <v>3</v>
      </c>
      <c r="I111" s="72"/>
      <c r="J111"/>
      <c r="K111"/>
      <c r="L111"/>
      <c r="M111" s="96"/>
      <c r="N111" s="97"/>
      <c r="O111" s="97"/>
      <c r="P111" s="98"/>
      <c r="Q111" s="99"/>
      <c r="R111" s="96"/>
      <c r="S111" s="100"/>
      <c r="T111" s="97"/>
      <c r="U111" s="98"/>
      <c r="V111" s="99"/>
      <c r="W111" s="203">
        <f>IF(R111&lt;&gt;"",R111,IF(M111&lt;&gt;"",M111,IF(I111&lt;&gt;"",I111,IF(E111&lt;&gt;"",E111,""))))</f>
        <v>5</v>
      </c>
      <c r="X111" s="71">
        <f>IF(U111&lt;&gt;"",U111,IF(P111&lt;&gt;"",P111,IF(L111&lt;&gt;"",L111,IF(H111&lt;&gt;"",H111,""))))</f>
        <v>3</v>
      </c>
    </row>
    <row r="112" spans="1:24">
      <c r="B112" s="23"/>
      <c r="I112" s="72"/>
      <c r="J112"/>
      <c r="K112"/>
      <c r="L112"/>
      <c r="X112" s="1"/>
    </row>
    <row r="113" spans="1:24">
      <c r="B113" s="23"/>
      <c r="I113" s="72"/>
      <c r="J113"/>
      <c r="K113"/>
      <c r="L113"/>
      <c r="X113" s="1"/>
    </row>
    <row r="114" spans="1:24">
      <c r="B114" s="23"/>
      <c r="I114" s="72"/>
      <c r="J114"/>
      <c r="K114"/>
      <c r="L114"/>
      <c r="X114" s="1"/>
    </row>
    <row r="115" spans="1:24" ht="17">
      <c r="B115" s="82" t="s">
        <v>588</v>
      </c>
      <c r="I115" s="72"/>
      <c r="J115"/>
      <c r="K115"/>
      <c r="L115"/>
      <c r="X115" s="1"/>
    </row>
    <row r="116" spans="1:24" ht="256">
      <c r="A116" s="22">
        <v>290</v>
      </c>
      <c r="B116" s="3" t="s">
        <v>589</v>
      </c>
      <c r="C116" s="3" t="s">
        <v>590</v>
      </c>
      <c r="D116" s="3" t="s">
        <v>591</v>
      </c>
      <c r="E116" s="66">
        <v>5</v>
      </c>
      <c r="F116" s="3" t="s">
        <v>592</v>
      </c>
      <c r="G116" s="3"/>
      <c r="H116" s="66">
        <v>2</v>
      </c>
      <c r="I116" s="72"/>
      <c r="J116"/>
      <c r="K116"/>
      <c r="L116"/>
      <c r="M116" s="96"/>
      <c r="N116" s="97"/>
      <c r="O116" s="97"/>
      <c r="P116" s="98"/>
      <c r="Q116" s="99"/>
      <c r="R116" s="96"/>
      <c r="S116" s="100"/>
      <c r="T116" s="97"/>
      <c r="U116" s="98"/>
      <c r="V116" s="99"/>
      <c r="W116" s="203">
        <f>IF(R116&lt;&gt;"",R116,IF(M116&lt;&gt;"",M116,IF(I116&lt;&gt;"",I116,IF(E116&lt;&gt;"",E116,""))))</f>
        <v>5</v>
      </c>
      <c r="X116" s="71">
        <f>IF(U116&lt;&gt;"",U116,IF(P116&lt;&gt;"",P116,IF(L116&lt;&gt;"",L116,IF(H116&lt;&gt;"",H116,""))))</f>
        <v>2</v>
      </c>
    </row>
    <row r="117" spans="1:24" ht="64">
      <c r="A117" s="22">
        <v>291</v>
      </c>
      <c r="B117" s="3" t="s">
        <v>593</v>
      </c>
      <c r="C117" s="3" t="s">
        <v>594</v>
      </c>
      <c r="D117" s="3" t="s">
        <v>595</v>
      </c>
      <c r="E117" s="66">
        <v>5</v>
      </c>
      <c r="F117" s="3" t="s">
        <v>596</v>
      </c>
      <c r="G117" s="3"/>
      <c r="H117" s="66">
        <v>2</v>
      </c>
      <c r="I117" s="72"/>
      <c r="J117"/>
      <c r="K117"/>
      <c r="L117"/>
      <c r="M117" s="96"/>
      <c r="N117" s="97"/>
      <c r="O117" s="97"/>
      <c r="P117" s="98"/>
      <c r="Q117" s="99"/>
      <c r="R117" s="96"/>
      <c r="S117" s="100"/>
      <c r="T117" s="97"/>
      <c r="U117" s="98"/>
      <c r="V117" s="99"/>
      <c r="W117" s="203">
        <f>IF(R117&lt;&gt;"",R117,IF(M117&lt;&gt;"",M117,IF(I117&lt;&gt;"",I117,IF(E117&lt;&gt;"",E117,""))))</f>
        <v>5</v>
      </c>
      <c r="X117" s="71">
        <f>IF(U117&lt;&gt;"",U117,IF(P117&lt;&gt;"",P117,IF(L117&lt;&gt;"",L117,IF(H117&lt;&gt;"",H117,""))))</f>
        <v>2</v>
      </c>
    </row>
    <row r="118" spans="1:24" ht="64">
      <c r="A118" s="22">
        <v>292</v>
      </c>
      <c r="B118" s="3" t="s">
        <v>469</v>
      </c>
      <c r="C118" s="3" t="s">
        <v>597</v>
      </c>
      <c r="D118" s="3" t="s">
        <v>598</v>
      </c>
      <c r="E118" s="66">
        <v>5</v>
      </c>
      <c r="F118" s="3" t="s">
        <v>596</v>
      </c>
      <c r="G118" s="3"/>
      <c r="H118" s="66">
        <v>2</v>
      </c>
      <c r="I118" s="72"/>
      <c r="J118"/>
      <c r="K118"/>
      <c r="L118"/>
      <c r="M118" s="96"/>
      <c r="N118" s="97"/>
      <c r="O118" s="97"/>
      <c r="P118" s="98"/>
      <c r="Q118" s="99"/>
      <c r="R118" s="96"/>
      <c r="S118" s="100"/>
      <c r="T118" s="97"/>
      <c r="U118" s="98"/>
      <c r="V118" s="99"/>
      <c r="W118" s="203">
        <f>IF(R118&lt;&gt;"",R118,IF(M118&lt;&gt;"",M118,IF(I118&lt;&gt;"",I118,IF(E118&lt;&gt;"",E118,""))))</f>
        <v>5</v>
      </c>
      <c r="X118" s="71">
        <f>IF(U118&lt;&gt;"",U118,IF(P118&lt;&gt;"",P118,IF(L118&lt;&gt;"",L118,IF(H118&lt;&gt;"",H118,""))))</f>
        <v>2</v>
      </c>
    </row>
    <row r="119" spans="1:24" s="1" customFormat="1">
      <c r="A119" s="101"/>
      <c r="E119" s="101"/>
      <c r="H119" s="101"/>
      <c r="I119" s="72"/>
      <c r="J119"/>
      <c r="K119"/>
      <c r="L119"/>
      <c r="M119" s="102"/>
      <c r="N119" s="102"/>
      <c r="O119" s="102"/>
      <c r="P119" s="102"/>
      <c r="Q119" s="103"/>
      <c r="R119" s="102"/>
      <c r="S119" s="103"/>
      <c r="T119" s="102"/>
      <c r="U119" s="102"/>
      <c r="V119" s="103"/>
      <c r="W119"/>
    </row>
    <row r="120" spans="1:24" ht="64">
      <c r="A120" s="22">
        <v>293</v>
      </c>
      <c r="B120" s="3" t="s">
        <v>599</v>
      </c>
      <c r="C120" s="3" t="s">
        <v>600</v>
      </c>
      <c r="D120" s="3" t="s">
        <v>601</v>
      </c>
      <c r="E120" s="66">
        <v>5</v>
      </c>
      <c r="F120" s="3" t="s">
        <v>602</v>
      </c>
      <c r="G120" s="3"/>
      <c r="H120" s="66">
        <v>2</v>
      </c>
      <c r="I120" s="72"/>
      <c r="J120"/>
      <c r="K120"/>
      <c r="L120"/>
      <c r="M120" s="96"/>
      <c r="N120" s="97"/>
      <c r="O120" s="97"/>
      <c r="P120" s="98"/>
      <c r="Q120" s="99"/>
      <c r="R120" s="96"/>
      <c r="S120" s="100"/>
      <c r="T120" s="97"/>
      <c r="U120" s="98"/>
      <c r="V120" s="99"/>
      <c r="W120" s="203">
        <f>IF(R120&lt;&gt;"",R120,IF(M120&lt;&gt;"",M120,IF(I120&lt;&gt;"",I120,IF(E120&lt;&gt;"",E120,""))))</f>
        <v>5</v>
      </c>
      <c r="X120" s="71">
        <f>IF(U120&lt;&gt;"",U120,IF(P120&lt;&gt;"",P120,IF(L120&lt;&gt;"",L120,IF(H120&lt;&gt;"",H120,""))))</f>
        <v>2</v>
      </c>
    </row>
    <row r="121" spans="1:24" ht="64">
      <c r="A121" s="22">
        <v>294</v>
      </c>
      <c r="B121" s="3" t="s">
        <v>4</v>
      </c>
      <c r="C121" s="3" t="s">
        <v>603</v>
      </c>
      <c r="D121" s="3" t="s">
        <v>604</v>
      </c>
      <c r="E121" s="66">
        <v>3</v>
      </c>
      <c r="F121" s="3" t="s">
        <v>605</v>
      </c>
      <c r="G121" s="3"/>
      <c r="H121" s="66">
        <v>3</v>
      </c>
      <c r="I121" s="72"/>
      <c r="J121"/>
      <c r="K121"/>
      <c r="L121"/>
      <c r="M121" s="96"/>
      <c r="N121" s="97"/>
      <c r="O121" s="97"/>
      <c r="P121" s="98"/>
      <c r="Q121" s="99"/>
      <c r="R121" s="96"/>
      <c r="S121" s="100"/>
      <c r="T121" s="97"/>
      <c r="U121" s="98"/>
      <c r="V121" s="99"/>
      <c r="W121" s="203">
        <f>IF(R121&lt;&gt;"",R121,IF(M121&lt;&gt;"",M121,IF(I121&lt;&gt;"",I121,IF(E121&lt;&gt;"",E121,""))))</f>
        <v>3</v>
      </c>
      <c r="X121" s="71">
        <f>IF(U121&lt;&gt;"",U121,IF(P121&lt;&gt;"",P121,IF(L121&lt;&gt;"",L121,IF(H121&lt;&gt;"",H121,""))))</f>
        <v>3</v>
      </c>
    </row>
    <row r="122" spans="1:24" ht="64">
      <c r="A122" s="22">
        <v>295</v>
      </c>
      <c r="B122" s="3" t="s">
        <v>606</v>
      </c>
      <c r="C122" s="3" t="s">
        <v>607</v>
      </c>
      <c r="D122" s="3" t="s">
        <v>608</v>
      </c>
      <c r="E122" s="66">
        <v>3</v>
      </c>
      <c r="F122" s="3" t="s">
        <v>609</v>
      </c>
      <c r="G122" s="3"/>
      <c r="H122" s="66">
        <v>2</v>
      </c>
      <c r="I122" s="72"/>
      <c r="J122"/>
      <c r="K122"/>
      <c r="L122"/>
      <c r="M122" s="96"/>
      <c r="N122" s="97"/>
      <c r="O122" s="97"/>
      <c r="P122" s="98"/>
      <c r="Q122" s="99"/>
      <c r="R122" s="96"/>
      <c r="S122" s="100"/>
      <c r="T122" s="97"/>
      <c r="U122" s="98"/>
      <c r="V122" s="99"/>
      <c r="W122" s="203">
        <f>IF(R122&lt;&gt;"",R122,IF(M122&lt;&gt;"",M122,IF(I122&lt;&gt;"",I122,IF(E122&lt;&gt;"",E122,""))))</f>
        <v>3</v>
      </c>
      <c r="X122" s="71">
        <f>IF(U122&lt;&gt;"",U122,IF(P122&lt;&gt;"",P122,IF(L122&lt;&gt;"",L122,IF(H122&lt;&gt;"",H122,""))))</f>
        <v>2</v>
      </c>
    </row>
    <row r="123" spans="1:24" s="1" customFormat="1">
      <c r="A123" s="101"/>
      <c r="E123" s="101"/>
      <c r="H123" s="101"/>
      <c r="I123" s="72"/>
      <c r="J123"/>
      <c r="K123"/>
      <c r="L123"/>
      <c r="M123" s="102"/>
      <c r="N123" s="102"/>
      <c r="O123" s="102"/>
      <c r="P123" s="102"/>
      <c r="Q123" s="103"/>
      <c r="R123" s="102"/>
      <c r="S123" s="103"/>
      <c r="T123" s="102"/>
      <c r="U123" s="102"/>
      <c r="V123" s="103"/>
      <c r="W123"/>
    </row>
    <row r="124" spans="1:24" ht="48">
      <c r="A124" s="22">
        <v>296</v>
      </c>
      <c r="B124" s="3" t="s">
        <v>610</v>
      </c>
      <c r="C124" s="3" t="s">
        <v>611</v>
      </c>
      <c r="D124" s="3" t="s">
        <v>612</v>
      </c>
      <c r="E124" s="66">
        <v>4</v>
      </c>
      <c r="F124" s="3" t="s">
        <v>613</v>
      </c>
      <c r="G124" s="3"/>
      <c r="H124" s="66">
        <v>3</v>
      </c>
      <c r="I124" s="72"/>
      <c r="J124"/>
      <c r="K124"/>
      <c r="L124"/>
      <c r="M124" s="96"/>
      <c r="N124" s="97"/>
      <c r="O124" s="97"/>
      <c r="P124" s="98"/>
      <c r="Q124" s="99"/>
      <c r="R124" s="96"/>
      <c r="S124" s="100"/>
      <c r="T124" s="97"/>
      <c r="U124" s="98"/>
      <c r="V124" s="99"/>
      <c r="W124" s="203">
        <f>IF(R124&lt;&gt;"",R124,IF(M124&lt;&gt;"",M124,IF(I124&lt;&gt;"",I124,IF(E124&lt;&gt;"",E124,""))))</f>
        <v>4</v>
      </c>
      <c r="X124" s="71">
        <f>IF(U124&lt;&gt;"",U124,IF(P124&lt;&gt;"",P124,IF(L124&lt;&gt;"",L124,IF(H124&lt;&gt;"",H124,""))))</f>
        <v>3</v>
      </c>
    </row>
    <row r="125" spans="1:24" ht="64">
      <c r="A125" s="22">
        <v>297</v>
      </c>
      <c r="B125" s="3" t="s">
        <v>614</v>
      </c>
      <c r="C125" s="3" t="s">
        <v>615</v>
      </c>
      <c r="D125" s="3" t="s">
        <v>616</v>
      </c>
      <c r="E125" s="66">
        <v>3</v>
      </c>
      <c r="F125" s="3" t="s">
        <v>617</v>
      </c>
      <c r="G125" s="3"/>
      <c r="H125" s="66">
        <v>2</v>
      </c>
      <c r="I125" s="72"/>
      <c r="J125"/>
      <c r="K125"/>
      <c r="L125"/>
      <c r="M125" s="96"/>
      <c r="N125" s="97"/>
      <c r="O125" s="97"/>
      <c r="P125" s="98"/>
      <c r="Q125" s="99"/>
      <c r="R125" s="96"/>
      <c r="S125" s="100"/>
      <c r="T125" s="97"/>
      <c r="U125" s="98"/>
      <c r="V125" s="99"/>
      <c r="W125" s="203">
        <f>IF(R125&lt;&gt;"",R125,IF(M125&lt;&gt;"",M125,IF(I125&lt;&gt;"",I125,IF(E125&lt;&gt;"",E125,""))))</f>
        <v>3</v>
      </c>
      <c r="X125" s="71">
        <f>IF(U125&lt;&gt;"",U125,IF(P125&lt;&gt;"",P125,IF(L125&lt;&gt;"",L125,IF(H125&lt;&gt;"",H125,""))))</f>
        <v>2</v>
      </c>
    </row>
    <row r="126" spans="1:24" ht="48">
      <c r="A126" s="22">
        <v>298</v>
      </c>
      <c r="B126" s="3" t="s">
        <v>618</v>
      </c>
      <c r="C126" s="3" t="s">
        <v>619</v>
      </c>
      <c r="D126" s="3" t="s">
        <v>620</v>
      </c>
      <c r="E126" s="66">
        <v>3</v>
      </c>
      <c r="F126" s="3" t="s">
        <v>621</v>
      </c>
      <c r="G126" s="3"/>
      <c r="H126" s="66">
        <v>1</v>
      </c>
      <c r="I126" s="72"/>
      <c r="J126"/>
      <c r="K126"/>
      <c r="L126"/>
      <c r="M126" s="96"/>
      <c r="N126" s="97"/>
      <c r="O126" s="97"/>
      <c r="P126" s="98"/>
      <c r="Q126" s="99"/>
      <c r="R126" s="96"/>
      <c r="S126" s="100"/>
      <c r="T126" s="97"/>
      <c r="U126" s="98"/>
      <c r="V126" s="99"/>
      <c r="W126" s="203">
        <f>IF(R126&lt;&gt;"",R126,IF(M126&lt;&gt;"",M126,IF(I126&lt;&gt;"",I126,IF(E126&lt;&gt;"",E126,""))))</f>
        <v>3</v>
      </c>
      <c r="X126" s="71">
        <f>IF(U126&lt;&gt;"",U126,IF(P126&lt;&gt;"",P126,IF(L126&lt;&gt;"",L126,IF(H126&lt;&gt;"",H126,""))))</f>
        <v>1</v>
      </c>
    </row>
    <row r="127" spans="1:24" ht="80">
      <c r="A127" s="22">
        <v>299</v>
      </c>
      <c r="B127" s="3" t="s">
        <v>622</v>
      </c>
      <c r="C127" s="3" t="s">
        <v>623</v>
      </c>
      <c r="D127" s="3" t="s">
        <v>624</v>
      </c>
      <c r="E127" s="66">
        <v>5</v>
      </c>
      <c r="F127" s="3" t="s">
        <v>625</v>
      </c>
      <c r="G127" s="3"/>
      <c r="H127" s="66">
        <v>3</v>
      </c>
      <c r="I127" s="72"/>
      <c r="J127"/>
      <c r="K127"/>
      <c r="L127"/>
      <c r="M127" s="96"/>
      <c r="N127" s="97"/>
      <c r="O127" s="97"/>
      <c r="P127" s="98"/>
      <c r="Q127" s="99"/>
      <c r="R127" s="96"/>
      <c r="S127" s="100"/>
      <c r="T127" s="97"/>
      <c r="U127" s="98"/>
      <c r="V127" s="99"/>
      <c r="W127" s="203">
        <f>IF(R127&lt;&gt;"",R127,IF(M127&lt;&gt;"",M127,IF(I127&lt;&gt;"",I127,IF(E127&lt;&gt;"",E127,""))))</f>
        <v>5</v>
      </c>
      <c r="X127" s="71">
        <f>IF(U127&lt;&gt;"",U127,IF(P127&lt;&gt;"",P127,IF(L127&lt;&gt;"",L127,IF(H127&lt;&gt;"",H127,""))))</f>
        <v>3</v>
      </c>
    </row>
    <row r="128" spans="1:24" ht="32">
      <c r="A128" s="22">
        <v>300</v>
      </c>
      <c r="B128" s="3" t="s">
        <v>626</v>
      </c>
      <c r="C128" s="3" t="s">
        <v>627</v>
      </c>
      <c r="D128" s="3" t="s">
        <v>628</v>
      </c>
      <c r="E128" s="66">
        <v>3</v>
      </c>
      <c r="F128" s="3" t="s">
        <v>629</v>
      </c>
      <c r="G128" s="3"/>
      <c r="H128" s="66">
        <v>2</v>
      </c>
      <c r="I128" s="72"/>
      <c r="J128"/>
      <c r="K128"/>
      <c r="L128"/>
      <c r="M128" s="96"/>
      <c r="N128" s="97"/>
      <c r="O128" s="97"/>
      <c r="P128" s="98"/>
      <c r="Q128" s="99"/>
      <c r="R128" s="96"/>
      <c r="S128" s="100"/>
      <c r="T128" s="97"/>
      <c r="U128" s="98"/>
      <c r="V128" s="99"/>
      <c r="W128" s="203">
        <f>IF(R128&lt;&gt;"",R128,IF(M128&lt;&gt;"",M128,IF(I128&lt;&gt;"",I128,IF(E128&lt;&gt;"",E128,""))))</f>
        <v>3</v>
      </c>
      <c r="X128" s="71">
        <f>IF(U128&lt;&gt;"",U128,IF(P128&lt;&gt;"",P128,IF(L128&lt;&gt;"",L128,IF(H128&lt;&gt;"",H128,""))))</f>
        <v>2</v>
      </c>
    </row>
    <row r="129" spans="1:24" s="1" customFormat="1">
      <c r="A129" s="101"/>
      <c r="E129" s="101"/>
      <c r="H129" s="101"/>
      <c r="I129" s="72"/>
      <c r="J129"/>
      <c r="K129"/>
      <c r="L129"/>
      <c r="M129" s="102"/>
      <c r="N129" s="102"/>
      <c r="O129" s="102"/>
      <c r="P129" s="102"/>
      <c r="Q129" s="103"/>
      <c r="R129" s="102"/>
      <c r="S129" s="103"/>
      <c r="T129" s="102"/>
      <c r="U129" s="102"/>
      <c r="V129" s="103"/>
      <c r="W129"/>
    </row>
    <row r="130" spans="1:24" ht="48">
      <c r="A130" s="22">
        <v>301</v>
      </c>
      <c r="B130" s="3" t="s">
        <v>630</v>
      </c>
      <c r="C130" s="3" t="s">
        <v>631</v>
      </c>
      <c r="D130" s="3" t="s">
        <v>632</v>
      </c>
      <c r="E130" s="66">
        <v>3</v>
      </c>
      <c r="F130" s="3" t="s">
        <v>633</v>
      </c>
      <c r="G130" s="3"/>
      <c r="H130" s="66">
        <v>2</v>
      </c>
      <c r="I130" s="72"/>
      <c r="J130"/>
      <c r="K130"/>
      <c r="L130"/>
      <c r="M130" s="96"/>
      <c r="N130" s="97"/>
      <c r="O130" s="97"/>
      <c r="P130" s="98"/>
      <c r="Q130" s="99"/>
      <c r="R130" s="96"/>
      <c r="S130" s="100"/>
      <c r="T130" s="97"/>
      <c r="U130" s="98"/>
      <c r="V130" s="99"/>
      <c r="W130" s="203">
        <f>IF(R130&lt;&gt;"",R130,IF(M130&lt;&gt;"",M130,IF(I130&lt;&gt;"",I130,IF(E130&lt;&gt;"",E130,""))))</f>
        <v>3</v>
      </c>
      <c r="X130" s="71">
        <f>IF(U130&lt;&gt;"",U130,IF(P130&lt;&gt;"",P130,IF(L130&lt;&gt;"",L130,IF(H130&lt;&gt;"",H130,""))))</f>
        <v>2</v>
      </c>
    </row>
    <row r="131" spans="1:24" ht="48">
      <c r="A131" s="22">
        <v>302</v>
      </c>
      <c r="B131" s="3" t="s">
        <v>634</v>
      </c>
      <c r="C131" s="3" t="s">
        <v>635</v>
      </c>
      <c r="D131" s="3" t="s">
        <v>636</v>
      </c>
      <c r="E131" s="66">
        <v>4</v>
      </c>
      <c r="F131" s="3" t="s">
        <v>633</v>
      </c>
      <c r="G131" s="3"/>
      <c r="H131" s="66">
        <v>3</v>
      </c>
      <c r="I131" s="72"/>
      <c r="J131"/>
      <c r="K131"/>
      <c r="L131"/>
      <c r="M131" s="96"/>
      <c r="N131" s="97"/>
      <c r="O131" s="97"/>
      <c r="P131" s="98"/>
      <c r="Q131" s="99"/>
      <c r="R131" s="96"/>
      <c r="S131" s="100"/>
      <c r="T131" s="97"/>
      <c r="U131" s="98"/>
      <c r="V131" s="99"/>
      <c r="W131" s="203">
        <f>IF(R131&lt;&gt;"",R131,IF(M131&lt;&gt;"",M131,IF(I131&lt;&gt;"",I131,IF(E131&lt;&gt;"",E131,""))))</f>
        <v>4</v>
      </c>
      <c r="X131" s="71">
        <f>IF(U131&lt;&gt;"",U131,IF(P131&lt;&gt;"",P131,IF(L131&lt;&gt;"",L131,IF(H131&lt;&gt;"",H131,""))))</f>
        <v>3</v>
      </c>
    </row>
    <row r="132" spans="1:24" ht="48">
      <c r="A132" s="22">
        <v>303</v>
      </c>
      <c r="B132" s="3" t="s">
        <v>637</v>
      </c>
      <c r="C132" s="3" t="s">
        <v>638</v>
      </c>
      <c r="D132" s="3" t="s">
        <v>639</v>
      </c>
      <c r="E132" s="66">
        <v>3</v>
      </c>
      <c r="F132" s="3" t="s">
        <v>640</v>
      </c>
      <c r="G132" s="3"/>
      <c r="H132" s="66">
        <v>3</v>
      </c>
      <c r="I132" s="72"/>
      <c r="J132"/>
      <c r="K132"/>
      <c r="L132"/>
      <c r="M132" s="96"/>
      <c r="N132" s="97"/>
      <c r="O132" s="97"/>
      <c r="P132" s="98"/>
      <c r="Q132" s="99"/>
      <c r="R132" s="96"/>
      <c r="S132" s="100"/>
      <c r="T132" s="97"/>
      <c r="U132" s="98"/>
      <c r="V132" s="99"/>
      <c r="W132" s="203">
        <f>IF(R132&lt;&gt;"",R132,IF(M132&lt;&gt;"",M132,IF(I132&lt;&gt;"",I132,IF(E132&lt;&gt;"",E132,""))))</f>
        <v>3</v>
      </c>
      <c r="X132" s="71">
        <f>IF(U132&lt;&gt;"",U132,IF(P132&lt;&gt;"",P132,IF(L132&lt;&gt;"",L132,IF(H132&lt;&gt;"",H132,""))))</f>
        <v>3</v>
      </c>
    </row>
    <row r="133" spans="1:24" ht="64">
      <c r="A133" s="22">
        <v>304</v>
      </c>
      <c r="B133" s="3" t="s">
        <v>641</v>
      </c>
      <c r="C133" s="3" t="s">
        <v>642</v>
      </c>
      <c r="D133" s="3" t="s">
        <v>643</v>
      </c>
      <c r="E133" s="66"/>
      <c r="F133" s="3" t="s">
        <v>644</v>
      </c>
      <c r="G133" s="3"/>
      <c r="H133" s="66">
        <v>0</v>
      </c>
      <c r="I133" s="72"/>
      <c r="J133"/>
      <c r="K133"/>
      <c r="L133"/>
      <c r="M133" s="96"/>
      <c r="N133" s="97"/>
      <c r="O133" s="97"/>
      <c r="P133" s="98"/>
      <c r="Q133" s="99"/>
      <c r="R133" s="96"/>
      <c r="S133" s="100"/>
      <c r="T133" s="97"/>
      <c r="U133" s="98"/>
      <c r="V133" s="99"/>
      <c r="W133" s="203" t="str">
        <f>IF(R133&lt;&gt;"",R133,IF(M133&lt;&gt;"",M133,IF(I133&lt;&gt;"",I133,IF(E133&lt;&gt;"",E133,""))))</f>
        <v/>
      </c>
      <c r="X133" s="71">
        <f>IF(U133&lt;&gt;"",U133,IF(P133&lt;&gt;"",P133,IF(L133&lt;&gt;"",L133,IF(H133&lt;&gt;"",H133,""))))</f>
        <v>0</v>
      </c>
    </row>
    <row r="134" spans="1:24" s="1" customFormat="1">
      <c r="A134" s="101"/>
      <c r="E134" s="101"/>
      <c r="H134" s="101"/>
      <c r="I134" s="72"/>
      <c r="J134"/>
      <c r="K134"/>
      <c r="L134"/>
      <c r="M134" s="102"/>
      <c r="N134" s="102"/>
      <c r="O134" s="102"/>
      <c r="P134" s="102"/>
      <c r="Q134" s="103"/>
      <c r="R134" s="102"/>
      <c r="S134" s="103"/>
      <c r="T134" s="102"/>
      <c r="U134" s="102"/>
      <c r="V134" s="103"/>
      <c r="W134"/>
    </row>
    <row r="135" spans="1:24" ht="192">
      <c r="A135" s="22">
        <v>305</v>
      </c>
      <c r="B135" s="3" t="s">
        <v>399</v>
      </c>
      <c r="C135" s="3" t="s">
        <v>645</v>
      </c>
      <c r="D135" s="3" t="s">
        <v>646</v>
      </c>
      <c r="E135" s="66">
        <v>5</v>
      </c>
      <c r="F135" s="3" t="s">
        <v>647</v>
      </c>
      <c r="G135" s="3"/>
      <c r="H135" s="66">
        <v>2</v>
      </c>
      <c r="I135" s="72"/>
      <c r="J135"/>
      <c r="K135"/>
      <c r="L135"/>
      <c r="M135" s="96"/>
      <c r="N135" s="97"/>
      <c r="O135" s="97"/>
      <c r="P135" s="98"/>
      <c r="Q135" s="99"/>
      <c r="R135" s="96"/>
      <c r="S135" s="100"/>
      <c r="T135" s="97"/>
      <c r="U135" s="98"/>
      <c r="V135" s="99"/>
      <c r="W135" s="203">
        <f>IF(R135&lt;&gt;"",R135,IF(M135&lt;&gt;"",M135,IF(I135&lt;&gt;"",I135,IF(E135&lt;&gt;"",E135,""))))</f>
        <v>5</v>
      </c>
      <c r="X135" s="71">
        <f>IF(U135&lt;&gt;"",U135,IF(P135&lt;&gt;"",P135,IF(L135&lt;&gt;"",L135,IF(H135&lt;&gt;"",H135,""))))</f>
        <v>2</v>
      </c>
    </row>
    <row r="136" spans="1:24" ht="48">
      <c r="A136" s="22">
        <v>306</v>
      </c>
      <c r="B136" s="3" t="s">
        <v>648</v>
      </c>
      <c r="C136" s="3" t="s">
        <v>649</v>
      </c>
      <c r="D136" s="3" t="s">
        <v>650</v>
      </c>
      <c r="E136" s="66">
        <v>4</v>
      </c>
      <c r="F136" s="3" t="s">
        <v>651</v>
      </c>
      <c r="G136" s="3"/>
      <c r="H136" s="66">
        <v>2</v>
      </c>
      <c r="I136" s="72"/>
      <c r="J136"/>
      <c r="K136"/>
      <c r="L136"/>
      <c r="M136" s="96"/>
      <c r="N136" s="97"/>
      <c r="O136" s="97"/>
      <c r="P136" s="98"/>
      <c r="Q136" s="99"/>
      <c r="R136" s="96"/>
      <c r="S136" s="100"/>
      <c r="T136" s="97"/>
      <c r="U136" s="98"/>
      <c r="V136" s="99"/>
      <c r="W136" s="203">
        <f>IF(R136&lt;&gt;"",R136,IF(M136&lt;&gt;"",M136,IF(I136&lt;&gt;"",I136,IF(E136&lt;&gt;"",E136,""))))</f>
        <v>4</v>
      </c>
      <c r="X136" s="71">
        <f>IF(U136&lt;&gt;"",U136,IF(P136&lt;&gt;"",P136,IF(L136&lt;&gt;"",L136,IF(H136&lt;&gt;"",H136,""))))</f>
        <v>2</v>
      </c>
    </row>
    <row r="137" spans="1:24" ht="48">
      <c r="A137" s="22">
        <v>307</v>
      </c>
      <c r="B137" s="3" t="s">
        <v>652</v>
      </c>
      <c r="C137" s="3" t="s">
        <v>653</v>
      </c>
      <c r="D137" s="3" t="s">
        <v>654</v>
      </c>
      <c r="E137" s="66"/>
      <c r="F137" s="3"/>
      <c r="G137" s="3"/>
      <c r="H137" s="66">
        <v>0</v>
      </c>
      <c r="I137" s="72"/>
      <c r="J137"/>
      <c r="K137"/>
      <c r="L137"/>
      <c r="M137" s="96"/>
      <c r="N137" s="97"/>
      <c r="O137" s="97"/>
      <c r="P137" s="98"/>
      <c r="Q137" s="99"/>
      <c r="R137" s="96"/>
      <c r="S137" s="100"/>
      <c r="T137" s="97"/>
      <c r="U137" s="98"/>
      <c r="V137" s="99"/>
      <c r="W137" s="203" t="str">
        <f>IF(R137&lt;&gt;"",R137,IF(M137&lt;&gt;"",M137,IF(I137&lt;&gt;"",I137,IF(E137&lt;&gt;"",E137,""))))</f>
        <v/>
      </c>
      <c r="X137" s="71">
        <f>IF(U137&lt;&gt;"",U137,IF(P137&lt;&gt;"",P137,IF(L137&lt;&gt;"",L137,IF(H137&lt;&gt;"",H137,""))))</f>
        <v>0</v>
      </c>
    </row>
    <row r="138" spans="1:24" ht="48">
      <c r="A138" s="22">
        <v>308</v>
      </c>
      <c r="B138" s="3" t="s">
        <v>655</v>
      </c>
      <c r="C138" s="3" t="s">
        <v>656</v>
      </c>
      <c r="D138" s="3" t="s">
        <v>657</v>
      </c>
      <c r="E138" s="66">
        <v>5</v>
      </c>
      <c r="F138" s="3" t="s">
        <v>658</v>
      </c>
      <c r="G138" s="3"/>
      <c r="H138" s="66">
        <v>2</v>
      </c>
      <c r="I138" s="72"/>
      <c r="J138"/>
      <c r="K138"/>
      <c r="L138"/>
      <c r="M138" s="96"/>
      <c r="N138" s="97"/>
      <c r="O138" s="97"/>
      <c r="P138" s="98"/>
      <c r="Q138" s="99"/>
      <c r="R138" s="96"/>
      <c r="S138" s="100"/>
      <c r="T138" s="97"/>
      <c r="U138" s="98"/>
      <c r="V138" s="99"/>
      <c r="W138" s="203">
        <f>IF(R138&lt;&gt;"",R138,IF(M138&lt;&gt;"",M138,IF(I138&lt;&gt;"",I138,IF(E138&lt;&gt;"",E138,""))))</f>
        <v>5</v>
      </c>
      <c r="X138" s="71">
        <f>IF(U138&lt;&gt;"",U138,IF(P138&lt;&gt;"",P138,IF(L138&lt;&gt;"",L138,IF(H138&lt;&gt;"",H138,""))))</f>
        <v>2</v>
      </c>
    </row>
    <row r="139" spans="1:24" ht="48">
      <c r="A139" s="22">
        <v>309</v>
      </c>
      <c r="B139" s="3" t="s">
        <v>659</v>
      </c>
      <c r="C139" s="3" t="s">
        <v>660</v>
      </c>
      <c r="D139" s="3" t="s">
        <v>661</v>
      </c>
      <c r="E139" s="66">
        <v>3</v>
      </c>
      <c r="F139" s="3" t="s">
        <v>662</v>
      </c>
      <c r="G139" s="3"/>
      <c r="H139" s="66">
        <v>2</v>
      </c>
      <c r="I139" s="72"/>
      <c r="J139"/>
      <c r="K139"/>
      <c r="L139"/>
      <c r="M139" s="96"/>
      <c r="N139" s="97"/>
      <c r="O139" s="97"/>
      <c r="P139" s="98"/>
      <c r="Q139" s="99"/>
      <c r="R139" s="96"/>
      <c r="S139" s="100"/>
      <c r="T139" s="97"/>
      <c r="U139" s="98"/>
      <c r="V139" s="99"/>
      <c r="W139" s="203">
        <f>IF(R139&lt;&gt;"",R139,IF(M139&lt;&gt;"",M139,IF(I139&lt;&gt;"",I139,IF(E139&lt;&gt;"",E139,""))))</f>
        <v>3</v>
      </c>
      <c r="X139" s="71">
        <f>IF(U139&lt;&gt;"",U139,IF(P139&lt;&gt;"",P139,IF(L139&lt;&gt;"",L139,IF(H139&lt;&gt;"",H139,""))))</f>
        <v>2</v>
      </c>
    </row>
    <row r="140" spans="1:24" s="1" customFormat="1">
      <c r="A140" s="101"/>
      <c r="E140" s="101"/>
      <c r="H140" s="101"/>
      <c r="I140" s="101"/>
      <c r="L140" s="101"/>
      <c r="M140" s="102"/>
      <c r="N140" s="102"/>
      <c r="O140" s="102"/>
      <c r="P140" s="102"/>
      <c r="Q140" s="103"/>
      <c r="R140" s="102"/>
      <c r="S140" s="103"/>
      <c r="T140" s="102"/>
      <c r="U140" s="102"/>
      <c r="V140" s="103"/>
      <c r="W140"/>
    </row>
    <row r="141" spans="1:24" ht="80">
      <c r="A141" s="22">
        <v>310</v>
      </c>
      <c r="B141" s="3" t="s">
        <v>461</v>
      </c>
      <c r="C141" s="3" t="s">
        <v>663</v>
      </c>
      <c r="D141" s="3" t="s">
        <v>664</v>
      </c>
      <c r="E141" s="66">
        <v>4</v>
      </c>
      <c r="F141" s="3" t="s">
        <v>665</v>
      </c>
      <c r="G141" s="3"/>
      <c r="H141" s="66">
        <v>3</v>
      </c>
      <c r="I141" s="66"/>
      <c r="J141" s="3"/>
      <c r="K141" s="3"/>
      <c r="L141" s="66">
        <v>4</v>
      </c>
      <c r="M141" s="96"/>
      <c r="N141" s="97"/>
      <c r="O141" s="97"/>
      <c r="P141" s="98"/>
      <c r="Q141" s="99"/>
      <c r="R141" s="96"/>
      <c r="S141" s="100"/>
      <c r="T141" s="97"/>
      <c r="U141" s="98"/>
      <c r="V141" s="99"/>
      <c r="W141" s="203">
        <f>IF(R141&lt;&gt;"",R141,IF(M141&lt;&gt;"",M141,IF(I141&lt;&gt;"",I141,IF(E141&lt;&gt;"",E141,""))))</f>
        <v>4</v>
      </c>
      <c r="X141" s="71">
        <f>IF(U141&lt;&gt;"",U141,IF(P141&lt;&gt;"",P141,IF(L141&lt;&gt;"",L141,IF(H141&lt;&gt;"",H141,""))))</f>
        <v>4</v>
      </c>
    </row>
    <row r="142" spans="1:24" ht="144">
      <c r="A142" s="22">
        <v>311</v>
      </c>
      <c r="B142" s="3" t="s">
        <v>547</v>
      </c>
      <c r="C142" s="3" t="s">
        <v>548</v>
      </c>
      <c r="D142" s="3" t="s">
        <v>549</v>
      </c>
      <c r="E142" s="66">
        <v>5</v>
      </c>
      <c r="F142" s="3" t="s">
        <v>666</v>
      </c>
      <c r="G142" s="3"/>
      <c r="H142" s="66">
        <v>3</v>
      </c>
      <c r="I142" s="66"/>
      <c r="J142" s="3"/>
      <c r="K142" s="3"/>
      <c r="L142" s="66">
        <v>4</v>
      </c>
      <c r="M142" s="96"/>
      <c r="N142" s="97"/>
      <c r="O142" s="97"/>
      <c r="P142" s="98"/>
      <c r="Q142" s="99"/>
      <c r="R142" s="96"/>
      <c r="S142" s="100"/>
      <c r="T142" s="97"/>
      <c r="U142" s="98"/>
      <c r="V142" s="99"/>
      <c r="W142" s="203">
        <f>IF(R142&lt;&gt;"",R142,IF(M142&lt;&gt;"",M142,IF(I142&lt;&gt;"",I142,IF(E142&lt;&gt;"",E142,""))))</f>
        <v>5</v>
      </c>
      <c r="X142" s="71">
        <f>IF(U142&lt;&gt;"",U142,IF(P142&lt;&gt;"",P142,IF(L142&lt;&gt;"",L142,IF(H142&lt;&gt;"",H142,""))))</f>
        <v>4</v>
      </c>
    </row>
    <row r="143" spans="1:24" ht="64">
      <c r="A143" s="22">
        <v>312</v>
      </c>
      <c r="B143" s="3" t="s">
        <v>667</v>
      </c>
      <c r="C143" s="3" t="s">
        <v>668</v>
      </c>
      <c r="D143" s="3" t="s">
        <v>669</v>
      </c>
      <c r="E143" s="66">
        <v>3</v>
      </c>
      <c r="F143" s="3" t="s">
        <v>670</v>
      </c>
      <c r="G143" s="3"/>
      <c r="H143" s="66">
        <v>3</v>
      </c>
      <c r="I143" s="72"/>
      <c r="J143"/>
      <c r="K143"/>
      <c r="L143"/>
      <c r="M143" s="96"/>
      <c r="N143" s="97"/>
      <c r="O143" s="97"/>
      <c r="P143" s="98"/>
      <c r="Q143" s="99"/>
      <c r="R143" s="96"/>
      <c r="S143" s="100"/>
      <c r="T143" s="97"/>
      <c r="U143" s="98"/>
      <c r="V143" s="99"/>
      <c r="W143" s="203">
        <f>IF(R143&lt;&gt;"",R143,IF(M143&lt;&gt;"",M143,IF(I143&lt;&gt;"",I143,IF(E143&lt;&gt;"",E143,""))))</f>
        <v>3</v>
      </c>
      <c r="X143" s="71">
        <f>IF(U143&lt;&gt;"",U143,IF(P143&lt;&gt;"",P143,IF(L143&lt;&gt;"",L143,IF(H143&lt;&gt;"",H143,""))))</f>
        <v>3</v>
      </c>
    </row>
    <row r="144" spans="1:24" s="1" customFormat="1">
      <c r="A144" s="101"/>
      <c r="E144" s="101"/>
      <c r="H144" s="101"/>
      <c r="I144" s="72"/>
      <c r="J144"/>
      <c r="K144"/>
      <c r="L144"/>
      <c r="M144" s="102"/>
      <c r="N144" s="102"/>
      <c r="O144" s="102"/>
      <c r="P144" s="102"/>
      <c r="Q144" s="103"/>
      <c r="R144" s="102"/>
      <c r="S144" s="103"/>
      <c r="T144" s="102"/>
      <c r="U144" s="102"/>
      <c r="V144" s="103"/>
      <c r="W144"/>
    </row>
    <row r="145" spans="1:24" ht="48">
      <c r="A145" s="22">
        <v>313</v>
      </c>
      <c r="B145" s="3" t="s">
        <v>671</v>
      </c>
      <c r="C145" s="3" t="s">
        <v>672</v>
      </c>
      <c r="D145" s="3" t="s">
        <v>673</v>
      </c>
      <c r="E145" s="66">
        <v>5</v>
      </c>
      <c r="F145" s="3" t="s">
        <v>674</v>
      </c>
      <c r="G145" s="3"/>
      <c r="H145" s="66">
        <v>4</v>
      </c>
      <c r="I145" s="72"/>
      <c r="J145"/>
      <c r="K145"/>
      <c r="L145"/>
      <c r="M145" s="96"/>
      <c r="N145" s="97"/>
      <c r="O145" s="97"/>
      <c r="P145" s="98"/>
      <c r="Q145" s="99"/>
      <c r="R145" s="96"/>
      <c r="S145" s="100"/>
      <c r="T145" s="97"/>
      <c r="U145" s="98"/>
      <c r="V145" s="99"/>
      <c r="W145" s="203">
        <f>IF(R145&lt;&gt;"",R145,IF(M145&lt;&gt;"",M145,IF(I145&lt;&gt;"",I145,IF(E145&lt;&gt;"",E145,""))))</f>
        <v>5</v>
      </c>
      <c r="X145" s="71">
        <f>IF(U145&lt;&gt;"",U145,IF(P145&lt;&gt;"",P145,IF(L145&lt;&gt;"",L145,IF(H145&lt;&gt;"",H145,""))))</f>
        <v>4</v>
      </c>
    </row>
    <row r="146" spans="1:24" ht="64">
      <c r="A146" s="22">
        <v>314</v>
      </c>
      <c r="B146" s="3" t="s">
        <v>675</v>
      </c>
      <c r="C146" s="3" t="s">
        <v>676</v>
      </c>
      <c r="D146" s="3" t="s">
        <v>677</v>
      </c>
      <c r="E146" s="66">
        <v>5</v>
      </c>
      <c r="F146" s="3" t="s">
        <v>678</v>
      </c>
      <c r="G146" s="3"/>
      <c r="H146" s="66">
        <v>3</v>
      </c>
      <c r="I146" s="72"/>
      <c r="J146"/>
      <c r="K146"/>
      <c r="L146"/>
      <c r="M146" s="96"/>
      <c r="N146" s="97"/>
      <c r="O146" s="97"/>
      <c r="P146" s="98"/>
      <c r="Q146" s="99"/>
      <c r="R146" s="96"/>
      <c r="S146" s="100"/>
      <c r="T146" s="97"/>
      <c r="U146" s="98"/>
      <c r="V146" s="99"/>
      <c r="W146" s="203">
        <f>IF(R146&lt;&gt;"",R146,IF(M146&lt;&gt;"",M146,IF(I146&lt;&gt;"",I146,IF(E146&lt;&gt;"",E146,""))))</f>
        <v>5</v>
      </c>
      <c r="X146" s="71">
        <f>IF(U146&lt;&gt;"",U146,IF(P146&lt;&gt;"",P146,IF(L146&lt;&gt;"",L146,IF(H146&lt;&gt;"",H146,""))))</f>
        <v>3</v>
      </c>
    </row>
    <row r="147" spans="1:24" ht="176">
      <c r="A147" s="22">
        <v>315</v>
      </c>
      <c r="B147" s="3" t="s">
        <v>679</v>
      </c>
      <c r="C147" s="3" t="s">
        <v>680</v>
      </c>
      <c r="D147" s="3" t="s">
        <v>681</v>
      </c>
      <c r="E147" s="66">
        <v>5</v>
      </c>
      <c r="F147" s="3" t="s">
        <v>682</v>
      </c>
      <c r="G147" s="3"/>
      <c r="H147" s="66">
        <v>4</v>
      </c>
      <c r="I147" s="72"/>
      <c r="J147"/>
      <c r="K147"/>
      <c r="L147"/>
      <c r="M147" s="96"/>
      <c r="N147" s="97"/>
      <c r="O147" s="97"/>
      <c r="P147" s="98"/>
      <c r="Q147" s="99"/>
      <c r="R147" s="96"/>
      <c r="S147" s="100"/>
      <c r="T147" s="97"/>
      <c r="U147" s="98"/>
      <c r="V147" s="99"/>
      <c r="W147" s="203">
        <f>IF(R147&lt;&gt;"",R147,IF(M147&lt;&gt;"",M147,IF(I147&lt;&gt;"",I147,IF(E147&lt;&gt;"",E147,""))))</f>
        <v>5</v>
      </c>
      <c r="X147" s="71">
        <f>IF(U147&lt;&gt;"",U147,IF(P147&lt;&gt;"",P147,IF(L147&lt;&gt;"",L147,IF(H147&lt;&gt;"",H147,""))))</f>
        <v>4</v>
      </c>
    </row>
    <row r="148" spans="1:24" s="1" customFormat="1">
      <c r="A148" s="101"/>
      <c r="E148" s="101"/>
      <c r="H148" s="101"/>
      <c r="I148" s="72"/>
      <c r="J148"/>
      <c r="K148"/>
      <c r="L148"/>
      <c r="M148" s="102"/>
      <c r="N148" s="102"/>
      <c r="O148" s="102"/>
      <c r="P148" s="102"/>
      <c r="Q148" s="103"/>
      <c r="R148" s="102"/>
      <c r="S148" s="103"/>
      <c r="T148" s="102"/>
      <c r="U148" s="102"/>
      <c r="V148" s="103"/>
      <c r="W148"/>
    </row>
    <row r="149" spans="1:24" ht="64">
      <c r="A149" s="22">
        <v>316</v>
      </c>
      <c r="B149" s="3" t="s">
        <v>683</v>
      </c>
      <c r="C149" s="3" t="s">
        <v>684</v>
      </c>
      <c r="D149" s="3" t="s">
        <v>685</v>
      </c>
      <c r="E149" s="66">
        <v>4</v>
      </c>
      <c r="F149" s="3" t="s">
        <v>686</v>
      </c>
      <c r="G149" s="3"/>
      <c r="H149" s="66">
        <v>2</v>
      </c>
      <c r="I149" s="72"/>
      <c r="J149"/>
      <c r="K149"/>
      <c r="L149"/>
      <c r="M149" s="96"/>
      <c r="N149" s="97"/>
      <c r="O149" s="97"/>
      <c r="P149" s="98"/>
      <c r="Q149" s="99"/>
      <c r="R149" s="96"/>
      <c r="S149" s="100"/>
      <c r="T149" s="97"/>
      <c r="U149" s="98"/>
      <c r="V149" s="99"/>
      <c r="W149" s="203">
        <f>IF(R149&lt;&gt;"",R149,IF(M149&lt;&gt;"",M149,IF(I149&lt;&gt;"",I149,IF(E149&lt;&gt;"",E149,""))))</f>
        <v>4</v>
      </c>
      <c r="X149" s="71">
        <f>IF(U149&lt;&gt;"",U149,IF(P149&lt;&gt;"",P149,IF(L149&lt;&gt;"",L149,IF(H149&lt;&gt;"",H149,""))))</f>
        <v>2</v>
      </c>
    </row>
    <row r="150" spans="1:24" ht="48">
      <c r="A150" s="22">
        <v>317</v>
      </c>
      <c r="B150" s="3" t="s">
        <v>687</v>
      </c>
      <c r="C150" s="3" t="s">
        <v>688</v>
      </c>
      <c r="D150" s="3" t="s">
        <v>689</v>
      </c>
      <c r="E150" s="66">
        <v>3</v>
      </c>
      <c r="F150" s="3" t="s">
        <v>690</v>
      </c>
      <c r="G150" s="3"/>
      <c r="H150" s="66">
        <v>2</v>
      </c>
      <c r="I150" s="72"/>
      <c r="J150"/>
      <c r="K150"/>
      <c r="L150"/>
      <c r="M150" s="96"/>
      <c r="N150" s="97"/>
      <c r="O150" s="97"/>
      <c r="P150" s="98"/>
      <c r="Q150" s="99"/>
      <c r="R150" s="96"/>
      <c r="S150" s="100"/>
      <c r="T150" s="97"/>
      <c r="U150" s="98"/>
      <c r="V150" s="99"/>
      <c r="W150" s="203">
        <f>IF(R150&lt;&gt;"",R150,IF(M150&lt;&gt;"",M150,IF(I150&lt;&gt;"",I150,IF(E150&lt;&gt;"",E150,""))))</f>
        <v>3</v>
      </c>
      <c r="X150" s="71">
        <f>IF(U150&lt;&gt;"",U150,IF(P150&lt;&gt;"",P150,IF(L150&lt;&gt;"",L150,IF(H150&lt;&gt;"",H150,""))))</f>
        <v>2</v>
      </c>
    </row>
    <row r="151" spans="1:24" ht="80">
      <c r="A151" s="22">
        <v>318</v>
      </c>
      <c r="B151" s="3" t="s">
        <v>691</v>
      </c>
      <c r="C151" s="3" t="s">
        <v>692</v>
      </c>
      <c r="D151" s="3" t="s">
        <v>693</v>
      </c>
      <c r="E151" s="66">
        <v>3</v>
      </c>
      <c r="F151" s="3" t="s">
        <v>694</v>
      </c>
      <c r="G151" s="3"/>
      <c r="H151" s="66">
        <v>3</v>
      </c>
      <c r="I151" s="72"/>
      <c r="J151"/>
      <c r="K151"/>
      <c r="L151"/>
      <c r="M151" s="96"/>
      <c r="N151" s="97"/>
      <c r="O151" s="97"/>
      <c r="P151" s="98"/>
      <c r="Q151" s="99"/>
      <c r="R151" s="96"/>
      <c r="S151" s="100"/>
      <c r="T151" s="97"/>
      <c r="U151" s="98"/>
      <c r="V151" s="99"/>
      <c r="W151" s="203">
        <f>IF(R151&lt;&gt;"",R151,IF(M151&lt;&gt;"",M151,IF(I151&lt;&gt;"",I151,IF(E151&lt;&gt;"",E151,""))))</f>
        <v>3</v>
      </c>
      <c r="X151" s="71">
        <f>IF(U151&lt;&gt;"",U151,IF(P151&lt;&gt;"",P151,IF(L151&lt;&gt;"",L151,IF(H151&lt;&gt;"",H151,""))))</f>
        <v>3</v>
      </c>
    </row>
    <row r="152" spans="1:24">
      <c r="B152" s="23"/>
      <c r="I152" s="72"/>
      <c r="J152"/>
      <c r="K152"/>
      <c r="L152"/>
      <c r="X152" s="1"/>
    </row>
    <row r="153" spans="1:24" ht="17">
      <c r="B153" s="104" t="s">
        <v>695</v>
      </c>
      <c r="C153" s="2" t="s">
        <v>696</v>
      </c>
      <c r="H153" s="22" t="s">
        <v>545</v>
      </c>
      <c r="I153" s="72"/>
      <c r="J153"/>
      <c r="K153"/>
      <c r="L153"/>
      <c r="X153" s="1"/>
    </row>
    <row r="154" spans="1:24" ht="176">
      <c r="A154" s="22">
        <v>319</v>
      </c>
      <c r="B154" s="3" t="s">
        <v>697</v>
      </c>
      <c r="C154" s="3" t="s">
        <v>698</v>
      </c>
      <c r="D154" s="3" t="s">
        <v>699</v>
      </c>
      <c r="E154" s="66">
        <v>5</v>
      </c>
      <c r="F154" s="3" t="s">
        <v>700</v>
      </c>
      <c r="G154" s="3"/>
      <c r="H154" s="66">
        <v>3</v>
      </c>
      <c r="I154" s="72"/>
      <c r="J154"/>
      <c r="K154"/>
      <c r="L154"/>
      <c r="M154" s="96"/>
      <c r="N154" s="97"/>
      <c r="O154" s="97"/>
      <c r="P154" s="98"/>
      <c r="Q154" s="99"/>
      <c r="R154" s="96"/>
      <c r="S154" s="100"/>
      <c r="T154" s="97"/>
      <c r="U154" s="98"/>
      <c r="V154" s="99"/>
      <c r="W154" s="203">
        <f>IF(R154&lt;&gt;"",R154,IF(M154&lt;&gt;"",M154,IF(I154&lt;&gt;"",I154,IF(E154&lt;&gt;"",E154,""))))</f>
        <v>5</v>
      </c>
      <c r="X154" s="71">
        <f>IF(U154&lt;&gt;"",U154,IF(P154&lt;&gt;"",P154,IF(L154&lt;&gt;"",L154,IF(H154&lt;&gt;"",H154,""))))</f>
        <v>3</v>
      </c>
    </row>
    <row r="155" spans="1:24" ht="48">
      <c r="A155" s="22">
        <v>320</v>
      </c>
      <c r="B155" s="3" t="s">
        <v>701</v>
      </c>
      <c r="C155" s="3" t="s">
        <v>702</v>
      </c>
      <c r="D155" s="3" t="s">
        <v>703</v>
      </c>
      <c r="E155" s="66">
        <v>3</v>
      </c>
      <c r="F155" s="3" t="s">
        <v>704</v>
      </c>
      <c r="G155" s="3"/>
      <c r="H155" s="66">
        <v>2</v>
      </c>
      <c r="I155" s="72"/>
      <c r="J155"/>
      <c r="K155"/>
      <c r="L155"/>
      <c r="M155" s="96"/>
      <c r="N155" s="97"/>
      <c r="O155" s="97"/>
      <c r="P155" s="98"/>
      <c r="Q155" s="99"/>
      <c r="R155" s="96"/>
      <c r="S155" s="100"/>
      <c r="T155" s="97"/>
      <c r="U155" s="98"/>
      <c r="V155" s="99"/>
      <c r="W155" s="203">
        <f>IF(R155&lt;&gt;"",R155,IF(M155&lt;&gt;"",M155,IF(I155&lt;&gt;"",I155,IF(E155&lt;&gt;"",E155,""))))</f>
        <v>3</v>
      </c>
      <c r="X155" s="71">
        <f>IF(U155&lt;&gt;"",U155,IF(P155&lt;&gt;"",P155,IF(L155&lt;&gt;"",L155,IF(H155&lt;&gt;"",H155,""))))</f>
        <v>2</v>
      </c>
    </row>
    <row r="156" spans="1:24" ht="80">
      <c r="A156" s="22">
        <v>321</v>
      </c>
      <c r="B156" s="3" t="s">
        <v>705</v>
      </c>
      <c r="C156" s="3" t="s">
        <v>706</v>
      </c>
      <c r="D156" s="3" t="s">
        <v>707</v>
      </c>
      <c r="E156" s="66">
        <v>4</v>
      </c>
      <c r="F156" s="3" t="s">
        <v>708</v>
      </c>
      <c r="G156" s="3"/>
      <c r="H156" s="66">
        <v>2</v>
      </c>
      <c r="I156" s="72"/>
      <c r="J156"/>
      <c r="K156"/>
      <c r="L156"/>
      <c r="M156" s="96"/>
      <c r="N156" s="97"/>
      <c r="O156" s="97"/>
      <c r="P156" s="98"/>
      <c r="Q156" s="99"/>
      <c r="R156" s="96"/>
      <c r="S156" s="100"/>
      <c r="T156" s="97"/>
      <c r="U156" s="98"/>
      <c r="V156" s="99"/>
      <c r="W156" s="203">
        <f>IF(R156&lt;&gt;"",R156,IF(M156&lt;&gt;"",M156,IF(I156&lt;&gt;"",I156,IF(E156&lt;&gt;"",E156,""))))</f>
        <v>4</v>
      </c>
      <c r="X156" s="71">
        <f>IF(U156&lt;&gt;"",U156,IF(P156&lt;&gt;"",P156,IF(L156&lt;&gt;"",L156,IF(H156&lt;&gt;"",H156,""))))</f>
        <v>2</v>
      </c>
    </row>
    <row r="157" spans="1:24">
      <c r="B157" s="23"/>
      <c r="I157" s="72"/>
      <c r="J157"/>
      <c r="K157"/>
      <c r="L157"/>
      <c r="X157" s="1"/>
    </row>
    <row r="158" spans="1:24" ht="17">
      <c r="B158" s="104" t="s">
        <v>709</v>
      </c>
      <c r="C158" s="2" t="s">
        <v>710</v>
      </c>
      <c r="H158" s="22" t="s">
        <v>545</v>
      </c>
      <c r="I158" s="72"/>
      <c r="J158"/>
      <c r="K158"/>
      <c r="L158"/>
      <c r="X158" s="1"/>
    </row>
    <row r="159" spans="1:24" ht="48">
      <c r="A159" s="22">
        <v>322</v>
      </c>
      <c r="B159" s="3" t="s">
        <v>711</v>
      </c>
      <c r="C159" s="3" t="s">
        <v>712</v>
      </c>
      <c r="D159" s="3" t="s">
        <v>713</v>
      </c>
      <c r="E159" s="66">
        <v>3</v>
      </c>
      <c r="F159" s="3" t="s">
        <v>714</v>
      </c>
      <c r="G159" s="3"/>
      <c r="H159" s="66">
        <v>2</v>
      </c>
      <c r="I159" s="72"/>
      <c r="J159"/>
      <c r="K159"/>
      <c r="L159"/>
      <c r="M159" s="96"/>
      <c r="N159" s="97"/>
      <c r="O159" s="97"/>
      <c r="P159" s="98"/>
      <c r="Q159" s="99"/>
      <c r="R159" s="96"/>
      <c r="S159" s="100"/>
      <c r="T159" s="97"/>
      <c r="U159" s="98"/>
      <c r="V159" s="99"/>
      <c r="W159" s="203">
        <f>IF(R159&lt;&gt;"",R159,IF(M159&lt;&gt;"",M159,IF(I159&lt;&gt;"",I159,IF(E159&lt;&gt;"",E159,""))))</f>
        <v>3</v>
      </c>
      <c r="X159" s="71">
        <f>IF(U159&lt;&gt;"",U159,IF(P159&lt;&gt;"",P159,IF(L159&lt;&gt;"",L159,IF(H159&lt;&gt;"",H159,""))))</f>
        <v>2</v>
      </c>
    </row>
    <row r="160" spans="1:24" ht="64">
      <c r="A160" s="22">
        <v>323</v>
      </c>
      <c r="B160" s="3" t="s">
        <v>715</v>
      </c>
      <c r="C160" s="3" t="s">
        <v>716</v>
      </c>
      <c r="D160" s="3" t="s">
        <v>717</v>
      </c>
      <c r="E160" s="66">
        <v>4</v>
      </c>
      <c r="F160" s="3" t="s">
        <v>718</v>
      </c>
      <c r="G160" s="3"/>
      <c r="H160" s="66">
        <v>2</v>
      </c>
      <c r="I160" s="72"/>
      <c r="J160"/>
      <c r="K160"/>
      <c r="L160"/>
      <c r="M160" s="96"/>
      <c r="N160" s="97"/>
      <c r="O160" s="97"/>
      <c r="P160" s="98"/>
      <c r="Q160" s="99"/>
      <c r="R160" s="96"/>
      <c r="S160" s="100"/>
      <c r="T160" s="97"/>
      <c r="U160" s="98"/>
      <c r="V160" s="99"/>
      <c r="W160" s="203">
        <f>IF(R160&lt;&gt;"",R160,IF(M160&lt;&gt;"",M160,IF(I160&lt;&gt;"",I160,IF(E160&lt;&gt;"",E160,""))))</f>
        <v>4</v>
      </c>
      <c r="X160" s="71">
        <f>IF(U160&lt;&gt;"",U160,IF(P160&lt;&gt;"",P160,IF(L160&lt;&gt;"",L160,IF(H160&lt;&gt;"",H160,""))))</f>
        <v>2</v>
      </c>
    </row>
    <row r="161" spans="1:24" s="1" customFormat="1">
      <c r="A161" s="101"/>
      <c r="E161" s="101"/>
      <c r="H161" s="101"/>
      <c r="I161" s="101"/>
      <c r="L161" s="101"/>
      <c r="M161" s="102"/>
      <c r="N161" s="102"/>
      <c r="O161" s="102"/>
      <c r="P161" s="102"/>
      <c r="Q161" s="103"/>
      <c r="R161" s="102"/>
      <c r="S161" s="103"/>
      <c r="T161" s="102"/>
      <c r="U161" s="102"/>
      <c r="V161" s="103"/>
      <c r="W161"/>
    </row>
    <row r="162" spans="1:24" s="1" customFormat="1">
      <c r="A162" s="101"/>
      <c r="E162" s="101"/>
      <c r="H162" s="101"/>
      <c r="I162" s="101"/>
      <c r="L162" s="101"/>
      <c r="M162" s="102"/>
      <c r="N162" s="102"/>
      <c r="O162" s="102"/>
      <c r="P162" s="102"/>
      <c r="Q162" s="103"/>
      <c r="R162" s="102"/>
      <c r="S162" s="103"/>
      <c r="T162" s="102"/>
      <c r="U162" s="102"/>
      <c r="V162" s="103"/>
      <c r="W162"/>
    </row>
    <row r="163" spans="1:24">
      <c r="B163" s="23"/>
      <c r="X163" s="1"/>
    </row>
    <row r="164" spans="1:24" ht="16">
      <c r="B164" s="104" t="s">
        <v>719</v>
      </c>
      <c r="X164" s="1"/>
    </row>
    <row r="165" spans="1:24" ht="256">
      <c r="A165" s="22">
        <v>324</v>
      </c>
      <c r="B165" s="3" t="s">
        <v>720</v>
      </c>
      <c r="C165" s="3" t="s">
        <v>721</v>
      </c>
      <c r="D165" s="3" t="s">
        <v>722</v>
      </c>
      <c r="E165" s="66">
        <v>5</v>
      </c>
      <c r="F165" s="3" t="s">
        <v>723</v>
      </c>
      <c r="G165" s="3"/>
      <c r="H165" s="66">
        <v>3</v>
      </c>
      <c r="I165" s="66">
        <v>5</v>
      </c>
      <c r="J165" s="3" t="s">
        <v>724</v>
      </c>
      <c r="K165" s="3"/>
      <c r="L165" s="66">
        <v>4</v>
      </c>
      <c r="M165" s="96"/>
      <c r="N165" s="97"/>
      <c r="O165" s="97"/>
      <c r="P165" s="98"/>
      <c r="Q165" s="99"/>
      <c r="R165" s="96"/>
      <c r="S165" s="100"/>
      <c r="T165" s="97"/>
      <c r="U165" s="98"/>
      <c r="V165" s="99"/>
      <c r="W165" s="203">
        <f>IF(R165&lt;&gt;"",R165,IF(M165&lt;&gt;"",M165,IF(I165&lt;&gt;"",I165,IF(E165&lt;&gt;"",E165,""))))</f>
        <v>5</v>
      </c>
      <c r="X165" s="71">
        <f>IF(U165&lt;&gt;"",U165,IF(P165&lt;&gt;"",P165,IF(L165&lt;&gt;"",L165,IF(H165&lt;&gt;"",H165,""))))</f>
        <v>4</v>
      </c>
    </row>
    <row r="166" spans="1:24" s="1" customFormat="1">
      <c r="A166" s="101"/>
      <c r="E166" s="101"/>
      <c r="H166" s="101"/>
      <c r="I166" s="101"/>
      <c r="L166" s="101"/>
      <c r="M166" s="102"/>
      <c r="N166" s="102"/>
      <c r="O166" s="102"/>
      <c r="P166" s="102"/>
      <c r="Q166" s="103"/>
      <c r="R166" s="102"/>
      <c r="S166" s="103"/>
      <c r="T166" s="102"/>
      <c r="U166" s="102"/>
      <c r="V166" s="103"/>
      <c r="W166"/>
    </row>
    <row r="167" spans="1:24" ht="48">
      <c r="A167" s="22">
        <v>325</v>
      </c>
      <c r="B167" s="3" t="s">
        <v>725</v>
      </c>
      <c r="C167" s="3" t="s">
        <v>726</v>
      </c>
      <c r="D167" s="3" t="s">
        <v>727</v>
      </c>
      <c r="E167" s="66">
        <v>5</v>
      </c>
      <c r="F167" s="3" t="s">
        <v>728</v>
      </c>
      <c r="G167" s="3"/>
      <c r="H167" s="66">
        <v>3</v>
      </c>
      <c r="I167" s="72"/>
      <c r="J167"/>
      <c r="K167"/>
      <c r="L167"/>
      <c r="M167" s="96"/>
      <c r="N167" s="97"/>
      <c r="O167" s="97"/>
      <c r="P167" s="98"/>
      <c r="Q167" s="99"/>
      <c r="R167" s="96"/>
      <c r="S167" s="100"/>
      <c r="T167" s="97"/>
      <c r="U167" s="98"/>
      <c r="V167" s="99"/>
      <c r="W167" s="203">
        <f>IF(R167&lt;&gt;"",R167,IF(M167&lt;&gt;"",M167,IF(I167&lt;&gt;"",I167,IF(E167&lt;&gt;"",E167,""))))</f>
        <v>5</v>
      </c>
      <c r="X167" s="71">
        <f>IF(U167&lt;&gt;"",U167,IF(P167&lt;&gt;"",P167,IF(L167&lt;&gt;"",L167,IF(H167&lt;&gt;"",H167,""))))</f>
        <v>3</v>
      </c>
    </row>
    <row r="168" spans="1:24" s="1" customFormat="1">
      <c r="A168" s="101"/>
      <c r="E168" s="101"/>
      <c r="H168" s="101"/>
      <c r="I168" s="72"/>
      <c r="J168"/>
      <c r="K168"/>
      <c r="L168"/>
      <c r="M168" s="102"/>
      <c r="N168" s="102"/>
      <c r="O168" s="102"/>
      <c r="P168" s="102"/>
      <c r="Q168" s="103"/>
      <c r="R168" s="102"/>
      <c r="S168" s="103"/>
      <c r="T168" s="102"/>
      <c r="U168" s="102"/>
      <c r="V168" s="103"/>
      <c r="W168"/>
    </row>
    <row r="169" spans="1:24" ht="64">
      <c r="A169" s="22">
        <v>326</v>
      </c>
      <c r="B169" s="3" t="s">
        <v>729</v>
      </c>
      <c r="C169" s="3" t="s">
        <v>730</v>
      </c>
      <c r="D169" s="3" t="s">
        <v>731</v>
      </c>
      <c r="E169" s="66">
        <v>5</v>
      </c>
      <c r="F169" s="3" t="s">
        <v>732</v>
      </c>
      <c r="G169" s="3"/>
      <c r="H169" s="66">
        <v>3</v>
      </c>
      <c r="I169" s="72"/>
      <c r="J169"/>
      <c r="K169"/>
      <c r="L169"/>
      <c r="M169" s="96"/>
      <c r="N169" s="97"/>
      <c r="O169" s="97"/>
      <c r="P169" s="98"/>
      <c r="Q169" s="99"/>
      <c r="R169" s="96"/>
      <c r="S169" s="100"/>
      <c r="T169" s="97"/>
      <c r="U169" s="98"/>
      <c r="V169" s="99"/>
      <c r="W169" s="203">
        <f>IF(R169&lt;&gt;"",R169,IF(M169&lt;&gt;"",M169,IF(I169&lt;&gt;"",I169,IF(E169&lt;&gt;"",E169,""))))</f>
        <v>5</v>
      </c>
      <c r="X169" s="71">
        <f>IF(U169&lt;&gt;"",U169,IF(P169&lt;&gt;"",P169,IF(L169&lt;&gt;"",L169,IF(H169&lt;&gt;"",H169,""))))</f>
        <v>3</v>
      </c>
    </row>
    <row r="170" spans="1:24" s="1" customFormat="1">
      <c r="A170" s="101"/>
      <c r="E170" s="101"/>
      <c r="H170" s="101"/>
      <c r="I170" s="72"/>
      <c r="J170"/>
      <c r="K170"/>
      <c r="L170"/>
      <c r="M170" s="102"/>
      <c r="N170" s="102"/>
      <c r="O170" s="102"/>
      <c r="P170" s="102"/>
      <c r="Q170" s="103"/>
      <c r="R170" s="102"/>
      <c r="S170" s="103"/>
      <c r="T170" s="102"/>
      <c r="U170" s="102"/>
      <c r="V170" s="103"/>
      <c r="W170"/>
    </row>
    <row r="171" spans="1:24" ht="48">
      <c r="A171" s="22">
        <v>327</v>
      </c>
      <c r="B171" s="3" t="s">
        <v>733</v>
      </c>
      <c r="C171" s="3" t="s">
        <v>734</v>
      </c>
      <c r="D171" s="3" t="s">
        <v>735</v>
      </c>
      <c r="E171" s="66">
        <v>5</v>
      </c>
      <c r="F171" s="3" t="s">
        <v>736</v>
      </c>
      <c r="G171" s="3"/>
      <c r="H171" s="66">
        <v>3</v>
      </c>
      <c r="I171" s="72"/>
      <c r="J171"/>
      <c r="K171"/>
      <c r="L171"/>
      <c r="M171" s="96"/>
      <c r="N171" s="97"/>
      <c r="O171" s="97"/>
      <c r="P171" s="98"/>
      <c r="Q171" s="99"/>
      <c r="R171" s="96"/>
      <c r="S171" s="100"/>
      <c r="T171" s="97"/>
      <c r="U171" s="98"/>
      <c r="V171" s="99"/>
      <c r="W171" s="203">
        <f>IF(R171&lt;&gt;"",R171,IF(M171&lt;&gt;"",M171,IF(I171&lt;&gt;"",I171,IF(E171&lt;&gt;"",E171,""))))</f>
        <v>5</v>
      </c>
      <c r="X171" s="71">
        <f>IF(U171&lt;&gt;"",U171,IF(P171&lt;&gt;"",P171,IF(L171&lt;&gt;"",L171,IF(H171&lt;&gt;"",H171,""))))</f>
        <v>3</v>
      </c>
    </row>
    <row r="172" spans="1:24" s="1" customFormat="1">
      <c r="A172" s="101"/>
      <c r="E172" s="101"/>
      <c r="H172" s="101"/>
      <c r="I172" s="101"/>
      <c r="L172" s="101"/>
      <c r="M172" s="102"/>
      <c r="N172" s="102"/>
      <c r="O172" s="102"/>
      <c r="P172" s="102"/>
      <c r="Q172" s="103"/>
      <c r="R172" s="102"/>
      <c r="S172" s="103"/>
      <c r="T172" s="102"/>
      <c r="U172" s="102"/>
      <c r="V172" s="103"/>
      <c r="W172"/>
    </row>
    <row r="173" spans="1:24" ht="272">
      <c r="A173" s="22">
        <v>328</v>
      </c>
      <c r="B173" s="3" t="s">
        <v>737</v>
      </c>
      <c r="C173" s="3" t="s">
        <v>738</v>
      </c>
      <c r="D173" s="3" t="s">
        <v>739</v>
      </c>
      <c r="E173" s="66">
        <v>4</v>
      </c>
      <c r="F173" s="3" t="s">
        <v>714</v>
      </c>
      <c r="G173" s="3"/>
      <c r="H173" s="66">
        <v>3</v>
      </c>
      <c r="I173" s="66">
        <v>5</v>
      </c>
      <c r="J173" s="3" t="s">
        <v>740</v>
      </c>
      <c r="K173" s="3"/>
      <c r="L173" s="66">
        <v>4</v>
      </c>
      <c r="M173" s="96"/>
      <c r="N173" s="97"/>
      <c r="O173" s="97"/>
      <c r="P173" s="98"/>
      <c r="Q173" s="99"/>
      <c r="R173" s="96"/>
      <c r="S173" s="100"/>
      <c r="T173" s="97"/>
      <c r="U173" s="98"/>
      <c r="V173" s="99"/>
      <c r="W173" s="203">
        <f>IF(R173&lt;&gt;"",R173,IF(M173&lt;&gt;"",M173,IF(I173&lt;&gt;"",I173,IF(E173&lt;&gt;"",E173,""))))</f>
        <v>5</v>
      </c>
      <c r="X173" s="71">
        <f>IF(U173&lt;&gt;"",U173,IF(P173&lt;&gt;"",P173,IF(L173&lt;&gt;"",L173,IF(H173&lt;&gt;"",H173,""))))</f>
        <v>4</v>
      </c>
    </row>
    <row r="174" spans="1:24" s="1" customFormat="1">
      <c r="A174" s="101"/>
      <c r="E174" s="101"/>
      <c r="H174" s="101"/>
      <c r="I174" s="101"/>
      <c r="L174" s="101"/>
      <c r="M174" s="102"/>
      <c r="N174" s="102"/>
      <c r="O174" s="102"/>
      <c r="P174" s="102"/>
      <c r="Q174" s="103"/>
      <c r="R174" s="102"/>
      <c r="S174" s="103"/>
      <c r="T174" s="102"/>
      <c r="U174" s="102"/>
      <c r="V174" s="103"/>
      <c r="W174"/>
    </row>
    <row r="175" spans="1:24" ht="80">
      <c r="A175" s="22">
        <v>329</v>
      </c>
      <c r="B175" s="3" t="s">
        <v>741</v>
      </c>
      <c r="C175" s="3" t="s">
        <v>742</v>
      </c>
      <c r="D175" s="3" t="s">
        <v>743</v>
      </c>
      <c r="E175" s="66">
        <v>4</v>
      </c>
      <c r="F175" s="3" t="s">
        <v>744</v>
      </c>
      <c r="G175" s="3"/>
      <c r="H175" s="66">
        <v>3</v>
      </c>
      <c r="I175" s="72"/>
      <c r="J175"/>
      <c r="K175"/>
      <c r="L175"/>
      <c r="M175" s="96"/>
      <c r="N175" s="97"/>
      <c r="O175" s="97"/>
      <c r="P175" s="98"/>
      <c r="Q175" s="99"/>
      <c r="R175" s="96"/>
      <c r="S175" s="100"/>
      <c r="T175" s="97"/>
      <c r="U175" s="98"/>
      <c r="V175" s="99"/>
      <c r="W175" s="203">
        <f>IF(R175&lt;&gt;"",R175,IF(M175&lt;&gt;"",M175,IF(I175&lt;&gt;"",I175,IF(E175&lt;&gt;"",E175,""))))</f>
        <v>4</v>
      </c>
      <c r="X175" s="71">
        <f>IF(U175&lt;&gt;"",U175,IF(P175&lt;&gt;"",P175,IF(L175&lt;&gt;"",L175,IF(H175&lt;&gt;"",H175,""))))</f>
        <v>3</v>
      </c>
    </row>
    <row r="176" spans="1:24" s="1" customFormat="1">
      <c r="A176" s="101"/>
      <c r="E176" s="101"/>
      <c r="H176" s="101"/>
      <c r="I176" s="72"/>
      <c r="J176"/>
      <c r="K176"/>
      <c r="L176"/>
      <c r="M176" s="102"/>
      <c r="N176" s="102"/>
      <c r="O176" s="102"/>
      <c r="P176" s="102"/>
      <c r="Q176" s="103"/>
      <c r="R176" s="102"/>
      <c r="S176" s="103"/>
      <c r="T176" s="102"/>
      <c r="U176" s="102"/>
      <c r="V176" s="103"/>
      <c r="W176"/>
    </row>
    <row r="177" spans="1:24" ht="64">
      <c r="A177" s="22">
        <v>330</v>
      </c>
      <c r="B177" s="3" t="s">
        <v>745</v>
      </c>
      <c r="C177" s="3" t="s">
        <v>746</v>
      </c>
      <c r="D177" s="3" t="s">
        <v>747</v>
      </c>
      <c r="E177" s="66">
        <v>4</v>
      </c>
      <c r="F177" s="3" t="s">
        <v>748</v>
      </c>
      <c r="G177" s="3"/>
      <c r="H177" s="66">
        <v>2</v>
      </c>
      <c r="I177" s="72"/>
      <c r="J177"/>
      <c r="K177"/>
      <c r="L177"/>
      <c r="M177" s="96"/>
      <c r="N177" s="97"/>
      <c r="O177" s="97"/>
      <c r="P177" s="98"/>
      <c r="Q177" s="99"/>
      <c r="R177" s="96"/>
      <c r="S177" s="100"/>
      <c r="T177" s="97"/>
      <c r="U177" s="98"/>
      <c r="V177" s="99"/>
      <c r="W177" s="203">
        <f>IF(R177&lt;&gt;"",R177,IF(M177&lt;&gt;"",M177,IF(I177&lt;&gt;"",I177,IF(E177&lt;&gt;"",E177,""))))</f>
        <v>4</v>
      </c>
      <c r="X177" s="71">
        <f>IF(U177&lt;&gt;"",U177,IF(P177&lt;&gt;"",P177,IF(L177&lt;&gt;"",L177,IF(H177&lt;&gt;"",H177,""))))</f>
        <v>2</v>
      </c>
    </row>
    <row r="178" spans="1:24" s="1" customFormat="1">
      <c r="A178" s="101"/>
      <c r="E178" s="101"/>
      <c r="H178" s="101"/>
      <c r="I178" s="72"/>
      <c r="J178"/>
      <c r="K178"/>
      <c r="L178"/>
      <c r="M178" s="102"/>
      <c r="N178" s="102"/>
      <c r="O178" s="102"/>
      <c r="P178" s="102"/>
      <c r="Q178" s="103"/>
      <c r="R178" s="102"/>
      <c r="S178" s="103"/>
      <c r="T178" s="102"/>
      <c r="U178" s="102"/>
      <c r="V178" s="103"/>
      <c r="W178"/>
    </row>
    <row r="179" spans="1:24" ht="80">
      <c r="A179" s="22">
        <v>331</v>
      </c>
      <c r="B179" s="3" t="s">
        <v>749</v>
      </c>
      <c r="C179" s="3" t="s">
        <v>750</v>
      </c>
      <c r="D179" s="3" t="s">
        <v>751</v>
      </c>
      <c r="E179" s="66">
        <v>4</v>
      </c>
      <c r="F179" s="3" t="s">
        <v>752</v>
      </c>
      <c r="G179" s="3"/>
      <c r="H179" s="66">
        <v>3</v>
      </c>
      <c r="I179" s="72"/>
      <c r="J179"/>
      <c r="K179"/>
      <c r="L179"/>
      <c r="M179" s="96"/>
      <c r="N179" s="97"/>
      <c r="O179" s="97"/>
      <c r="P179" s="98"/>
      <c r="Q179" s="99"/>
      <c r="R179" s="96"/>
      <c r="S179" s="100"/>
      <c r="T179" s="97"/>
      <c r="U179" s="98"/>
      <c r="V179" s="99"/>
      <c r="W179" s="203">
        <f>IF(R179&lt;&gt;"",R179,IF(M179&lt;&gt;"",M179,IF(I179&lt;&gt;"",I179,IF(E179&lt;&gt;"",E179,""))))</f>
        <v>4</v>
      </c>
      <c r="X179" s="71">
        <f>IF(U179&lt;&gt;"",U179,IF(P179&lt;&gt;"",P179,IF(L179&lt;&gt;"",L179,IF(H179&lt;&gt;"",H179,""))))</f>
        <v>3</v>
      </c>
    </row>
    <row r="180" spans="1:24" s="1" customFormat="1">
      <c r="A180" s="101"/>
      <c r="E180" s="101"/>
      <c r="H180" s="101"/>
      <c r="I180" s="72"/>
      <c r="J180"/>
      <c r="K180"/>
      <c r="L180"/>
      <c r="M180" s="102"/>
      <c r="N180" s="102"/>
      <c r="O180" s="102"/>
      <c r="P180" s="102"/>
      <c r="Q180" s="103"/>
      <c r="R180" s="102"/>
      <c r="S180" s="103"/>
      <c r="T180" s="102"/>
      <c r="U180" s="102"/>
      <c r="V180" s="103"/>
      <c r="W180"/>
    </row>
    <row r="181" spans="1:24" ht="64">
      <c r="A181" s="22">
        <v>332</v>
      </c>
      <c r="B181" s="3" t="s">
        <v>753</v>
      </c>
      <c r="C181" s="3" t="s">
        <v>754</v>
      </c>
      <c r="D181" s="3" t="s">
        <v>755</v>
      </c>
      <c r="E181" s="66">
        <v>5</v>
      </c>
      <c r="F181" s="3" t="s">
        <v>621</v>
      </c>
      <c r="G181" s="3"/>
      <c r="H181" s="66">
        <v>1</v>
      </c>
      <c r="I181" s="72"/>
      <c r="J181"/>
      <c r="K181"/>
      <c r="L181"/>
      <c r="M181" s="96"/>
      <c r="N181" s="97"/>
      <c r="O181" s="97"/>
      <c r="P181" s="98"/>
      <c r="Q181" s="99"/>
      <c r="R181" s="96"/>
      <c r="S181" s="100"/>
      <c r="T181" s="97"/>
      <c r="U181" s="98"/>
      <c r="V181" s="99"/>
      <c r="W181" s="203">
        <f>IF(R181&lt;&gt;"",R181,IF(M181&lt;&gt;"",M181,IF(I181&lt;&gt;"",I181,IF(E181&lt;&gt;"",E181,""))))</f>
        <v>5</v>
      </c>
      <c r="X181" s="71">
        <f>IF(U181&lt;&gt;"",U181,IF(P181&lt;&gt;"",P181,IF(L181&lt;&gt;"",L181,IF(H181&lt;&gt;"",H181,""))))</f>
        <v>1</v>
      </c>
    </row>
    <row r="182" spans="1:24" s="1" customFormat="1">
      <c r="A182" s="101"/>
      <c r="E182" s="101"/>
      <c r="H182" s="101"/>
      <c r="I182" s="72"/>
      <c r="J182"/>
      <c r="K182"/>
      <c r="L182"/>
      <c r="M182" s="102"/>
      <c r="N182" s="102"/>
      <c r="O182" s="102"/>
      <c r="P182" s="102"/>
      <c r="Q182" s="103"/>
      <c r="R182" s="102"/>
      <c r="S182" s="103"/>
      <c r="T182" s="102"/>
      <c r="U182" s="102"/>
      <c r="V182" s="103"/>
      <c r="W182"/>
    </row>
    <row r="183" spans="1:24" ht="48">
      <c r="A183" s="22">
        <v>333</v>
      </c>
      <c r="B183" s="3" t="s">
        <v>756</v>
      </c>
      <c r="C183" s="3" t="s">
        <v>757</v>
      </c>
      <c r="D183" s="3" t="s">
        <v>673</v>
      </c>
      <c r="E183" s="66">
        <v>5</v>
      </c>
      <c r="F183" s="3" t="s">
        <v>758</v>
      </c>
      <c r="G183" s="3"/>
      <c r="H183" s="66">
        <v>3</v>
      </c>
      <c r="I183" s="72"/>
      <c r="J183"/>
      <c r="K183"/>
      <c r="L183"/>
      <c r="M183" s="96"/>
      <c r="N183" s="97"/>
      <c r="O183" s="97"/>
      <c r="P183" s="98"/>
      <c r="Q183" s="99"/>
      <c r="R183" s="96"/>
      <c r="S183" s="100"/>
      <c r="T183" s="97"/>
      <c r="U183" s="98"/>
      <c r="V183" s="99"/>
      <c r="W183" s="203">
        <f>IF(R183&lt;&gt;"",R183,IF(M183&lt;&gt;"",M183,IF(I183&lt;&gt;"",I183,IF(E183&lt;&gt;"",E183,""))))</f>
        <v>5</v>
      </c>
      <c r="X183" s="71">
        <f>IF(U183&lt;&gt;"",U183,IF(P183&lt;&gt;"",P183,IF(L183&lt;&gt;"",L183,IF(H183&lt;&gt;"",H183,""))))</f>
        <v>3</v>
      </c>
    </row>
    <row r="184" spans="1:24">
      <c r="B184" s="23"/>
      <c r="I184" s="72"/>
      <c r="J184"/>
      <c r="K184"/>
      <c r="L184"/>
      <c r="X184" s="1"/>
    </row>
    <row r="185" spans="1:24">
      <c r="B185" s="23"/>
      <c r="I185" s="72"/>
      <c r="J185"/>
      <c r="K185"/>
      <c r="L185"/>
      <c r="X185" s="1"/>
    </row>
    <row r="186" spans="1:24">
      <c r="B186" s="23"/>
      <c r="X186" s="1"/>
    </row>
    <row r="187" spans="1:24" ht="17">
      <c r="B187" s="82" t="s">
        <v>411</v>
      </c>
      <c r="X187" s="1"/>
    </row>
    <row r="188" spans="1:24" ht="64">
      <c r="A188" s="22">
        <v>334</v>
      </c>
      <c r="B188" s="3" t="s">
        <v>759</v>
      </c>
      <c r="C188" s="3" t="s">
        <v>760</v>
      </c>
      <c r="D188" s="3" t="s">
        <v>761</v>
      </c>
      <c r="E188" s="66">
        <v>4</v>
      </c>
      <c r="F188" s="3" t="s">
        <v>762</v>
      </c>
      <c r="G188" s="3"/>
      <c r="H188" s="66">
        <v>1</v>
      </c>
      <c r="I188" s="66"/>
      <c r="J188" s="3"/>
      <c r="K188" s="3"/>
      <c r="L188" s="66">
        <v>2</v>
      </c>
      <c r="M188" s="96"/>
      <c r="N188" s="97"/>
      <c r="O188" s="97"/>
      <c r="P188" s="98"/>
      <c r="Q188" s="99"/>
      <c r="R188" s="96"/>
      <c r="S188" s="100"/>
      <c r="T188" s="97"/>
      <c r="U188" s="98"/>
      <c r="V188" s="99"/>
      <c r="W188" s="203">
        <f>IF(R188&lt;&gt;"",R188,IF(M188&lt;&gt;"",M188,IF(I188&lt;&gt;"",I188,IF(E188&lt;&gt;"",E188,""))))</f>
        <v>4</v>
      </c>
      <c r="X188" s="71">
        <f>IF(U188&lt;&gt;"",U188,IF(P188&lt;&gt;"",P188,IF(L188&lt;&gt;"",L188,IF(H188&lt;&gt;"",H188,""))))</f>
        <v>2</v>
      </c>
    </row>
    <row r="189" spans="1:24" s="1" customFormat="1">
      <c r="A189" s="101"/>
      <c r="E189" s="101"/>
      <c r="H189" s="101"/>
      <c r="I189" s="101"/>
      <c r="L189" s="101"/>
      <c r="M189" s="102"/>
      <c r="N189" s="102"/>
      <c r="O189" s="102"/>
      <c r="P189" s="102"/>
      <c r="Q189" s="103"/>
      <c r="R189" s="102"/>
      <c r="S189" s="103"/>
      <c r="T189" s="102"/>
      <c r="U189" s="102"/>
      <c r="V189" s="103"/>
      <c r="W189"/>
    </row>
    <row r="190" spans="1:24" ht="96">
      <c r="A190" s="22">
        <v>335</v>
      </c>
      <c r="B190" s="3" t="s">
        <v>763</v>
      </c>
      <c r="C190" s="3" t="s">
        <v>764</v>
      </c>
      <c r="D190" s="3" t="s">
        <v>765</v>
      </c>
      <c r="E190" s="66">
        <v>4</v>
      </c>
      <c r="F190" s="3" t="s">
        <v>766</v>
      </c>
      <c r="G190" s="3"/>
      <c r="H190" s="66">
        <v>1</v>
      </c>
      <c r="I190" s="66"/>
      <c r="J190" s="3"/>
      <c r="K190" s="3"/>
      <c r="L190" s="66">
        <v>2</v>
      </c>
      <c r="M190" s="96"/>
      <c r="N190" s="97"/>
      <c r="O190" s="97"/>
      <c r="P190" s="98"/>
      <c r="Q190" s="99"/>
      <c r="R190" s="96"/>
      <c r="S190" s="100"/>
      <c r="T190" s="97"/>
      <c r="U190" s="98"/>
      <c r="V190" s="99"/>
      <c r="W190" s="203">
        <f>IF(R190&lt;&gt;"",R190,IF(M190&lt;&gt;"",M190,IF(I190&lt;&gt;"",I190,IF(E190&lt;&gt;"",E190,""))))</f>
        <v>4</v>
      </c>
      <c r="X190" s="71">
        <f>IF(U190&lt;&gt;"",U190,IF(P190&lt;&gt;"",P190,IF(L190&lt;&gt;"",L190,IF(H190&lt;&gt;"",H190,""))))</f>
        <v>2</v>
      </c>
    </row>
    <row r="191" spans="1:24">
      <c r="B191" s="23"/>
      <c r="X191" s="1"/>
    </row>
    <row r="192" spans="1:24" ht="17">
      <c r="B192" s="104" t="s">
        <v>767</v>
      </c>
      <c r="C192" s="105" t="s">
        <v>768</v>
      </c>
      <c r="H192" s="22" t="s">
        <v>545</v>
      </c>
      <c r="X192" s="1"/>
    </row>
    <row r="193" spans="1:24" ht="64">
      <c r="A193" s="22">
        <v>336</v>
      </c>
      <c r="B193" s="3" t="s">
        <v>769</v>
      </c>
      <c r="C193" s="3" t="s">
        <v>770</v>
      </c>
      <c r="D193" s="3" t="s">
        <v>771</v>
      </c>
      <c r="E193" s="66">
        <v>4</v>
      </c>
      <c r="F193" s="3" t="s">
        <v>772</v>
      </c>
      <c r="G193" s="3"/>
      <c r="H193" s="66">
        <v>1</v>
      </c>
      <c r="I193" s="72"/>
      <c r="J193"/>
      <c r="K193"/>
      <c r="L193"/>
      <c r="M193" s="96"/>
      <c r="N193" s="97"/>
      <c r="O193" s="97"/>
      <c r="P193" s="98"/>
      <c r="Q193" s="99"/>
      <c r="R193" s="96"/>
      <c r="S193" s="100"/>
      <c r="T193" s="97"/>
      <c r="U193" s="98"/>
      <c r="V193" s="99"/>
      <c r="W193" s="203">
        <f>IF(R193&lt;&gt;"",R193,IF(M193&lt;&gt;"",M193,IF(I193&lt;&gt;"",I193,IF(E193&lt;&gt;"",E193,""))))</f>
        <v>4</v>
      </c>
      <c r="X193" s="71">
        <f>IF(U193&lt;&gt;"",U193,IF(P193&lt;&gt;"",P193,IF(L193&lt;&gt;"",L193,IF(H193&lt;&gt;"",H193,""))))</f>
        <v>1</v>
      </c>
    </row>
    <row r="194" spans="1:24" ht="64">
      <c r="A194" s="22">
        <v>337</v>
      </c>
      <c r="B194" s="3" t="s">
        <v>773</v>
      </c>
      <c r="C194" s="3" t="s">
        <v>774</v>
      </c>
      <c r="D194" s="3" t="s">
        <v>775</v>
      </c>
      <c r="E194" s="66">
        <v>3</v>
      </c>
      <c r="F194" s="3" t="s">
        <v>776</v>
      </c>
      <c r="G194" s="3"/>
      <c r="H194" s="66">
        <v>1</v>
      </c>
      <c r="I194" s="72"/>
      <c r="J194"/>
      <c r="K194"/>
      <c r="L194"/>
      <c r="M194" s="96"/>
      <c r="N194" s="97"/>
      <c r="O194" s="97"/>
      <c r="P194" s="98"/>
      <c r="Q194" s="99"/>
      <c r="R194" s="96"/>
      <c r="S194" s="100"/>
      <c r="T194" s="97"/>
      <c r="U194" s="98"/>
      <c r="V194" s="99"/>
      <c r="W194" s="203">
        <f>IF(R194&lt;&gt;"",R194,IF(M194&lt;&gt;"",M194,IF(I194&lt;&gt;"",I194,IF(E194&lt;&gt;"",E194,""))))</f>
        <v>3</v>
      </c>
      <c r="X194" s="71">
        <f>IF(U194&lt;&gt;"",U194,IF(P194&lt;&gt;"",P194,IF(L194&lt;&gt;"",L194,IF(H194&lt;&gt;"",H194,""))))</f>
        <v>1</v>
      </c>
    </row>
    <row r="195" spans="1:24" ht="64">
      <c r="A195" s="22">
        <v>338</v>
      </c>
      <c r="B195" s="3" t="s">
        <v>777</v>
      </c>
      <c r="C195" s="3" t="s">
        <v>778</v>
      </c>
      <c r="D195" s="3" t="s">
        <v>779</v>
      </c>
      <c r="E195" s="66">
        <v>4</v>
      </c>
      <c r="F195" s="3" t="s">
        <v>780</v>
      </c>
      <c r="G195" s="3"/>
      <c r="H195" s="66">
        <v>1</v>
      </c>
      <c r="I195" s="72"/>
      <c r="J195"/>
      <c r="K195"/>
      <c r="L195"/>
      <c r="M195" s="96"/>
      <c r="N195" s="97"/>
      <c r="O195" s="97"/>
      <c r="P195" s="98"/>
      <c r="Q195" s="99"/>
      <c r="R195" s="96"/>
      <c r="S195" s="100"/>
      <c r="T195" s="97"/>
      <c r="U195" s="98"/>
      <c r="V195" s="99"/>
      <c r="W195" s="203">
        <f>IF(R195&lt;&gt;"",R195,IF(M195&lt;&gt;"",M195,IF(I195&lt;&gt;"",I195,IF(E195&lt;&gt;"",E195,""))))</f>
        <v>4</v>
      </c>
      <c r="X195" s="71">
        <f>IF(U195&lt;&gt;"",U195,IF(P195&lt;&gt;"",P195,IF(L195&lt;&gt;"",L195,IF(H195&lt;&gt;"",H195,""))))</f>
        <v>1</v>
      </c>
    </row>
    <row r="196" spans="1:24" ht="48">
      <c r="A196" s="22">
        <v>339</v>
      </c>
      <c r="B196" s="3" t="s">
        <v>781</v>
      </c>
      <c r="C196" s="3" t="s">
        <v>782</v>
      </c>
      <c r="D196" s="3" t="s">
        <v>783</v>
      </c>
      <c r="E196" s="66">
        <v>3</v>
      </c>
      <c r="F196" s="3" t="s">
        <v>784</v>
      </c>
      <c r="G196" s="3"/>
      <c r="H196" s="66">
        <v>1</v>
      </c>
      <c r="I196" s="72"/>
      <c r="J196"/>
      <c r="K196"/>
      <c r="L196"/>
      <c r="M196" s="96"/>
      <c r="N196" s="97"/>
      <c r="O196" s="97"/>
      <c r="P196" s="98"/>
      <c r="Q196" s="99"/>
      <c r="R196" s="96"/>
      <c r="S196" s="100"/>
      <c r="T196" s="97"/>
      <c r="U196" s="98"/>
      <c r="V196" s="99"/>
      <c r="W196" s="203">
        <f>IF(R196&lt;&gt;"",R196,IF(M196&lt;&gt;"",M196,IF(I196&lt;&gt;"",I196,IF(E196&lt;&gt;"",E196,""))))</f>
        <v>3</v>
      </c>
      <c r="X196" s="71">
        <f>IF(U196&lt;&gt;"",U196,IF(P196&lt;&gt;"",P196,IF(L196&lt;&gt;"",L196,IF(H196&lt;&gt;"",H196,""))))</f>
        <v>1</v>
      </c>
    </row>
    <row r="197" spans="1:24" s="1" customFormat="1">
      <c r="A197" s="101"/>
      <c r="E197" s="101"/>
      <c r="H197" s="101"/>
      <c r="I197" s="72"/>
      <c r="J197"/>
      <c r="K197"/>
      <c r="L197"/>
      <c r="M197" s="102"/>
      <c r="N197" s="102"/>
      <c r="O197" s="102"/>
      <c r="P197" s="102"/>
      <c r="Q197" s="103"/>
      <c r="R197" s="102"/>
      <c r="S197" s="103"/>
      <c r="T197" s="102"/>
      <c r="U197" s="102"/>
      <c r="V197" s="103"/>
      <c r="W197"/>
    </row>
    <row r="198" spans="1:24" ht="48">
      <c r="A198" s="22">
        <v>340</v>
      </c>
      <c r="B198" s="3" t="s">
        <v>785</v>
      </c>
      <c r="C198" s="3" t="s">
        <v>786</v>
      </c>
      <c r="D198" s="3" t="s">
        <v>787</v>
      </c>
      <c r="E198" s="66">
        <v>4</v>
      </c>
      <c r="F198" s="3" t="s">
        <v>788</v>
      </c>
      <c r="G198" s="3"/>
      <c r="H198" s="66">
        <v>1</v>
      </c>
      <c r="I198" s="72"/>
      <c r="J198"/>
      <c r="K198"/>
      <c r="L198"/>
      <c r="M198" s="96"/>
      <c r="N198" s="97"/>
      <c r="O198" s="97"/>
      <c r="P198" s="98"/>
      <c r="Q198" s="99"/>
      <c r="R198" s="96"/>
      <c r="S198" s="100"/>
      <c r="T198" s="97"/>
      <c r="U198" s="98"/>
      <c r="V198" s="99"/>
      <c r="W198" s="203">
        <f>IF(R198&lt;&gt;"",R198,IF(M198&lt;&gt;"",M198,IF(I198&lt;&gt;"",I198,IF(E198&lt;&gt;"",E198,""))))</f>
        <v>4</v>
      </c>
      <c r="X198" s="71">
        <f>IF(U198&lt;&gt;"",U198,IF(P198&lt;&gt;"",P198,IF(L198&lt;&gt;"",L198,IF(H198&lt;&gt;"",H198,""))))</f>
        <v>1</v>
      </c>
    </row>
    <row r="199" spans="1:24" ht="112">
      <c r="A199" s="22">
        <v>341</v>
      </c>
      <c r="B199" s="3" t="s">
        <v>789</v>
      </c>
      <c r="C199" s="3" t="s">
        <v>790</v>
      </c>
      <c r="D199" s="3" t="s">
        <v>791</v>
      </c>
      <c r="E199" s="66">
        <v>4</v>
      </c>
      <c r="F199" s="3" t="s">
        <v>792</v>
      </c>
      <c r="G199" s="3"/>
      <c r="H199" s="66">
        <v>1</v>
      </c>
      <c r="I199" s="72"/>
      <c r="J199"/>
      <c r="K199"/>
      <c r="L199"/>
      <c r="M199" s="96"/>
      <c r="N199" s="97"/>
      <c r="O199" s="97"/>
      <c r="P199" s="98"/>
      <c r="Q199" s="99"/>
      <c r="R199" s="96"/>
      <c r="S199" s="100"/>
      <c r="T199" s="97"/>
      <c r="U199" s="98"/>
      <c r="V199" s="99"/>
      <c r="W199" s="203">
        <f>IF(R199&lt;&gt;"",R199,IF(M199&lt;&gt;"",M199,IF(I199&lt;&gt;"",I199,IF(E199&lt;&gt;"",E199,""))))</f>
        <v>4</v>
      </c>
      <c r="X199" s="71">
        <f>IF(U199&lt;&gt;"",U199,IF(P199&lt;&gt;"",P199,IF(L199&lt;&gt;"",L199,IF(H199&lt;&gt;"",H199,""))))</f>
        <v>1</v>
      </c>
    </row>
    <row r="200" spans="1:24" ht="80">
      <c r="A200" s="22">
        <v>342</v>
      </c>
      <c r="B200" s="3" t="s">
        <v>793</v>
      </c>
      <c r="C200" s="3" t="s">
        <v>794</v>
      </c>
      <c r="D200" s="3" t="s">
        <v>795</v>
      </c>
      <c r="E200" s="66"/>
      <c r="F200" s="3"/>
      <c r="G200" s="3"/>
      <c r="H200" s="66">
        <v>0</v>
      </c>
      <c r="I200" s="72"/>
      <c r="J200"/>
      <c r="K200"/>
      <c r="L200"/>
      <c r="M200" s="96"/>
      <c r="N200" s="97"/>
      <c r="O200" s="97"/>
      <c r="P200" s="98"/>
      <c r="Q200" s="99"/>
      <c r="R200" s="96"/>
      <c r="S200" s="100"/>
      <c r="T200" s="97"/>
      <c r="U200" s="98"/>
      <c r="V200" s="99"/>
      <c r="W200" s="203" t="str">
        <f>IF(R200&lt;&gt;"",R200,IF(M200&lt;&gt;"",M200,IF(I200&lt;&gt;"",I200,IF(E200&lt;&gt;"",E200,""))))</f>
        <v/>
      </c>
      <c r="X200" s="71">
        <f>IF(U200&lt;&gt;"",U200,IF(P200&lt;&gt;"",P200,IF(L200&lt;&gt;"",L200,IF(H200&lt;&gt;"",H200,""))))</f>
        <v>0</v>
      </c>
    </row>
    <row r="201" spans="1:24" s="1" customFormat="1">
      <c r="A201" s="101"/>
      <c r="E201" s="101"/>
      <c r="H201" s="101"/>
      <c r="I201" s="101"/>
      <c r="L201" s="101"/>
      <c r="M201" s="102"/>
      <c r="N201" s="102"/>
      <c r="O201" s="102"/>
      <c r="P201" s="102"/>
      <c r="Q201" s="103"/>
      <c r="R201" s="102"/>
      <c r="S201" s="103"/>
      <c r="T201" s="102"/>
      <c r="U201" s="102"/>
      <c r="V201" s="103"/>
      <c r="W201"/>
    </row>
    <row r="202" spans="1:24" ht="80">
      <c r="A202" s="22">
        <v>343</v>
      </c>
      <c r="B202" s="3" t="s">
        <v>796</v>
      </c>
      <c r="C202" s="3" t="s">
        <v>797</v>
      </c>
      <c r="D202" s="3" t="s">
        <v>798</v>
      </c>
      <c r="E202" s="66">
        <v>3</v>
      </c>
      <c r="F202" s="3" t="s">
        <v>799</v>
      </c>
      <c r="G202" s="3"/>
      <c r="H202" s="66">
        <v>1</v>
      </c>
      <c r="I202" s="66"/>
      <c r="J202" s="3"/>
      <c r="K202" s="3"/>
      <c r="L202" s="66">
        <v>2</v>
      </c>
      <c r="M202" s="96"/>
      <c r="N202" s="97"/>
      <c r="O202" s="97"/>
      <c r="P202" s="98"/>
      <c r="Q202" s="99"/>
      <c r="R202" s="96"/>
      <c r="S202" s="100"/>
      <c r="T202" s="97"/>
      <c r="U202" s="98"/>
      <c r="V202" s="99"/>
      <c r="W202" s="203">
        <f>IF(R202&lt;&gt;"",R202,IF(M202&lt;&gt;"",M202,IF(I202&lt;&gt;"",I202,IF(E202&lt;&gt;"",E202,""))))</f>
        <v>3</v>
      </c>
      <c r="X202" s="71">
        <f>IF(U202&lt;&gt;"",U202,IF(P202&lt;&gt;"",P202,IF(L202&lt;&gt;"",L202,IF(H202&lt;&gt;"",H202,""))))</f>
        <v>2</v>
      </c>
    </row>
    <row r="203" spans="1:24" s="1" customFormat="1">
      <c r="A203" s="101"/>
      <c r="E203" s="101"/>
      <c r="H203" s="101"/>
      <c r="I203" s="101"/>
      <c r="L203" s="101"/>
      <c r="M203" s="102"/>
      <c r="N203" s="102"/>
      <c r="O203" s="102"/>
      <c r="P203" s="102"/>
      <c r="Q203" s="103"/>
      <c r="R203" s="102"/>
      <c r="S203" s="103"/>
      <c r="T203" s="102"/>
      <c r="U203" s="102"/>
      <c r="V203" s="103"/>
      <c r="W203"/>
    </row>
    <row r="204" spans="1:24" ht="80">
      <c r="A204" s="22">
        <v>344</v>
      </c>
      <c r="B204" s="3" t="s">
        <v>800</v>
      </c>
      <c r="C204" s="3" t="s">
        <v>801</v>
      </c>
      <c r="D204" s="3" t="s">
        <v>802</v>
      </c>
      <c r="E204" s="66">
        <v>3</v>
      </c>
      <c r="F204" s="3"/>
      <c r="G204" s="3"/>
      <c r="H204" s="66">
        <v>1</v>
      </c>
      <c r="I204" s="72"/>
      <c r="J204"/>
      <c r="K204"/>
      <c r="L204"/>
      <c r="M204" s="96"/>
      <c r="N204" s="97"/>
      <c r="O204" s="97"/>
      <c r="P204" s="98"/>
      <c r="Q204" s="99"/>
      <c r="R204" s="96"/>
      <c r="S204" s="100"/>
      <c r="T204" s="97"/>
      <c r="U204" s="98"/>
      <c r="V204" s="99"/>
      <c r="W204" s="203">
        <f>IF(R204&lt;&gt;"",R204,IF(M204&lt;&gt;"",M204,IF(I204&lt;&gt;"",I204,IF(E204&lt;&gt;"",E204,""))))</f>
        <v>3</v>
      </c>
      <c r="X204" s="71">
        <f>IF(U204&lt;&gt;"",U204,IF(P204&lt;&gt;"",P204,IF(L204&lt;&gt;"",L204,IF(H204&lt;&gt;"",H204,""))))</f>
        <v>1</v>
      </c>
    </row>
    <row r="205" spans="1:24" ht="80">
      <c r="A205" s="22">
        <v>345</v>
      </c>
      <c r="B205" s="3" t="s">
        <v>803</v>
      </c>
      <c r="C205" s="3" t="s">
        <v>804</v>
      </c>
      <c r="D205" s="3" t="s">
        <v>805</v>
      </c>
      <c r="E205" s="66">
        <v>3</v>
      </c>
      <c r="F205" s="3" t="s">
        <v>806</v>
      </c>
      <c r="G205" s="3"/>
      <c r="H205" s="66">
        <v>1</v>
      </c>
      <c r="I205" s="72"/>
      <c r="J205"/>
      <c r="K205"/>
      <c r="L205"/>
      <c r="M205" s="96"/>
      <c r="N205" s="97"/>
      <c r="O205" s="97"/>
      <c r="P205" s="98"/>
      <c r="Q205" s="99"/>
      <c r="R205" s="96"/>
      <c r="S205" s="100"/>
      <c r="T205" s="97"/>
      <c r="U205" s="98"/>
      <c r="V205" s="99"/>
      <c r="W205" s="203">
        <f>IF(R205&lt;&gt;"",R205,IF(M205&lt;&gt;"",M205,IF(I205&lt;&gt;"",I205,IF(E205&lt;&gt;"",E205,""))))</f>
        <v>3</v>
      </c>
      <c r="X205" s="71">
        <f>IF(U205&lt;&gt;"",U205,IF(P205&lt;&gt;"",P205,IF(L205&lt;&gt;"",L205,IF(H205&lt;&gt;"",H205,""))))</f>
        <v>1</v>
      </c>
    </row>
    <row r="206" spans="1:24" ht="48">
      <c r="A206" s="22">
        <v>346</v>
      </c>
      <c r="B206" s="3" t="s">
        <v>807</v>
      </c>
      <c r="C206" s="3" t="s">
        <v>808</v>
      </c>
      <c r="D206" s="3" t="s">
        <v>809</v>
      </c>
      <c r="E206" s="66">
        <v>2</v>
      </c>
      <c r="F206" s="3"/>
      <c r="G206" s="3"/>
      <c r="H206" s="66">
        <v>0</v>
      </c>
      <c r="I206" s="72"/>
      <c r="J206"/>
      <c r="K206"/>
      <c r="L206"/>
      <c r="M206" s="96"/>
      <c r="N206" s="97"/>
      <c r="O206" s="97"/>
      <c r="P206" s="98"/>
      <c r="Q206" s="99"/>
      <c r="R206" s="96"/>
      <c r="S206" s="100"/>
      <c r="T206" s="97"/>
      <c r="U206" s="98"/>
      <c r="V206" s="99"/>
      <c r="W206" s="203">
        <f>IF(R206&lt;&gt;"",R206,IF(M206&lt;&gt;"",M206,IF(I206&lt;&gt;"",I206,IF(E206&lt;&gt;"",E206,""))))</f>
        <v>2</v>
      </c>
      <c r="X206" s="71">
        <f>IF(U206&lt;&gt;"",U206,IF(P206&lt;&gt;"",P206,IF(L206&lt;&gt;"",L206,IF(H206&lt;&gt;"",H206,""))))</f>
        <v>0</v>
      </c>
    </row>
    <row r="207" spans="1:24" s="1" customFormat="1">
      <c r="A207" s="101"/>
      <c r="E207" s="101"/>
      <c r="H207" s="101"/>
      <c r="I207" s="72"/>
      <c r="J207"/>
      <c r="K207"/>
      <c r="L207"/>
      <c r="M207" s="102"/>
      <c r="N207" s="102"/>
      <c r="O207" s="102"/>
      <c r="P207" s="102"/>
      <c r="Q207" s="103"/>
      <c r="R207" s="102"/>
      <c r="S207" s="103"/>
      <c r="T207" s="102"/>
      <c r="U207" s="102"/>
      <c r="V207" s="103"/>
      <c r="W207"/>
    </row>
    <row r="208" spans="1:24" ht="80">
      <c r="A208" s="22">
        <v>347</v>
      </c>
      <c r="B208" s="3" t="s">
        <v>810</v>
      </c>
      <c r="C208" s="3" t="s">
        <v>811</v>
      </c>
      <c r="D208" s="3" t="s">
        <v>812</v>
      </c>
      <c r="E208" s="66">
        <v>4</v>
      </c>
      <c r="F208" s="3" t="s">
        <v>813</v>
      </c>
      <c r="G208" s="3"/>
      <c r="H208" s="66">
        <v>1</v>
      </c>
      <c r="I208" s="72"/>
      <c r="J208"/>
      <c r="K208"/>
      <c r="L208"/>
      <c r="M208" s="96"/>
      <c r="N208" s="97"/>
      <c r="O208" s="97"/>
      <c r="P208" s="98"/>
      <c r="Q208" s="99"/>
      <c r="R208" s="96"/>
      <c r="S208" s="100"/>
      <c r="T208" s="97"/>
      <c r="U208" s="98"/>
      <c r="V208" s="99"/>
      <c r="W208" s="203">
        <f>IF(R208&lt;&gt;"",R208,IF(M208&lt;&gt;"",M208,IF(I208&lt;&gt;"",I208,IF(E208&lt;&gt;"",E208,""))))</f>
        <v>4</v>
      </c>
      <c r="X208" s="71">
        <f>IF(U208&lt;&gt;"",U208,IF(P208&lt;&gt;"",P208,IF(L208&lt;&gt;"",L208,IF(H208&lt;&gt;"",H208,""))))</f>
        <v>1</v>
      </c>
    </row>
    <row r="209" spans="1:24" s="1" customFormat="1">
      <c r="A209" s="101"/>
      <c r="E209" s="101"/>
      <c r="H209" s="101"/>
      <c r="I209" s="72"/>
      <c r="J209"/>
      <c r="K209"/>
      <c r="L209"/>
      <c r="M209" s="102"/>
      <c r="N209" s="102"/>
      <c r="O209" s="102"/>
      <c r="P209" s="102"/>
      <c r="Q209" s="103"/>
      <c r="R209" s="102"/>
      <c r="S209" s="103"/>
      <c r="T209" s="102"/>
      <c r="U209" s="102"/>
      <c r="V209" s="103"/>
      <c r="W209"/>
    </row>
    <row r="210" spans="1:24" ht="64">
      <c r="A210" s="22">
        <v>348</v>
      </c>
      <c r="B210" s="3" t="s">
        <v>814</v>
      </c>
      <c r="C210" s="3" t="s">
        <v>815</v>
      </c>
      <c r="D210" s="3" t="s">
        <v>816</v>
      </c>
      <c r="E210" s="66">
        <v>3</v>
      </c>
      <c r="F210" s="3" t="s">
        <v>817</v>
      </c>
      <c r="G210" s="3"/>
      <c r="H210" s="66">
        <v>2</v>
      </c>
      <c r="I210" s="72"/>
      <c r="J210"/>
      <c r="K210"/>
      <c r="L210"/>
      <c r="M210" s="96"/>
      <c r="N210" s="97"/>
      <c r="O210" s="97"/>
      <c r="P210" s="98"/>
      <c r="Q210" s="99"/>
      <c r="R210" s="96"/>
      <c r="S210" s="100"/>
      <c r="T210" s="97"/>
      <c r="U210" s="98"/>
      <c r="V210" s="99"/>
      <c r="W210" s="203">
        <f>IF(R210&lt;&gt;"",R210,IF(M210&lt;&gt;"",M210,IF(I210&lt;&gt;"",I210,IF(E210&lt;&gt;"",E210,""))))</f>
        <v>3</v>
      </c>
      <c r="X210" s="71">
        <f>IF(U210&lt;&gt;"",U210,IF(P210&lt;&gt;"",P210,IF(L210&lt;&gt;"",L210,IF(H210&lt;&gt;"",H210,""))))</f>
        <v>2</v>
      </c>
    </row>
    <row r="211" spans="1:24" s="1" customFormat="1">
      <c r="A211" s="101"/>
      <c r="E211" s="101"/>
      <c r="H211" s="101"/>
      <c r="I211" s="72"/>
      <c r="J211"/>
      <c r="K211"/>
      <c r="L211"/>
      <c r="M211" s="102"/>
      <c r="N211" s="102"/>
      <c r="O211" s="102"/>
      <c r="P211" s="102"/>
      <c r="Q211" s="103"/>
      <c r="R211" s="102"/>
      <c r="S211" s="103"/>
      <c r="T211" s="102"/>
      <c r="U211" s="102"/>
      <c r="V211" s="103"/>
      <c r="W211"/>
    </row>
    <row r="212" spans="1:24" ht="96">
      <c r="A212" s="22">
        <v>349</v>
      </c>
      <c r="B212" s="3" t="s">
        <v>818</v>
      </c>
      <c r="C212" s="3" t="s">
        <v>819</v>
      </c>
      <c r="D212" s="3" t="s">
        <v>820</v>
      </c>
      <c r="E212" s="66">
        <v>3</v>
      </c>
      <c r="F212" s="3" t="s">
        <v>821</v>
      </c>
      <c r="G212" s="3"/>
      <c r="H212" s="66">
        <v>2</v>
      </c>
      <c r="I212" s="72"/>
      <c r="J212"/>
      <c r="K212"/>
      <c r="L212"/>
      <c r="M212" s="96"/>
      <c r="N212" s="97"/>
      <c r="O212" s="97"/>
      <c r="P212" s="98"/>
      <c r="Q212" s="99"/>
      <c r="R212" s="96"/>
      <c r="S212" s="100"/>
      <c r="T212" s="97"/>
      <c r="U212" s="98"/>
      <c r="V212" s="99"/>
      <c r="W212" s="203">
        <f>IF(R212&lt;&gt;"",R212,IF(M212&lt;&gt;"",M212,IF(I212&lt;&gt;"",I212,IF(E212&lt;&gt;"",E212,""))))</f>
        <v>3</v>
      </c>
      <c r="X212" s="71">
        <f>IF(U212&lt;&gt;"",U212,IF(P212&lt;&gt;"",P212,IF(L212&lt;&gt;"",L212,IF(H212&lt;&gt;"",H212,""))))</f>
        <v>2</v>
      </c>
    </row>
    <row r="213" spans="1:24">
      <c r="B213" s="23"/>
      <c r="I213" s="72"/>
      <c r="J213"/>
      <c r="K213"/>
      <c r="L213"/>
      <c r="X213" s="1"/>
    </row>
    <row r="214" spans="1:24">
      <c r="B214" s="23"/>
      <c r="I214" s="72"/>
      <c r="J214"/>
      <c r="K214"/>
      <c r="L214"/>
      <c r="X214" s="1"/>
    </row>
    <row r="215" spans="1:24">
      <c r="B215" s="23"/>
      <c r="I215" s="72"/>
      <c r="J215"/>
      <c r="K215"/>
      <c r="L215"/>
      <c r="X215" s="1"/>
    </row>
    <row r="216" spans="1:24" ht="17">
      <c r="B216" s="82" t="s">
        <v>822</v>
      </c>
      <c r="I216" s="72"/>
      <c r="J216"/>
      <c r="K216"/>
      <c r="L216"/>
      <c r="X216" s="1"/>
    </row>
    <row r="217" spans="1:24" ht="240">
      <c r="A217" s="22">
        <v>350</v>
      </c>
      <c r="B217" s="3" t="s">
        <v>823</v>
      </c>
      <c r="C217" s="3" t="s">
        <v>824</v>
      </c>
      <c r="D217" s="3" t="s">
        <v>825</v>
      </c>
      <c r="E217" s="66">
        <v>5</v>
      </c>
      <c r="F217" s="3" t="s">
        <v>826</v>
      </c>
      <c r="G217" s="3"/>
      <c r="H217" s="66">
        <v>3</v>
      </c>
      <c r="I217" s="72"/>
      <c r="J217"/>
      <c r="K217"/>
      <c r="L217"/>
      <c r="M217" s="96"/>
      <c r="N217" s="97"/>
      <c r="O217" s="97"/>
      <c r="P217" s="98"/>
      <c r="Q217" s="99"/>
      <c r="R217" s="96"/>
      <c r="S217" s="100"/>
      <c r="T217" s="97"/>
      <c r="U217" s="98"/>
      <c r="V217" s="99"/>
      <c r="W217" s="203">
        <f>IF(R217&lt;&gt;"",R217,IF(M217&lt;&gt;"",M217,IF(I217&lt;&gt;"",I217,IF(E217&lt;&gt;"",E217,""))))</f>
        <v>5</v>
      </c>
      <c r="X217" s="71">
        <f>IF(U217&lt;&gt;"",U217,IF(P217&lt;&gt;"",P217,IF(L217&lt;&gt;"",L217,IF(H217&lt;&gt;"",H217,""))))</f>
        <v>3</v>
      </c>
    </row>
    <row r="218" spans="1:24" ht="80">
      <c r="A218" s="22">
        <v>351</v>
      </c>
      <c r="B218" s="3" t="s">
        <v>827</v>
      </c>
      <c r="C218" s="3" t="s">
        <v>828</v>
      </c>
      <c r="D218" s="3" t="s">
        <v>829</v>
      </c>
      <c r="E218" s="66">
        <v>5</v>
      </c>
      <c r="F218" s="3" t="s">
        <v>830</v>
      </c>
      <c r="G218" s="3"/>
      <c r="H218" s="66">
        <v>2</v>
      </c>
      <c r="I218" s="72"/>
      <c r="J218"/>
      <c r="K218"/>
      <c r="L218"/>
      <c r="M218" s="96"/>
      <c r="N218" s="97"/>
      <c r="O218" s="97"/>
      <c r="P218" s="98"/>
      <c r="Q218" s="99"/>
      <c r="R218" s="96"/>
      <c r="S218" s="100"/>
      <c r="T218" s="97"/>
      <c r="U218" s="98"/>
      <c r="V218" s="99"/>
      <c r="W218" s="203">
        <f>IF(R218&lt;&gt;"",R218,IF(M218&lt;&gt;"",M218,IF(I218&lt;&gt;"",I218,IF(E218&lt;&gt;"",E218,""))))</f>
        <v>5</v>
      </c>
      <c r="X218" s="71">
        <f>IF(U218&lt;&gt;"",U218,IF(P218&lt;&gt;"",P218,IF(L218&lt;&gt;"",L218,IF(H218&lt;&gt;"",H218,""))))</f>
        <v>2</v>
      </c>
    </row>
    <row r="219" spans="1:24" s="1" customFormat="1">
      <c r="A219" s="101"/>
      <c r="E219" s="101"/>
      <c r="H219" s="101"/>
      <c r="I219" s="72"/>
      <c r="J219"/>
      <c r="K219"/>
      <c r="L219"/>
      <c r="M219" s="102"/>
      <c r="N219" s="102"/>
      <c r="O219" s="102"/>
      <c r="P219" s="102"/>
      <c r="Q219" s="103"/>
      <c r="R219" s="102"/>
      <c r="S219" s="103"/>
      <c r="T219" s="102"/>
      <c r="U219" s="102"/>
      <c r="V219" s="103"/>
      <c r="W219"/>
    </row>
    <row r="220" spans="1:24" ht="112">
      <c r="A220" s="22">
        <v>352</v>
      </c>
      <c r="B220" s="3" t="s">
        <v>831</v>
      </c>
      <c r="C220" s="3" t="s">
        <v>832</v>
      </c>
      <c r="D220" s="3" t="s">
        <v>833</v>
      </c>
      <c r="E220" s="66">
        <v>5</v>
      </c>
      <c r="F220" s="3" t="s">
        <v>834</v>
      </c>
      <c r="G220" s="3"/>
      <c r="H220" s="66">
        <v>2</v>
      </c>
      <c r="I220" s="72"/>
      <c r="J220"/>
      <c r="K220"/>
      <c r="L220"/>
      <c r="M220" s="96"/>
      <c r="N220" s="97"/>
      <c r="O220" s="97"/>
      <c r="P220" s="98"/>
      <c r="Q220" s="99"/>
      <c r="R220" s="96"/>
      <c r="S220" s="100"/>
      <c r="T220" s="97"/>
      <c r="U220" s="98"/>
      <c r="V220" s="99"/>
      <c r="W220" s="203">
        <f>IF(R220&lt;&gt;"",R220,IF(M220&lt;&gt;"",M220,IF(I220&lt;&gt;"",I220,IF(E220&lt;&gt;"",E220,""))))</f>
        <v>5</v>
      </c>
      <c r="X220" s="71">
        <f>IF(U220&lt;&gt;"",U220,IF(P220&lt;&gt;"",P220,IF(L220&lt;&gt;"",L220,IF(H220&lt;&gt;"",H220,""))))</f>
        <v>2</v>
      </c>
    </row>
    <row r="221" spans="1:24" ht="128">
      <c r="A221" s="22">
        <v>353</v>
      </c>
      <c r="B221" s="3" t="s">
        <v>469</v>
      </c>
      <c r="C221" s="3" t="s">
        <v>835</v>
      </c>
      <c r="D221" s="3" t="s">
        <v>836</v>
      </c>
      <c r="E221" s="66">
        <v>5</v>
      </c>
      <c r="F221" s="3" t="s">
        <v>837</v>
      </c>
      <c r="G221" s="3"/>
      <c r="H221" s="66">
        <v>3</v>
      </c>
      <c r="I221" s="72"/>
      <c r="J221"/>
      <c r="K221"/>
      <c r="L221"/>
      <c r="M221" s="96"/>
      <c r="N221" s="97"/>
      <c r="O221" s="97"/>
      <c r="P221" s="98"/>
      <c r="Q221" s="99"/>
      <c r="R221" s="96"/>
      <c r="S221" s="100"/>
      <c r="T221" s="97"/>
      <c r="U221" s="98"/>
      <c r="V221" s="99"/>
      <c r="W221" s="203">
        <f>IF(R221&lt;&gt;"",R221,IF(M221&lt;&gt;"",M221,IF(I221&lt;&gt;"",I221,IF(E221&lt;&gt;"",E221,""))))</f>
        <v>5</v>
      </c>
      <c r="X221" s="71">
        <f>IF(U221&lt;&gt;"",U221,IF(P221&lt;&gt;"",P221,IF(L221&lt;&gt;"",L221,IF(H221&lt;&gt;"",H221,""))))</f>
        <v>3</v>
      </c>
    </row>
    <row r="222" spans="1:24" ht="64">
      <c r="A222" s="22">
        <v>354</v>
      </c>
      <c r="B222" s="3" t="s">
        <v>838</v>
      </c>
      <c r="C222" s="3" t="s">
        <v>839</v>
      </c>
      <c r="D222" s="3" t="s">
        <v>840</v>
      </c>
      <c r="E222" s="66">
        <v>5</v>
      </c>
      <c r="F222" s="3" t="s">
        <v>841</v>
      </c>
      <c r="G222" s="3"/>
      <c r="H222" s="66">
        <v>2</v>
      </c>
      <c r="I222" s="72"/>
      <c r="J222"/>
      <c r="K222"/>
      <c r="L222"/>
      <c r="M222" s="96"/>
      <c r="N222" s="97"/>
      <c r="O222" s="97"/>
      <c r="P222" s="98"/>
      <c r="Q222" s="99"/>
      <c r="R222" s="96"/>
      <c r="S222" s="100"/>
      <c r="T222" s="97"/>
      <c r="U222" s="98"/>
      <c r="V222" s="99"/>
      <c r="W222" s="203">
        <f>IF(R222&lt;&gt;"",R222,IF(M222&lt;&gt;"",M222,IF(I222&lt;&gt;"",I222,IF(E222&lt;&gt;"",E222,""))))</f>
        <v>5</v>
      </c>
      <c r="X222" s="71">
        <f>IF(U222&lt;&gt;"",U222,IF(P222&lt;&gt;"",P222,IF(L222&lt;&gt;"",L222,IF(H222&lt;&gt;"",H222,""))))</f>
        <v>2</v>
      </c>
    </row>
    <row r="223" spans="1:24" ht="80">
      <c r="A223" s="22">
        <v>355</v>
      </c>
      <c r="B223" s="3" t="s">
        <v>842</v>
      </c>
      <c r="C223" s="3" t="s">
        <v>843</v>
      </c>
      <c r="D223" s="3" t="s">
        <v>844</v>
      </c>
      <c r="E223" s="66">
        <v>4</v>
      </c>
      <c r="F223" s="3" t="s">
        <v>845</v>
      </c>
      <c r="G223" s="3"/>
      <c r="H223" s="66">
        <v>2</v>
      </c>
      <c r="I223" s="72"/>
      <c r="J223"/>
      <c r="K223"/>
      <c r="L223"/>
      <c r="M223" s="96"/>
      <c r="N223" s="97"/>
      <c r="O223" s="97"/>
      <c r="P223" s="98"/>
      <c r="Q223" s="99"/>
      <c r="R223" s="96"/>
      <c r="S223" s="100"/>
      <c r="T223" s="97"/>
      <c r="U223" s="98"/>
      <c r="V223" s="99"/>
      <c r="W223" s="203">
        <f>IF(R223&lt;&gt;"",R223,IF(M223&lt;&gt;"",M223,IF(I223&lt;&gt;"",I223,IF(E223&lt;&gt;"",E223,""))))</f>
        <v>4</v>
      </c>
      <c r="X223" s="71">
        <f>IF(U223&lt;&gt;"",U223,IF(P223&lt;&gt;"",P223,IF(L223&lt;&gt;"",L223,IF(H223&lt;&gt;"",H223,""))))</f>
        <v>2</v>
      </c>
    </row>
    <row r="224" spans="1:24" s="1" customFormat="1">
      <c r="A224" s="101"/>
      <c r="E224" s="101"/>
      <c r="H224" s="101"/>
      <c r="I224" s="72"/>
      <c r="J224"/>
      <c r="K224"/>
      <c r="L224"/>
      <c r="M224" s="102"/>
      <c r="N224" s="102"/>
      <c r="O224" s="102"/>
      <c r="P224" s="102"/>
      <c r="Q224" s="103"/>
      <c r="R224" s="102"/>
      <c r="S224" s="103"/>
      <c r="T224" s="102"/>
      <c r="U224" s="102"/>
      <c r="V224" s="103"/>
      <c r="W224"/>
    </row>
    <row r="225" spans="1:24" ht="96">
      <c r="A225" s="22">
        <v>356</v>
      </c>
      <c r="B225" s="3" t="s">
        <v>846</v>
      </c>
      <c r="C225" s="3" t="s">
        <v>847</v>
      </c>
      <c r="D225" s="3" t="s">
        <v>848</v>
      </c>
      <c r="E225" s="66">
        <v>5</v>
      </c>
      <c r="F225" s="3" t="s">
        <v>849</v>
      </c>
      <c r="G225" s="3"/>
      <c r="H225" s="66">
        <v>3</v>
      </c>
      <c r="I225" s="72"/>
      <c r="J225"/>
      <c r="K225"/>
      <c r="L225"/>
      <c r="M225" s="96"/>
      <c r="N225" s="97"/>
      <c r="O225" s="97"/>
      <c r="P225" s="98"/>
      <c r="Q225" s="99"/>
      <c r="R225" s="96"/>
      <c r="S225" s="100"/>
      <c r="T225" s="97"/>
      <c r="U225" s="98"/>
      <c r="V225" s="99"/>
      <c r="W225" s="203">
        <f>IF(R225&lt;&gt;"",R225,IF(M225&lt;&gt;"",M225,IF(I225&lt;&gt;"",I225,IF(E225&lt;&gt;"",E225,""))))</f>
        <v>5</v>
      </c>
      <c r="X225" s="71">
        <f>IF(U225&lt;&gt;"",U225,IF(P225&lt;&gt;"",P225,IF(L225&lt;&gt;"",L225,IF(H225&lt;&gt;"",H225,""))))</f>
        <v>3</v>
      </c>
    </row>
    <row r="226" spans="1:24" s="1" customFormat="1">
      <c r="A226" s="101"/>
      <c r="E226" s="101"/>
      <c r="H226" s="101"/>
      <c r="I226" s="72"/>
      <c r="J226"/>
      <c r="K226"/>
      <c r="L226"/>
      <c r="M226" s="102"/>
      <c r="N226" s="102"/>
      <c r="O226" s="102"/>
      <c r="P226" s="102"/>
      <c r="Q226" s="103"/>
      <c r="R226" s="102"/>
      <c r="S226" s="103"/>
      <c r="T226" s="102"/>
      <c r="U226" s="102"/>
      <c r="V226" s="103"/>
      <c r="W226"/>
    </row>
    <row r="227" spans="1:24" ht="96">
      <c r="A227" s="22">
        <v>357</v>
      </c>
      <c r="B227" s="3" t="s">
        <v>850</v>
      </c>
      <c r="C227" s="3" t="s">
        <v>851</v>
      </c>
      <c r="D227" s="3" t="s">
        <v>852</v>
      </c>
      <c r="E227" s="66">
        <v>5</v>
      </c>
      <c r="F227" s="3" t="s">
        <v>853</v>
      </c>
      <c r="G227" s="3"/>
      <c r="H227" s="66">
        <v>3</v>
      </c>
      <c r="I227" s="72"/>
      <c r="J227"/>
      <c r="K227"/>
      <c r="L227"/>
      <c r="M227" s="96"/>
      <c r="N227" s="97"/>
      <c r="O227" s="97"/>
      <c r="P227" s="98"/>
      <c r="Q227" s="99"/>
      <c r="R227" s="96"/>
      <c r="S227" s="100"/>
      <c r="T227" s="97"/>
      <c r="U227" s="98"/>
      <c r="V227" s="99"/>
      <c r="W227" s="203">
        <f>IF(R227&lt;&gt;"",R227,IF(M227&lt;&gt;"",M227,IF(I227&lt;&gt;"",I227,IF(E227&lt;&gt;"",E227,""))))</f>
        <v>5</v>
      </c>
      <c r="X227" s="71">
        <f>IF(U227&lt;&gt;"",U227,IF(P227&lt;&gt;"",P227,IF(L227&lt;&gt;"",L227,IF(H227&lt;&gt;"",H227,""))))</f>
        <v>3</v>
      </c>
    </row>
    <row r="228" spans="1:24" s="1" customFormat="1">
      <c r="A228" s="101"/>
      <c r="E228" s="101"/>
      <c r="H228" s="101"/>
      <c r="I228" s="72"/>
      <c r="J228"/>
      <c r="K228"/>
      <c r="L228"/>
      <c r="M228" s="102"/>
      <c r="N228" s="102"/>
      <c r="O228" s="102"/>
      <c r="P228" s="102"/>
      <c r="Q228" s="103"/>
      <c r="R228" s="102"/>
      <c r="S228" s="103"/>
      <c r="T228" s="102"/>
      <c r="U228" s="102"/>
      <c r="V228" s="103"/>
      <c r="W228"/>
    </row>
    <row r="229" spans="1:24" ht="64">
      <c r="A229" s="22">
        <v>358</v>
      </c>
      <c r="B229" s="3" t="s">
        <v>854</v>
      </c>
      <c r="C229" s="3" t="s">
        <v>855</v>
      </c>
      <c r="D229" s="3" t="s">
        <v>856</v>
      </c>
      <c r="E229" s="66">
        <v>4</v>
      </c>
      <c r="F229" s="3" t="s">
        <v>857</v>
      </c>
      <c r="G229" s="3"/>
      <c r="H229" s="66">
        <v>3</v>
      </c>
      <c r="I229" s="72"/>
      <c r="J229"/>
      <c r="K229"/>
      <c r="L229"/>
      <c r="M229" s="96"/>
      <c r="N229" s="97"/>
      <c r="O229" s="97"/>
      <c r="P229" s="98"/>
      <c r="Q229" s="99"/>
      <c r="R229" s="96"/>
      <c r="S229" s="100"/>
      <c r="T229" s="97"/>
      <c r="U229" s="98"/>
      <c r="V229" s="99"/>
      <c r="W229" s="203">
        <f>IF(R229&lt;&gt;"",R229,IF(M229&lt;&gt;"",M229,IF(I229&lt;&gt;"",I229,IF(E229&lt;&gt;"",E229,""))))</f>
        <v>4</v>
      </c>
      <c r="X229" s="71">
        <f>IF(U229&lt;&gt;"",U229,IF(P229&lt;&gt;"",P229,IF(L229&lt;&gt;"",L229,IF(H229&lt;&gt;"",H229,""))))</f>
        <v>3</v>
      </c>
    </row>
    <row r="230" spans="1:24">
      <c r="B230" s="23"/>
      <c r="I230" s="72"/>
      <c r="J230"/>
      <c r="K230"/>
      <c r="L230"/>
      <c r="X230" s="1"/>
    </row>
    <row r="231" spans="1:24">
      <c r="B231" s="23"/>
      <c r="I231" s="72"/>
      <c r="J231"/>
      <c r="K231"/>
      <c r="L231"/>
      <c r="X231" s="1"/>
    </row>
    <row r="232" spans="1:24">
      <c r="B232" s="23"/>
      <c r="I232" s="72"/>
      <c r="J232"/>
      <c r="K232"/>
      <c r="L232"/>
      <c r="X232" s="1"/>
    </row>
    <row r="233" spans="1:24" ht="17">
      <c r="B233" s="82" t="s">
        <v>413</v>
      </c>
      <c r="I233" s="72"/>
      <c r="J233"/>
      <c r="K233"/>
      <c r="L233"/>
      <c r="X233" s="1"/>
    </row>
    <row r="234" spans="1:24" ht="17">
      <c r="B234" s="106" t="s">
        <v>858</v>
      </c>
      <c r="C234" s="107" t="s">
        <v>859</v>
      </c>
      <c r="I234" s="72"/>
      <c r="J234"/>
      <c r="K234"/>
      <c r="L234"/>
      <c r="X234" s="1"/>
    </row>
    <row r="235" spans="1:24" ht="64">
      <c r="A235" s="22">
        <v>359</v>
      </c>
      <c r="B235" s="3" t="s">
        <v>860</v>
      </c>
      <c r="C235" s="3" t="s">
        <v>861</v>
      </c>
      <c r="D235" s="3" t="s">
        <v>862</v>
      </c>
      <c r="E235" s="66">
        <v>3</v>
      </c>
      <c r="F235" s="3" t="s">
        <v>863</v>
      </c>
      <c r="G235" s="3"/>
      <c r="H235" s="66">
        <v>2</v>
      </c>
      <c r="I235" s="72"/>
      <c r="J235"/>
      <c r="K235"/>
      <c r="L235"/>
      <c r="M235" s="96"/>
      <c r="N235" s="97"/>
      <c r="O235" s="97"/>
      <c r="P235" s="98"/>
      <c r="Q235" s="99"/>
      <c r="R235" s="96"/>
      <c r="S235" s="100"/>
      <c r="T235" s="97"/>
      <c r="U235" s="98"/>
      <c r="V235" s="99"/>
      <c r="W235" s="203">
        <f>IF(R235&lt;&gt;"",R235,IF(M235&lt;&gt;"",M235,IF(I235&lt;&gt;"",I235,IF(E235&lt;&gt;"",E235,""))))</f>
        <v>3</v>
      </c>
      <c r="X235" s="71">
        <f>IF(U235&lt;&gt;"",U235,IF(P235&lt;&gt;"",P235,IF(L235&lt;&gt;"",L235,IF(H235&lt;&gt;"",H235,""))))</f>
        <v>2</v>
      </c>
    </row>
    <row r="236" spans="1:24" s="1" customFormat="1">
      <c r="A236" s="101"/>
      <c r="E236" s="101"/>
      <c r="H236" s="101"/>
      <c r="I236" s="72"/>
      <c r="J236"/>
      <c r="K236"/>
      <c r="L236"/>
      <c r="M236" s="102"/>
      <c r="N236" s="102"/>
      <c r="O236" s="102"/>
      <c r="P236" s="102"/>
      <c r="Q236" s="103"/>
      <c r="R236" s="102"/>
      <c r="S236" s="103"/>
      <c r="T236" s="102"/>
      <c r="U236" s="102"/>
      <c r="V236" s="103"/>
      <c r="W236"/>
    </row>
    <row r="237" spans="1:24" ht="80">
      <c r="A237" s="22">
        <v>360</v>
      </c>
      <c r="B237" s="3" t="s">
        <v>864</v>
      </c>
      <c r="C237" s="3" t="s">
        <v>865</v>
      </c>
      <c r="D237" s="3" t="s">
        <v>866</v>
      </c>
      <c r="E237" s="66">
        <v>5</v>
      </c>
      <c r="F237" s="3" t="s">
        <v>867</v>
      </c>
      <c r="G237" s="3"/>
      <c r="H237" s="66">
        <v>3</v>
      </c>
      <c r="I237" s="72"/>
      <c r="J237"/>
      <c r="K237"/>
      <c r="L237"/>
      <c r="M237" s="96"/>
      <c r="N237" s="97"/>
      <c r="O237" s="97"/>
      <c r="P237" s="98"/>
      <c r="Q237" s="99"/>
      <c r="R237" s="96"/>
      <c r="S237" s="100"/>
      <c r="T237" s="97"/>
      <c r="U237" s="98"/>
      <c r="V237" s="99"/>
      <c r="W237" s="203">
        <f>IF(R237&lt;&gt;"",R237,IF(M237&lt;&gt;"",M237,IF(I237&lt;&gt;"",I237,IF(E237&lt;&gt;"",E237,""))))</f>
        <v>5</v>
      </c>
      <c r="X237" s="71">
        <f>IF(U237&lt;&gt;"",U237,IF(P237&lt;&gt;"",P237,IF(L237&lt;&gt;"",L237,IF(H237&lt;&gt;"",H237,""))))</f>
        <v>3</v>
      </c>
    </row>
    <row r="238" spans="1:24" s="1" customFormat="1">
      <c r="A238" s="101"/>
      <c r="E238" s="101"/>
      <c r="H238" s="101"/>
      <c r="I238" s="72"/>
      <c r="J238"/>
      <c r="K238"/>
      <c r="L238"/>
      <c r="M238" s="102"/>
      <c r="N238" s="102"/>
      <c r="O238" s="102"/>
      <c r="P238" s="102"/>
      <c r="Q238" s="103"/>
      <c r="R238" s="102"/>
      <c r="S238" s="103"/>
      <c r="T238" s="102"/>
      <c r="U238" s="102"/>
      <c r="V238" s="103"/>
      <c r="W238"/>
    </row>
    <row r="239" spans="1:24" ht="80">
      <c r="A239" s="22">
        <v>361</v>
      </c>
      <c r="B239" s="3" t="s">
        <v>524</v>
      </c>
      <c r="C239" s="3" t="s">
        <v>868</v>
      </c>
      <c r="D239" s="3" t="s">
        <v>869</v>
      </c>
      <c r="E239" s="66">
        <v>5</v>
      </c>
      <c r="F239" s="3" t="s">
        <v>870</v>
      </c>
      <c r="G239" s="3"/>
      <c r="H239" s="66">
        <v>2</v>
      </c>
      <c r="I239" s="72"/>
      <c r="J239"/>
      <c r="K239"/>
      <c r="L239"/>
      <c r="M239" s="96"/>
      <c r="N239" s="97"/>
      <c r="O239" s="97"/>
      <c r="P239" s="98"/>
      <c r="Q239" s="99"/>
      <c r="R239" s="96"/>
      <c r="S239" s="100"/>
      <c r="T239" s="97"/>
      <c r="U239" s="98"/>
      <c r="V239" s="99"/>
      <c r="W239" s="203">
        <f>IF(R239&lt;&gt;"",R239,IF(M239&lt;&gt;"",M239,IF(I239&lt;&gt;"",I239,IF(E239&lt;&gt;"",E239,""))))</f>
        <v>5</v>
      </c>
      <c r="X239" s="71">
        <f>IF(U239&lt;&gt;"",U239,IF(P239&lt;&gt;"",P239,IF(L239&lt;&gt;"",L239,IF(H239&lt;&gt;"",H239,""))))</f>
        <v>2</v>
      </c>
    </row>
    <row r="240" spans="1:24" ht="64">
      <c r="A240" s="22">
        <v>362</v>
      </c>
      <c r="B240" s="3" t="s">
        <v>871</v>
      </c>
      <c r="C240" s="3" t="s">
        <v>872</v>
      </c>
      <c r="D240" s="3" t="s">
        <v>873</v>
      </c>
      <c r="E240" s="66">
        <v>5</v>
      </c>
      <c r="F240" s="3" t="s">
        <v>874</v>
      </c>
      <c r="G240" s="3"/>
      <c r="H240" s="66">
        <v>3</v>
      </c>
      <c r="I240" s="72"/>
      <c r="J240"/>
      <c r="K240"/>
      <c r="L240"/>
      <c r="M240" s="96"/>
      <c r="N240" s="97"/>
      <c r="O240" s="97"/>
      <c r="P240" s="98"/>
      <c r="Q240" s="99"/>
      <c r="R240" s="96"/>
      <c r="S240" s="100"/>
      <c r="T240" s="97"/>
      <c r="U240" s="98"/>
      <c r="V240" s="99"/>
      <c r="W240" s="203">
        <f>IF(R240&lt;&gt;"",R240,IF(M240&lt;&gt;"",M240,IF(I240&lt;&gt;"",I240,IF(E240&lt;&gt;"",E240,""))))</f>
        <v>5</v>
      </c>
      <c r="X240" s="71">
        <f>IF(U240&lt;&gt;"",U240,IF(P240&lt;&gt;"",P240,IF(L240&lt;&gt;"",L240,IF(H240&lt;&gt;"",H240,""))))</f>
        <v>3</v>
      </c>
    </row>
    <row r="241" spans="1:24" ht="112">
      <c r="A241" s="22">
        <v>363</v>
      </c>
      <c r="B241" s="3" t="s">
        <v>875</v>
      </c>
      <c r="C241" s="3" t="s">
        <v>876</v>
      </c>
      <c r="D241" s="3" t="s">
        <v>877</v>
      </c>
      <c r="E241" s="66">
        <v>5</v>
      </c>
      <c r="F241" s="3" t="s">
        <v>878</v>
      </c>
      <c r="G241" s="3"/>
      <c r="H241" s="66">
        <v>3</v>
      </c>
      <c r="I241" s="72"/>
      <c r="J241"/>
      <c r="K241"/>
      <c r="L241"/>
      <c r="M241" s="96"/>
      <c r="N241" s="97"/>
      <c r="O241" s="97"/>
      <c r="P241" s="98"/>
      <c r="Q241" s="99"/>
      <c r="R241" s="96"/>
      <c r="S241" s="100"/>
      <c r="T241" s="97"/>
      <c r="U241" s="98"/>
      <c r="V241" s="99"/>
      <c r="W241" s="203">
        <f>IF(R241&lt;&gt;"",R241,IF(M241&lt;&gt;"",M241,IF(I241&lt;&gt;"",I241,IF(E241&lt;&gt;"",E241,""))))</f>
        <v>5</v>
      </c>
      <c r="X241" s="71">
        <f>IF(U241&lt;&gt;"",U241,IF(P241&lt;&gt;"",P241,IF(L241&lt;&gt;"",L241,IF(H241&lt;&gt;"",H241,""))))</f>
        <v>3</v>
      </c>
    </row>
    <row r="242" spans="1:24" ht="48">
      <c r="A242" s="22">
        <v>364</v>
      </c>
      <c r="B242" s="3" t="s">
        <v>789</v>
      </c>
      <c r="C242" s="3" t="s">
        <v>879</v>
      </c>
      <c r="D242" s="3" t="s">
        <v>880</v>
      </c>
      <c r="E242" s="66">
        <v>5</v>
      </c>
      <c r="F242" s="3" t="s">
        <v>881</v>
      </c>
      <c r="G242" s="3"/>
      <c r="H242" s="66">
        <v>3</v>
      </c>
      <c r="I242" s="72"/>
      <c r="J242"/>
      <c r="K242"/>
      <c r="L242"/>
      <c r="M242" s="96"/>
      <c r="N242" s="97"/>
      <c r="O242" s="97"/>
      <c r="P242" s="98"/>
      <c r="Q242" s="99"/>
      <c r="R242" s="96"/>
      <c r="S242" s="100"/>
      <c r="T242" s="97"/>
      <c r="U242" s="98"/>
      <c r="V242" s="99"/>
      <c r="W242" s="203">
        <f>IF(R242&lt;&gt;"",R242,IF(M242&lt;&gt;"",M242,IF(I242&lt;&gt;"",I242,IF(E242&lt;&gt;"",E242,""))))</f>
        <v>5</v>
      </c>
      <c r="X242" s="71">
        <f>IF(U242&lt;&gt;"",U242,IF(P242&lt;&gt;"",P242,IF(L242&lt;&gt;"",L242,IF(H242&lt;&gt;"",H242,""))))</f>
        <v>3</v>
      </c>
    </row>
    <row r="243" spans="1:24" ht="48">
      <c r="A243" s="22">
        <v>365</v>
      </c>
      <c r="B243" s="3" t="s">
        <v>882</v>
      </c>
      <c r="C243" s="3" t="s">
        <v>883</v>
      </c>
      <c r="D243" s="3" t="s">
        <v>884</v>
      </c>
      <c r="E243" s="66"/>
      <c r="F243" s="3"/>
      <c r="G243" s="3"/>
      <c r="H243" s="66">
        <v>1</v>
      </c>
      <c r="I243" s="72"/>
      <c r="J243"/>
      <c r="K243"/>
      <c r="L243"/>
      <c r="M243" s="96"/>
      <c r="N243" s="97"/>
      <c r="O243" s="97"/>
      <c r="P243" s="98"/>
      <c r="Q243" s="99"/>
      <c r="R243" s="96"/>
      <c r="S243" s="100"/>
      <c r="T243" s="97"/>
      <c r="U243" s="98"/>
      <c r="V243" s="99"/>
      <c r="W243" s="203" t="str">
        <f>IF(R243&lt;&gt;"",R243,IF(M243&lt;&gt;"",M243,IF(I243&lt;&gt;"",I243,IF(E243&lt;&gt;"",E243,""))))</f>
        <v/>
      </c>
      <c r="X243" s="71">
        <f>IF(U243&lt;&gt;"",U243,IF(P243&lt;&gt;"",P243,IF(L243&lt;&gt;"",L243,IF(H243&lt;&gt;"",H243,""))))</f>
        <v>1</v>
      </c>
    </row>
    <row r="244" spans="1:24" s="1" customFormat="1">
      <c r="A244" s="101"/>
      <c r="E244" s="101"/>
      <c r="H244" s="101"/>
      <c r="I244" s="72"/>
      <c r="J244"/>
      <c r="K244"/>
      <c r="L244"/>
      <c r="M244" s="102"/>
      <c r="N244" s="102"/>
      <c r="O244" s="102"/>
      <c r="P244" s="102"/>
      <c r="Q244" s="103"/>
      <c r="R244" s="102"/>
      <c r="S244" s="103"/>
      <c r="T244" s="102"/>
      <c r="U244" s="102"/>
      <c r="V244" s="103"/>
      <c r="W244"/>
    </row>
    <row r="245" spans="1:24" ht="128">
      <c r="A245" s="22">
        <v>366</v>
      </c>
      <c r="B245" s="3" t="s">
        <v>885</v>
      </c>
      <c r="C245" s="3" t="s">
        <v>886</v>
      </c>
      <c r="D245" s="3" t="s">
        <v>887</v>
      </c>
      <c r="E245" s="66">
        <v>4</v>
      </c>
      <c r="F245" s="3" t="s">
        <v>888</v>
      </c>
      <c r="G245" s="3"/>
      <c r="H245" s="66">
        <v>3</v>
      </c>
      <c r="I245" s="72"/>
      <c r="J245"/>
      <c r="K245"/>
      <c r="L245"/>
      <c r="M245" s="96"/>
      <c r="N245" s="97"/>
      <c r="O245" s="97"/>
      <c r="P245" s="98"/>
      <c r="Q245" s="99"/>
      <c r="R245" s="96"/>
      <c r="S245" s="100"/>
      <c r="T245" s="97"/>
      <c r="U245" s="98"/>
      <c r="V245" s="99"/>
      <c r="W245" s="203">
        <f>IF(R245&lt;&gt;"",R245,IF(M245&lt;&gt;"",M245,IF(I245&lt;&gt;"",I245,IF(E245&lt;&gt;"",E245,""))))</f>
        <v>4</v>
      </c>
      <c r="X245" s="71">
        <f>IF(U245&lt;&gt;"",U245,IF(P245&lt;&gt;"",P245,IF(L245&lt;&gt;"",L245,IF(H245&lt;&gt;"",H245,""))))</f>
        <v>3</v>
      </c>
    </row>
    <row r="246" spans="1:24" ht="48">
      <c r="A246" s="22">
        <v>367</v>
      </c>
      <c r="B246" s="3" t="s">
        <v>889</v>
      </c>
      <c r="C246" s="3" t="s">
        <v>890</v>
      </c>
      <c r="D246" s="3" t="s">
        <v>891</v>
      </c>
      <c r="E246" s="66">
        <v>2</v>
      </c>
      <c r="F246" s="3"/>
      <c r="G246" s="3"/>
      <c r="H246" s="66">
        <v>3</v>
      </c>
      <c r="I246" s="72"/>
      <c r="J246"/>
      <c r="K246"/>
      <c r="L246"/>
      <c r="M246" s="96"/>
      <c r="N246" s="97"/>
      <c r="O246" s="97"/>
      <c r="P246" s="98"/>
      <c r="Q246" s="99"/>
      <c r="R246" s="96"/>
      <c r="S246" s="100"/>
      <c r="T246" s="97"/>
      <c r="U246" s="98"/>
      <c r="V246" s="99"/>
      <c r="W246" s="203">
        <f>IF(R246&lt;&gt;"",R246,IF(M246&lt;&gt;"",M246,IF(I246&lt;&gt;"",I246,IF(E246&lt;&gt;"",E246,""))))</f>
        <v>2</v>
      </c>
      <c r="X246" s="71">
        <f>IF(U246&lt;&gt;"",U246,IF(P246&lt;&gt;"",P246,IF(L246&lt;&gt;"",L246,IF(H246&lt;&gt;"",H246,""))))</f>
        <v>3</v>
      </c>
    </row>
    <row r="247" spans="1:24" s="1" customFormat="1">
      <c r="A247" s="101"/>
      <c r="E247" s="101"/>
      <c r="H247" s="101"/>
      <c r="I247" s="72"/>
      <c r="J247"/>
      <c r="K247"/>
      <c r="L247"/>
      <c r="M247" s="102"/>
      <c r="N247" s="102"/>
      <c r="O247" s="102"/>
      <c r="P247" s="102"/>
      <c r="Q247" s="103"/>
      <c r="R247" s="102"/>
      <c r="S247" s="103"/>
      <c r="T247" s="102"/>
      <c r="U247" s="102"/>
      <c r="V247" s="103"/>
      <c r="W247"/>
    </row>
    <row r="248" spans="1:24" ht="48">
      <c r="A248" s="22">
        <v>368</v>
      </c>
      <c r="B248" s="3" t="s">
        <v>892</v>
      </c>
      <c r="C248" s="3" t="s">
        <v>893</v>
      </c>
      <c r="D248" s="3" t="s">
        <v>894</v>
      </c>
      <c r="E248" s="66"/>
      <c r="F248" s="3"/>
      <c r="G248" s="3"/>
      <c r="H248" s="66">
        <v>0</v>
      </c>
      <c r="I248" s="72"/>
      <c r="J248"/>
      <c r="K248"/>
      <c r="L248"/>
      <c r="M248" s="96"/>
      <c r="N248" s="97"/>
      <c r="O248" s="97"/>
      <c r="P248" s="98"/>
      <c r="Q248" s="99"/>
      <c r="R248" s="96"/>
      <c r="S248" s="100"/>
      <c r="T248" s="97"/>
      <c r="U248" s="98"/>
      <c r="V248" s="99"/>
      <c r="W248" s="203" t="str">
        <f>IF(R248&lt;&gt;"",R248,IF(M248&lt;&gt;"",M248,IF(I248&lt;&gt;"",I248,IF(E248&lt;&gt;"",E248,""))))</f>
        <v/>
      </c>
      <c r="X248" s="71">
        <f>IF(U248&lt;&gt;"",U248,IF(P248&lt;&gt;"",P248,IF(L248&lt;&gt;"",L248,IF(H248&lt;&gt;"",H248,""))))</f>
        <v>0</v>
      </c>
    </row>
    <row r="249" spans="1:24">
      <c r="C249" s="79"/>
      <c r="D249" s="79"/>
      <c r="E249" s="108"/>
      <c r="F249" s="79"/>
      <c r="G249" s="79"/>
      <c r="H249" s="108"/>
      <c r="I249" s="108"/>
      <c r="J249" s="79"/>
      <c r="K249" s="79"/>
      <c r="L249" s="108"/>
      <c r="M249" s="84"/>
      <c r="N249" s="102"/>
      <c r="O249" s="102"/>
      <c r="P249" s="102"/>
      <c r="Q249" s="103"/>
      <c r="R249" s="102"/>
      <c r="S249" s="103"/>
      <c r="T249" s="102"/>
      <c r="U249" s="109"/>
      <c r="V249" s="110"/>
      <c r="X249" s="1"/>
    </row>
    <row r="250" spans="1:24">
      <c r="C250" s="79"/>
      <c r="D250" s="79"/>
      <c r="E250" s="108"/>
      <c r="F250" s="79"/>
      <c r="G250" s="79"/>
      <c r="H250" s="108"/>
      <c r="I250" s="108"/>
      <c r="J250" s="79"/>
      <c r="K250" s="79"/>
      <c r="L250" s="108"/>
      <c r="M250" s="84"/>
      <c r="N250" s="102"/>
      <c r="O250" s="102"/>
      <c r="P250" s="102"/>
      <c r="Q250" s="103"/>
      <c r="R250" s="102"/>
      <c r="S250" s="103"/>
      <c r="T250" s="102"/>
      <c r="U250" s="109"/>
      <c r="V250" s="110"/>
      <c r="X250" s="1"/>
    </row>
    <row r="251" spans="1:24">
      <c r="B251" s="23"/>
      <c r="X251" s="1"/>
    </row>
    <row r="252" spans="1:24" ht="17">
      <c r="B252" s="106" t="s">
        <v>895</v>
      </c>
      <c r="C252" s="111" t="s">
        <v>896</v>
      </c>
      <c r="X252" s="1"/>
    </row>
    <row r="253" spans="1:24" ht="160">
      <c r="A253" s="22">
        <v>369</v>
      </c>
      <c r="B253" s="3" t="s">
        <v>897</v>
      </c>
      <c r="C253" s="3" t="s">
        <v>898</v>
      </c>
      <c r="D253" s="3" t="s">
        <v>899</v>
      </c>
      <c r="E253" s="66">
        <v>5</v>
      </c>
      <c r="F253" s="3" t="s">
        <v>900</v>
      </c>
      <c r="G253" s="3"/>
      <c r="H253" s="66">
        <v>4</v>
      </c>
      <c r="I253" s="72"/>
      <c r="J253"/>
      <c r="K253"/>
      <c r="L253"/>
      <c r="M253" s="96"/>
      <c r="N253" s="97"/>
      <c r="O253" s="97"/>
      <c r="P253" s="98"/>
      <c r="Q253" s="99"/>
      <c r="R253" s="96"/>
      <c r="S253" s="100"/>
      <c r="T253" s="97"/>
      <c r="U253" s="98"/>
      <c r="V253" s="99"/>
      <c r="W253" s="203">
        <f>IF(R253&lt;&gt;"",R253,IF(M253&lt;&gt;"",M253,IF(I253&lt;&gt;"",I253,IF(E253&lt;&gt;"",E253,""))))</f>
        <v>5</v>
      </c>
      <c r="X253" s="71">
        <f>IF(U253&lt;&gt;"",U253,IF(P253&lt;&gt;"",P253,IF(L253&lt;&gt;"",L253,IF(H253&lt;&gt;"",H253,""))))</f>
        <v>4</v>
      </c>
    </row>
    <row r="254" spans="1:24" s="1" customFormat="1">
      <c r="A254" s="101"/>
      <c r="E254" s="101"/>
      <c r="H254" s="101"/>
      <c r="I254" s="72"/>
      <c r="J254"/>
      <c r="K254"/>
      <c r="L254"/>
      <c r="M254" s="102"/>
      <c r="N254" s="102"/>
      <c r="O254" s="102"/>
      <c r="P254" s="102"/>
      <c r="Q254" s="103"/>
      <c r="R254" s="102"/>
      <c r="S254" s="103"/>
      <c r="T254" s="102"/>
      <c r="U254" s="102"/>
      <c r="V254" s="103"/>
      <c r="W254"/>
    </row>
    <row r="255" spans="1:24" ht="240">
      <c r="A255" s="22">
        <v>370</v>
      </c>
      <c r="B255" s="3" t="s">
        <v>901</v>
      </c>
      <c r="C255" s="3" t="s">
        <v>902</v>
      </c>
      <c r="D255" s="3" t="s">
        <v>903</v>
      </c>
      <c r="E255" s="66">
        <v>5</v>
      </c>
      <c r="F255" s="3" t="s">
        <v>904</v>
      </c>
      <c r="G255" s="3"/>
      <c r="H255" s="66">
        <v>4</v>
      </c>
      <c r="I255" s="72"/>
      <c r="J255"/>
      <c r="K255"/>
      <c r="L255"/>
      <c r="M255" s="96"/>
      <c r="N255" s="97"/>
      <c r="O255" s="97"/>
      <c r="P255" s="98"/>
      <c r="Q255" s="99"/>
      <c r="R255" s="96"/>
      <c r="S255" s="100"/>
      <c r="T255" s="97"/>
      <c r="U255" s="98"/>
      <c r="V255" s="99"/>
      <c r="W255" s="203">
        <f>IF(R255&lt;&gt;"",R255,IF(M255&lt;&gt;"",M255,IF(I255&lt;&gt;"",I255,IF(E255&lt;&gt;"",E255,""))))</f>
        <v>5</v>
      </c>
      <c r="X255" s="71">
        <f>IF(U255&lt;&gt;"",U255,IF(P255&lt;&gt;"",P255,IF(L255&lt;&gt;"",L255,IF(H255&lt;&gt;"",H255,""))))</f>
        <v>4</v>
      </c>
    </row>
    <row r="256" spans="1:24" s="1" customFormat="1">
      <c r="A256" s="101"/>
      <c r="E256" s="101"/>
      <c r="H256" s="101"/>
      <c r="I256" s="72"/>
      <c r="J256"/>
      <c r="K256"/>
      <c r="L256"/>
      <c r="M256" s="102"/>
      <c r="N256" s="102"/>
      <c r="O256" s="102"/>
      <c r="P256" s="102"/>
      <c r="Q256" s="103"/>
      <c r="R256" s="102"/>
      <c r="S256" s="103"/>
      <c r="T256" s="102"/>
      <c r="U256" s="102"/>
      <c r="V256" s="103"/>
      <c r="W256"/>
    </row>
    <row r="257" spans="1:24" ht="96">
      <c r="A257" s="22">
        <v>371</v>
      </c>
      <c r="B257" s="3" t="s">
        <v>905</v>
      </c>
      <c r="C257" s="3" t="s">
        <v>906</v>
      </c>
      <c r="D257" s="3" t="s">
        <v>907</v>
      </c>
      <c r="E257" s="66">
        <v>5</v>
      </c>
      <c r="F257" s="3" t="s">
        <v>908</v>
      </c>
      <c r="G257" s="3"/>
      <c r="H257" s="66">
        <v>4</v>
      </c>
      <c r="I257" s="72"/>
      <c r="J257"/>
      <c r="K257"/>
      <c r="L257"/>
      <c r="M257" s="96"/>
      <c r="N257" s="97"/>
      <c r="O257" s="97"/>
      <c r="P257" s="98"/>
      <c r="Q257" s="99"/>
      <c r="R257" s="96"/>
      <c r="S257" s="100"/>
      <c r="T257" s="97"/>
      <c r="U257" s="98"/>
      <c r="V257" s="99"/>
      <c r="W257" s="203">
        <f>IF(R257&lt;&gt;"",R257,IF(M257&lt;&gt;"",M257,IF(I257&lt;&gt;"",I257,IF(E257&lt;&gt;"",E257,""))))</f>
        <v>5</v>
      </c>
      <c r="X257" s="71">
        <f>IF(U257&lt;&gt;"",U257,IF(P257&lt;&gt;"",P257,IF(L257&lt;&gt;"",L257,IF(H257&lt;&gt;"",H257,""))))</f>
        <v>4</v>
      </c>
    </row>
    <row r="258" spans="1:24" s="1" customFormat="1">
      <c r="A258" s="101"/>
      <c r="E258" s="101"/>
      <c r="H258" s="101"/>
      <c r="I258" s="72"/>
      <c r="J258"/>
      <c r="K258"/>
      <c r="L258"/>
      <c r="M258" s="102"/>
      <c r="N258" s="102"/>
      <c r="O258" s="102"/>
      <c r="P258" s="102"/>
      <c r="Q258" s="103"/>
      <c r="R258" s="102"/>
      <c r="S258" s="103"/>
      <c r="T258" s="102"/>
      <c r="U258" s="102"/>
      <c r="V258" s="103"/>
      <c r="W258"/>
    </row>
    <row r="259" spans="1:24" ht="80">
      <c r="A259" s="22">
        <v>372</v>
      </c>
      <c r="B259" s="3" t="s">
        <v>909</v>
      </c>
      <c r="C259" s="3" t="s">
        <v>910</v>
      </c>
      <c r="D259" s="3" t="s">
        <v>911</v>
      </c>
      <c r="E259" s="66">
        <v>5</v>
      </c>
      <c r="F259" s="3" t="s">
        <v>912</v>
      </c>
      <c r="G259" s="3"/>
      <c r="H259" s="66">
        <v>4</v>
      </c>
      <c r="I259" s="72"/>
      <c r="J259"/>
      <c r="K259"/>
      <c r="L259"/>
      <c r="M259" s="96"/>
      <c r="N259" s="97"/>
      <c r="O259" s="97"/>
      <c r="P259" s="98"/>
      <c r="Q259" s="99"/>
      <c r="R259" s="96"/>
      <c r="S259" s="100"/>
      <c r="T259" s="97"/>
      <c r="U259" s="98"/>
      <c r="V259" s="99"/>
      <c r="W259" s="203">
        <f>IF(R259&lt;&gt;"",R259,IF(M259&lt;&gt;"",M259,IF(I259&lt;&gt;"",I259,IF(E259&lt;&gt;"",E259,""))))</f>
        <v>5</v>
      </c>
      <c r="X259" s="71">
        <f>IF(U259&lt;&gt;"",U259,IF(P259&lt;&gt;"",P259,IF(L259&lt;&gt;"",L259,IF(H259&lt;&gt;"",H259,""))))</f>
        <v>4</v>
      </c>
    </row>
    <row r="260" spans="1:24">
      <c r="B260" s="23"/>
      <c r="I260" s="72"/>
      <c r="J260"/>
      <c r="K260"/>
      <c r="L260"/>
      <c r="X260" s="1"/>
    </row>
    <row r="261" spans="1:24">
      <c r="B261" s="23"/>
      <c r="I261" s="72"/>
      <c r="J261"/>
      <c r="K261"/>
      <c r="L261"/>
      <c r="X261" s="1"/>
    </row>
    <row r="262" spans="1:24" ht="17">
      <c r="B262" s="106" t="s">
        <v>913</v>
      </c>
      <c r="C262" s="111" t="s">
        <v>914</v>
      </c>
      <c r="I262" s="72"/>
      <c r="J262"/>
      <c r="K262"/>
      <c r="L262"/>
      <c r="X262" s="1"/>
    </row>
    <row r="263" spans="1:24" ht="112">
      <c r="A263" s="22">
        <v>373</v>
      </c>
      <c r="B263" s="3" t="s">
        <v>915</v>
      </c>
      <c r="C263" s="3" t="s">
        <v>916</v>
      </c>
      <c r="D263" s="3" t="s">
        <v>917</v>
      </c>
      <c r="E263" s="66">
        <v>4</v>
      </c>
      <c r="F263" s="3" t="s">
        <v>918</v>
      </c>
      <c r="G263" s="3"/>
      <c r="H263" s="66">
        <v>3</v>
      </c>
      <c r="I263" s="72"/>
      <c r="J263"/>
      <c r="K263"/>
      <c r="L263"/>
      <c r="M263" s="96"/>
      <c r="N263" s="97"/>
      <c r="O263" s="97"/>
      <c r="P263" s="98"/>
      <c r="Q263" s="99"/>
      <c r="R263" s="96"/>
      <c r="S263" s="100"/>
      <c r="T263" s="97"/>
      <c r="U263" s="98"/>
      <c r="V263" s="99"/>
      <c r="W263" s="203">
        <f>IF(R263&lt;&gt;"",R263,IF(M263&lt;&gt;"",M263,IF(I263&lt;&gt;"",I263,IF(E263&lt;&gt;"",E263,""))))</f>
        <v>4</v>
      </c>
      <c r="X263" s="71">
        <f>IF(U263&lt;&gt;"",U263,IF(P263&lt;&gt;"",P263,IF(L263&lt;&gt;"",L263,IF(H263&lt;&gt;"",H263,""))))</f>
        <v>3</v>
      </c>
    </row>
    <row r="264" spans="1:24" s="1" customFormat="1">
      <c r="A264" s="101"/>
      <c r="E264" s="101"/>
      <c r="H264" s="101"/>
      <c r="I264" s="72"/>
      <c r="J264"/>
      <c r="K264"/>
      <c r="L264"/>
      <c r="M264" s="102"/>
      <c r="N264" s="102"/>
      <c r="O264" s="102"/>
      <c r="P264" s="102"/>
      <c r="Q264" s="103"/>
      <c r="R264" s="102"/>
      <c r="S264" s="103"/>
      <c r="T264" s="102"/>
      <c r="U264" s="102"/>
      <c r="V264" s="103"/>
      <c r="W264"/>
    </row>
    <row r="265" spans="1:24" ht="64">
      <c r="A265" s="22">
        <v>374</v>
      </c>
      <c r="B265" s="3" t="s">
        <v>919</v>
      </c>
      <c r="C265" s="3" t="s">
        <v>920</v>
      </c>
      <c r="D265" s="3" t="s">
        <v>921</v>
      </c>
      <c r="E265" s="66">
        <v>4</v>
      </c>
      <c r="F265" s="3" t="s">
        <v>922</v>
      </c>
      <c r="G265" s="3"/>
      <c r="H265" s="66">
        <v>2</v>
      </c>
      <c r="I265" s="72"/>
      <c r="J265"/>
      <c r="K265"/>
      <c r="L265"/>
      <c r="M265" s="96"/>
      <c r="N265" s="97"/>
      <c r="O265" s="97"/>
      <c r="P265" s="98"/>
      <c r="Q265" s="99"/>
      <c r="R265" s="96"/>
      <c r="S265" s="100"/>
      <c r="T265" s="97"/>
      <c r="U265" s="98"/>
      <c r="V265" s="99"/>
      <c r="W265" s="203">
        <f>IF(R265&lt;&gt;"",R265,IF(M265&lt;&gt;"",M265,IF(I265&lt;&gt;"",I265,IF(E265&lt;&gt;"",E265,""))))</f>
        <v>4</v>
      </c>
      <c r="X265" s="71">
        <f>IF(U265&lt;&gt;"",U265,IF(P265&lt;&gt;"",P265,IF(L265&lt;&gt;"",L265,IF(H265&lt;&gt;"",H265,""))))</f>
        <v>2</v>
      </c>
    </row>
    <row r="266" spans="1:24" s="1" customFormat="1">
      <c r="A266" s="101"/>
      <c r="E266" s="101"/>
      <c r="H266" s="101"/>
      <c r="I266" s="72"/>
      <c r="J266"/>
      <c r="K266"/>
      <c r="L266"/>
      <c r="M266" s="102"/>
      <c r="N266" s="102"/>
      <c r="O266" s="102"/>
      <c r="P266" s="102"/>
      <c r="Q266" s="103"/>
      <c r="R266" s="102"/>
      <c r="S266" s="103"/>
      <c r="T266" s="102"/>
      <c r="U266" s="102"/>
      <c r="V266" s="103"/>
      <c r="W266"/>
    </row>
    <row r="267" spans="1:24" ht="80">
      <c r="A267" s="22">
        <v>375</v>
      </c>
      <c r="B267" s="3" t="s">
        <v>923</v>
      </c>
      <c r="C267" s="3" t="s">
        <v>924</v>
      </c>
      <c r="D267" s="3" t="s">
        <v>925</v>
      </c>
      <c r="E267" s="66">
        <v>3</v>
      </c>
      <c r="F267" s="3" t="s">
        <v>926</v>
      </c>
      <c r="G267" s="3"/>
      <c r="H267" s="66">
        <v>2</v>
      </c>
      <c r="I267" s="72"/>
      <c r="J267"/>
      <c r="K267"/>
      <c r="L267"/>
      <c r="M267" s="96"/>
      <c r="N267" s="97"/>
      <c r="O267" s="97"/>
      <c r="P267" s="98"/>
      <c r="Q267" s="99"/>
      <c r="R267" s="96"/>
      <c r="S267" s="100"/>
      <c r="T267" s="97"/>
      <c r="U267" s="98"/>
      <c r="V267" s="99"/>
      <c r="W267" s="203">
        <f>IF(R267&lt;&gt;"",R267,IF(M267&lt;&gt;"",M267,IF(I267&lt;&gt;"",I267,IF(E267&lt;&gt;"",E267,""))))</f>
        <v>3</v>
      </c>
      <c r="X267" s="71">
        <f>IF(U267&lt;&gt;"",U267,IF(P267&lt;&gt;"",P267,IF(L267&lt;&gt;"",L267,IF(H267&lt;&gt;"",H267,""))))</f>
        <v>2</v>
      </c>
    </row>
    <row r="268" spans="1:24">
      <c r="B268" s="23"/>
      <c r="I268" s="72"/>
      <c r="J268"/>
      <c r="K268"/>
      <c r="L268"/>
      <c r="X268" s="1"/>
    </row>
    <row r="269" spans="1:24">
      <c r="B269" s="23"/>
      <c r="I269" s="72"/>
      <c r="J269"/>
      <c r="K269"/>
      <c r="L269"/>
      <c r="X269" s="1"/>
    </row>
    <row r="270" spans="1:24">
      <c r="B270" s="23"/>
      <c r="I270" s="72"/>
      <c r="J270"/>
      <c r="K270"/>
      <c r="L270"/>
      <c r="X270" s="1"/>
    </row>
    <row r="271" spans="1:24" ht="17">
      <c r="B271" s="82" t="s">
        <v>74</v>
      </c>
      <c r="I271" s="72"/>
      <c r="J271"/>
      <c r="K271"/>
      <c r="L271"/>
      <c r="X271" s="1"/>
    </row>
    <row r="272" spans="1:24" ht="64">
      <c r="A272" s="22">
        <v>376</v>
      </c>
      <c r="B272" s="3" t="s">
        <v>927</v>
      </c>
      <c r="C272" s="3" t="s">
        <v>928</v>
      </c>
      <c r="D272" s="3" t="s">
        <v>929</v>
      </c>
      <c r="E272" s="66">
        <v>5</v>
      </c>
      <c r="F272" s="3" t="s">
        <v>930</v>
      </c>
      <c r="G272" s="3"/>
      <c r="H272" s="66">
        <v>3</v>
      </c>
      <c r="I272" s="72"/>
      <c r="J272"/>
      <c r="K272"/>
      <c r="L272"/>
      <c r="M272" s="96"/>
      <c r="N272" s="97"/>
      <c r="O272" s="97"/>
      <c r="P272" s="98"/>
      <c r="Q272" s="99"/>
      <c r="R272" s="96"/>
      <c r="S272" s="100"/>
      <c r="T272" s="97"/>
      <c r="U272" s="98"/>
      <c r="V272" s="99"/>
      <c r="W272" s="203">
        <f>IF(R272&lt;&gt;"",R272,IF(M272&lt;&gt;"",M272,IF(I272&lt;&gt;"",I272,IF(E272&lt;&gt;"",E272,""))))</f>
        <v>5</v>
      </c>
      <c r="X272" s="71">
        <f>IF(U272&lt;&gt;"",U272,IF(P272&lt;&gt;"",P272,IF(L272&lt;&gt;"",L272,IF(H272&lt;&gt;"",H272,""))))</f>
        <v>3</v>
      </c>
    </row>
    <row r="273" spans="1:24" s="1" customFormat="1">
      <c r="A273" s="101"/>
      <c r="E273" s="101"/>
      <c r="H273" s="101"/>
      <c r="I273" s="72"/>
      <c r="J273"/>
      <c r="K273"/>
      <c r="L273"/>
      <c r="M273" s="102"/>
      <c r="N273" s="102"/>
      <c r="O273" s="102"/>
      <c r="P273" s="102"/>
      <c r="Q273" s="103"/>
      <c r="R273" s="102"/>
      <c r="S273" s="103"/>
      <c r="T273" s="102"/>
      <c r="U273" s="102"/>
      <c r="V273" s="103"/>
      <c r="W273"/>
    </row>
    <row r="274" spans="1:24" ht="160">
      <c r="A274" s="22">
        <v>377</v>
      </c>
      <c r="B274" s="3" t="s">
        <v>931</v>
      </c>
      <c r="C274" s="3" t="s">
        <v>932</v>
      </c>
      <c r="D274" s="3" t="s">
        <v>933</v>
      </c>
      <c r="E274" s="66">
        <v>5</v>
      </c>
      <c r="F274" s="3" t="s">
        <v>934</v>
      </c>
      <c r="G274" s="3"/>
      <c r="H274" s="66">
        <v>3</v>
      </c>
      <c r="I274" s="72"/>
      <c r="J274"/>
      <c r="K274"/>
      <c r="L274"/>
      <c r="M274" s="96"/>
      <c r="N274" s="97"/>
      <c r="O274" s="97"/>
      <c r="P274" s="98"/>
      <c r="Q274" s="99"/>
      <c r="R274" s="96"/>
      <c r="S274" s="100"/>
      <c r="T274" s="97"/>
      <c r="U274" s="98"/>
      <c r="V274" s="99"/>
      <c r="W274" s="203">
        <f>IF(R274&lt;&gt;"",R274,IF(M274&lt;&gt;"",M274,IF(I274&lt;&gt;"",I274,IF(E274&lt;&gt;"",E274,""))))</f>
        <v>5</v>
      </c>
      <c r="X274" s="71">
        <f>IF(U274&lt;&gt;"",U274,IF(P274&lt;&gt;"",P274,IF(L274&lt;&gt;"",L274,IF(H274&lt;&gt;"",H274,""))))</f>
        <v>3</v>
      </c>
    </row>
    <row r="275" spans="1:24" s="1" customFormat="1">
      <c r="A275" s="101"/>
      <c r="E275" s="101"/>
      <c r="H275" s="101"/>
      <c r="I275" s="72"/>
      <c r="J275"/>
      <c r="K275"/>
      <c r="L275"/>
      <c r="M275" s="102"/>
      <c r="N275" s="102"/>
      <c r="O275" s="102"/>
      <c r="P275" s="102"/>
      <c r="Q275" s="103"/>
      <c r="R275" s="102"/>
      <c r="S275" s="103"/>
      <c r="T275" s="102"/>
      <c r="U275" s="102"/>
      <c r="V275" s="103"/>
      <c r="W275"/>
    </row>
    <row r="276" spans="1:24" ht="64">
      <c r="A276" s="22">
        <v>378</v>
      </c>
      <c r="B276" s="3" t="s">
        <v>123</v>
      </c>
      <c r="C276" s="3" t="s">
        <v>124</v>
      </c>
      <c r="D276" s="3" t="s">
        <v>935</v>
      </c>
      <c r="E276" s="66"/>
      <c r="F276" s="3" t="s">
        <v>936</v>
      </c>
      <c r="G276" s="3"/>
      <c r="H276" s="66">
        <v>2</v>
      </c>
      <c r="I276" s="72"/>
      <c r="J276"/>
      <c r="K276"/>
      <c r="L276"/>
      <c r="M276" s="96"/>
      <c r="N276" s="97"/>
      <c r="O276" s="97"/>
      <c r="P276" s="98"/>
      <c r="Q276" s="99"/>
      <c r="R276" s="96"/>
      <c r="S276" s="100"/>
      <c r="T276" s="97"/>
      <c r="U276" s="98"/>
      <c r="V276" s="99"/>
      <c r="W276" s="203" t="str">
        <f>IF(R276&lt;&gt;"",R276,IF(M276&lt;&gt;"",M276,IF(I276&lt;&gt;"",I276,IF(E276&lt;&gt;"",E276,""))))</f>
        <v/>
      </c>
      <c r="X276" s="71">
        <f>IF(U276&lt;&gt;"",U276,IF(P276&lt;&gt;"",P276,IF(L276&lt;&gt;"",L276,IF(H276&lt;&gt;"",H276,""))))</f>
        <v>2</v>
      </c>
    </row>
    <row r="277" spans="1:24" s="1" customFormat="1">
      <c r="A277" s="101"/>
      <c r="E277" s="101"/>
      <c r="H277" s="101"/>
      <c r="I277" s="72"/>
      <c r="J277"/>
      <c r="K277"/>
      <c r="L277"/>
      <c r="M277" s="102"/>
      <c r="N277" s="102"/>
      <c r="O277" s="102"/>
      <c r="P277" s="102"/>
      <c r="Q277" s="103"/>
      <c r="R277" s="102"/>
      <c r="S277" s="103"/>
      <c r="T277" s="102"/>
      <c r="U277" s="102"/>
      <c r="V277" s="103"/>
      <c r="W277"/>
    </row>
    <row r="278" spans="1:24" ht="256">
      <c r="A278" s="22">
        <v>379</v>
      </c>
      <c r="B278" s="3" t="s">
        <v>937</v>
      </c>
      <c r="C278" s="3" t="s">
        <v>938</v>
      </c>
      <c r="D278" s="3" t="s">
        <v>939</v>
      </c>
      <c r="E278" s="66">
        <v>4</v>
      </c>
      <c r="F278" s="3" t="s">
        <v>940</v>
      </c>
      <c r="G278" s="3"/>
      <c r="H278" s="66">
        <v>3</v>
      </c>
      <c r="I278" s="72"/>
      <c r="J278"/>
      <c r="K278"/>
      <c r="L278"/>
      <c r="M278" s="96"/>
      <c r="N278" s="97"/>
      <c r="O278" s="97"/>
      <c r="P278" s="98"/>
      <c r="Q278" s="99"/>
      <c r="R278" s="96"/>
      <c r="S278" s="100"/>
      <c r="T278" s="97"/>
      <c r="U278" s="98"/>
      <c r="V278" s="99"/>
      <c r="W278" s="203">
        <f>IF(R278&lt;&gt;"",R278,IF(M278&lt;&gt;"",M278,IF(I278&lt;&gt;"",I278,IF(E278&lt;&gt;"",E278,""))))</f>
        <v>4</v>
      </c>
      <c r="X278" s="71">
        <f>IF(U278&lt;&gt;"",U278,IF(P278&lt;&gt;"",P278,IF(L278&lt;&gt;"",L278,IF(H278&lt;&gt;"",H278,""))))</f>
        <v>3</v>
      </c>
    </row>
    <row r="279" spans="1:24" s="1" customFormat="1">
      <c r="A279" s="101"/>
      <c r="E279" s="101"/>
      <c r="H279" s="101"/>
      <c r="I279" s="72"/>
      <c r="J279"/>
      <c r="K279"/>
      <c r="L279"/>
      <c r="M279" s="102"/>
      <c r="N279" s="102"/>
      <c r="O279" s="102"/>
      <c r="P279" s="102"/>
      <c r="Q279" s="103"/>
      <c r="R279" s="102"/>
      <c r="S279" s="103"/>
      <c r="T279" s="102"/>
      <c r="U279" s="102"/>
      <c r="V279" s="103"/>
      <c r="W279"/>
    </row>
    <row r="280" spans="1:24" ht="112">
      <c r="A280" s="22">
        <v>380</v>
      </c>
      <c r="B280" s="3" t="s">
        <v>941</v>
      </c>
      <c r="C280" s="3" t="s">
        <v>942</v>
      </c>
      <c r="D280" s="3" t="s">
        <v>943</v>
      </c>
      <c r="E280" s="66"/>
      <c r="F280" s="3" t="s">
        <v>944</v>
      </c>
      <c r="G280" s="3"/>
      <c r="H280" s="66">
        <v>1</v>
      </c>
      <c r="I280" s="72"/>
      <c r="J280"/>
      <c r="K280"/>
      <c r="L280"/>
      <c r="M280" s="96"/>
      <c r="N280" s="97"/>
      <c r="O280" s="97"/>
      <c r="P280" s="98"/>
      <c r="Q280" s="99"/>
      <c r="R280" s="96"/>
      <c r="S280" s="100"/>
      <c r="T280" s="97"/>
      <c r="U280" s="98"/>
      <c r="V280" s="99"/>
      <c r="W280" s="203" t="str">
        <f>IF(R280&lt;&gt;"",R280,IF(M280&lt;&gt;"",M280,IF(I280&lt;&gt;"",I280,IF(E280&lt;&gt;"",E280,""))))</f>
        <v/>
      </c>
      <c r="X280" s="71">
        <f>IF(U280&lt;&gt;"",U280,IF(P280&lt;&gt;"",P280,IF(L280&lt;&gt;"",L280,IF(H280&lt;&gt;"",H280,""))))</f>
        <v>1</v>
      </c>
    </row>
    <row r="281" spans="1:24" s="1" customFormat="1">
      <c r="A281" s="101"/>
      <c r="E281" s="101"/>
      <c r="H281" s="101"/>
      <c r="I281" s="72"/>
      <c r="J281"/>
      <c r="K281"/>
      <c r="L281"/>
      <c r="M281" s="102"/>
      <c r="N281" s="102"/>
      <c r="O281" s="102"/>
      <c r="P281" s="102"/>
      <c r="Q281" s="103"/>
      <c r="R281" s="102"/>
      <c r="S281" s="103"/>
      <c r="T281" s="102"/>
      <c r="U281" s="102"/>
      <c r="V281" s="103"/>
      <c r="W281"/>
    </row>
    <row r="282" spans="1:24" ht="144">
      <c r="A282" s="22">
        <v>381</v>
      </c>
      <c r="B282" s="3" t="s">
        <v>945</v>
      </c>
      <c r="C282" s="3" t="s">
        <v>321</v>
      </c>
      <c r="D282" s="3" t="s">
        <v>946</v>
      </c>
      <c r="E282" s="66">
        <v>4</v>
      </c>
      <c r="F282" s="3" t="s">
        <v>947</v>
      </c>
      <c r="G282" s="3"/>
      <c r="H282" s="66">
        <v>3</v>
      </c>
      <c r="I282" s="72"/>
      <c r="J282"/>
      <c r="K282"/>
      <c r="L282"/>
      <c r="M282" s="96"/>
      <c r="N282" s="97"/>
      <c r="O282" s="97"/>
      <c r="P282" s="98"/>
      <c r="Q282" s="99"/>
      <c r="R282" s="96"/>
      <c r="S282" s="100"/>
      <c r="T282" s="97"/>
      <c r="U282" s="98"/>
      <c r="V282" s="99"/>
      <c r="W282" s="203">
        <f>IF(R282&lt;&gt;"",R282,IF(M282&lt;&gt;"",M282,IF(I282&lt;&gt;"",I282,IF(E282&lt;&gt;"",E282,""))))</f>
        <v>4</v>
      </c>
      <c r="X282" s="71">
        <f>IF(U282&lt;&gt;"",U282,IF(P282&lt;&gt;"",P282,IF(L282&lt;&gt;"",L282,IF(H282&lt;&gt;"",H282,""))))</f>
        <v>3</v>
      </c>
    </row>
    <row r="283" spans="1:24" s="1" customFormat="1">
      <c r="A283" s="101"/>
      <c r="E283" s="101"/>
      <c r="H283" s="101"/>
      <c r="I283" s="72"/>
      <c r="J283"/>
      <c r="K283"/>
      <c r="L283"/>
      <c r="M283" s="102"/>
      <c r="N283" s="102"/>
      <c r="O283" s="102"/>
      <c r="P283" s="102"/>
      <c r="Q283" s="103"/>
      <c r="R283" s="102"/>
      <c r="S283" s="103"/>
      <c r="T283" s="102"/>
      <c r="U283" s="102"/>
      <c r="V283" s="103"/>
      <c r="W283"/>
    </row>
    <row r="284" spans="1:24" ht="112">
      <c r="A284" s="22">
        <v>382</v>
      </c>
      <c r="B284" s="3" t="s">
        <v>323</v>
      </c>
      <c r="C284" s="3" t="s">
        <v>324</v>
      </c>
      <c r="D284" s="3" t="s">
        <v>948</v>
      </c>
      <c r="E284" s="66"/>
      <c r="F284" s="3" t="s">
        <v>949</v>
      </c>
      <c r="G284" s="3"/>
      <c r="H284" s="66">
        <v>1</v>
      </c>
      <c r="I284" s="72"/>
      <c r="J284"/>
      <c r="K284"/>
      <c r="L284"/>
      <c r="M284" s="96"/>
      <c r="N284" s="97"/>
      <c r="O284" s="97"/>
      <c r="P284" s="98"/>
      <c r="Q284" s="99"/>
      <c r="R284" s="96"/>
      <c r="S284" s="100"/>
      <c r="T284" s="97"/>
      <c r="U284" s="98"/>
      <c r="V284" s="99"/>
      <c r="W284" s="203" t="str">
        <f>IF(R284&lt;&gt;"",R284,IF(M284&lt;&gt;"",M284,IF(I284&lt;&gt;"",I284,IF(E284&lt;&gt;"",E284,""))))</f>
        <v/>
      </c>
      <c r="X284" s="71">
        <f>IF(U284&lt;&gt;"",U284,IF(P284&lt;&gt;"",P284,IF(L284&lt;&gt;"",L284,IF(H284&lt;&gt;"",H284,""))))</f>
        <v>1</v>
      </c>
    </row>
    <row r="285" spans="1:24" s="1" customFormat="1">
      <c r="A285" s="101"/>
      <c r="E285" s="101"/>
      <c r="H285" s="101"/>
      <c r="I285" s="72"/>
      <c r="J285"/>
      <c r="K285"/>
      <c r="L285"/>
      <c r="M285" s="102"/>
      <c r="N285" s="102"/>
      <c r="O285" s="102"/>
      <c r="P285" s="102"/>
      <c r="Q285" s="103"/>
      <c r="R285" s="102"/>
      <c r="S285" s="103"/>
      <c r="T285" s="102"/>
      <c r="U285" s="102"/>
      <c r="V285" s="103"/>
      <c r="W285"/>
    </row>
    <row r="286" spans="1:24" ht="192">
      <c r="A286" s="22">
        <v>383</v>
      </c>
      <c r="B286" s="3" t="s">
        <v>950</v>
      </c>
      <c r="C286" s="3" t="s">
        <v>331</v>
      </c>
      <c r="D286" s="3" t="s">
        <v>951</v>
      </c>
      <c r="E286" s="66">
        <v>3</v>
      </c>
      <c r="F286" s="3" t="s">
        <v>952</v>
      </c>
      <c r="G286" s="3"/>
      <c r="H286" s="66">
        <v>3</v>
      </c>
      <c r="I286" s="72"/>
      <c r="J286"/>
      <c r="K286"/>
      <c r="L286"/>
      <c r="M286" s="96"/>
      <c r="N286" s="97"/>
      <c r="O286" s="97"/>
      <c r="P286" s="98"/>
      <c r="Q286" s="99"/>
      <c r="R286" s="96"/>
      <c r="S286" s="100"/>
      <c r="T286" s="97"/>
      <c r="U286" s="98"/>
      <c r="V286" s="99"/>
      <c r="W286" s="203">
        <f>IF(R286&lt;&gt;"",R286,IF(M286&lt;&gt;"",M286,IF(I286&lt;&gt;"",I286,IF(E286&lt;&gt;"",E286,""))))</f>
        <v>3</v>
      </c>
      <c r="X286" s="71">
        <f>IF(U286&lt;&gt;"",U286,IF(P286&lt;&gt;"",P286,IF(L286&lt;&gt;"",L286,IF(H286&lt;&gt;"",H286,""))))</f>
        <v>3</v>
      </c>
    </row>
    <row r="287" spans="1:24" s="1" customFormat="1">
      <c r="A287" s="101"/>
      <c r="E287" s="101"/>
      <c r="H287" s="101"/>
      <c r="I287" s="72"/>
      <c r="J287"/>
      <c r="K287"/>
      <c r="L287"/>
      <c r="M287" s="102"/>
      <c r="N287" s="102"/>
      <c r="O287" s="102"/>
      <c r="P287" s="102"/>
      <c r="Q287" s="103"/>
      <c r="R287" s="102"/>
      <c r="S287" s="103"/>
      <c r="T287" s="102"/>
      <c r="U287" s="102"/>
      <c r="V287" s="103"/>
      <c r="W287"/>
    </row>
    <row r="288" spans="1:24" ht="224">
      <c r="A288" s="22">
        <v>384</v>
      </c>
      <c r="B288" s="3" t="s">
        <v>332</v>
      </c>
      <c r="C288" s="3" t="s">
        <v>333</v>
      </c>
      <c r="D288" s="3" t="s">
        <v>953</v>
      </c>
      <c r="E288" s="66">
        <v>4</v>
      </c>
      <c r="F288" s="3" t="s">
        <v>954</v>
      </c>
      <c r="G288" s="3"/>
      <c r="H288" s="66">
        <v>3</v>
      </c>
      <c r="I288" s="72"/>
      <c r="J288"/>
      <c r="K288"/>
      <c r="L288"/>
      <c r="M288" s="96"/>
      <c r="N288" s="97"/>
      <c r="O288" s="97"/>
      <c r="P288" s="98"/>
      <c r="Q288" s="99"/>
      <c r="R288" s="96"/>
      <c r="S288" s="100"/>
      <c r="T288" s="97"/>
      <c r="U288" s="98"/>
      <c r="V288" s="99"/>
      <c r="W288" s="203">
        <f>IF(R288&lt;&gt;"",R288,IF(M288&lt;&gt;"",M288,IF(I288&lt;&gt;"",I288,IF(E288&lt;&gt;"",E288,""))))</f>
        <v>4</v>
      </c>
      <c r="X288" s="71">
        <f>IF(U288&lt;&gt;"",U288,IF(P288&lt;&gt;"",P288,IF(L288&lt;&gt;"",L288,IF(H288&lt;&gt;"",H288,""))))</f>
        <v>3</v>
      </c>
    </row>
    <row r="289" spans="1:24" s="1" customFormat="1">
      <c r="A289" s="101"/>
      <c r="E289" s="101"/>
      <c r="H289" s="101"/>
      <c r="I289" s="72"/>
      <c r="J289"/>
      <c r="K289"/>
      <c r="L289"/>
      <c r="M289" s="102"/>
      <c r="N289" s="102"/>
      <c r="O289" s="102"/>
      <c r="P289" s="102"/>
      <c r="Q289" s="103"/>
      <c r="R289" s="102"/>
      <c r="S289" s="103"/>
      <c r="T289" s="102"/>
      <c r="U289" s="102"/>
      <c r="V289" s="103"/>
      <c r="W289"/>
    </row>
    <row r="290" spans="1:24" ht="80">
      <c r="A290" s="22">
        <v>385</v>
      </c>
      <c r="B290" s="3" t="s">
        <v>335</v>
      </c>
      <c r="C290" s="3" t="s">
        <v>336</v>
      </c>
      <c r="D290" s="3" t="s">
        <v>955</v>
      </c>
      <c r="E290" s="66"/>
      <c r="F290" s="3" t="s">
        <v>956</v>
      </c>
      <c r="G290" s="3"/>
      <c r="H290" s="66">
        <v>4</v>
      </c>
      <c r="I290" s="72"/>
      <c r="J290"/>
      <c r="K290"/>
      <c r="L290"/>
      <c r="M290" s="96"/>
      <c r="N290" s="97"/>
      <c r="O290" s="97"/>
      <c r="P290" s="98"/>
      <c r="Q290" s="99"/>
      <c r="R290" s="96"/>
      <c r="S290" s="100"/>
      <c r="T290" s="97"/>
      <c r="U290" s="98"/>
      <c r="V290" s="99"/>
      <c r="W290" s="203" t="str">
        <f>IF(R290&lt;&gt;"",R290,IF(M290&lt;&gt;"",M290,IF(I290&lt;&gt;"",I290,IF(E290&lt;&gt;"",E290,""))))</f>
        <v/>
      </c>
      <c r="X290" s="71">
        <f>IF(U290&lt;&gt;"",U290,IF(P290&lt;&gt;"",P290,IF(L290&lt;&gt;"",L290,IF(H290&lt;&gt;"",H290,""))))</f>
        <v>4</v>
      </c>
    </row>
    <row r="291" spans="1:24" ht="409.6">
      <c r="A291" s="22">
        <v>386</v>
      </c>
      <c r="B291" s="3" t="s">
        <v>957</v>
      </c>
      <c r="C291" s="3" t="s">
        <v>958</v>
      </c>
      <c r="D291" s="3" t="s">
        <v>959</v>
      </c>
      <c r="E291" s="66">
        <v>5</v>
      </c>
      <c r="F291" s="3" t="s">
        <v>960</v>
      </c>
      <c r="G291" s="3"/>
      <c r="H291" s="66">
        <v>3</v>
      </c>
      <c r="I291" s="72"/>
      <c r="J291"/>
      <c r="K291"/>
      <c r="L291"/>
      <c r="M291" s="96"/>
      <c r="N291" s="97"/>
      <c r="O291" s="97"/>
      <c r="P291" s="98"/>
      <c r="Q291" s="99"/>
      <c r="R291" s="96"/>
      <c r="S291" s="100"/>
      <c r="T291" s="97"/>
      <c r="U291" s="98"/>
      <c r="V291" s="99"/>
      <c r="W291" s="203">
        <f>IF(R291&lt;&gt;"",R291,IF(M291&lt;&gt;"",M291,IF(I291&lt;&gt;"",I291,IF(E291&lt;&gt;"",E291,""))))</f>
        <v>5</v>
      </c>
      <c r="X291" s="71">
        <f>IF(U291&lt;&gt;"",U291,IF(P291&lt;&gt;"",P291,IF(L291&lt;&gt;"",L291,IF(H291&lt;&gt;"",H291,""))))</f>
        <v>3</v>
      </c>
    </row>
    <row r="292" spans="1:24" ht="112">
      <c r="A292" s="22">
        <v>387</v>
      </c>
      <c r="B292" s="3" t="s">
        <v>8</v>
      </c>
      <c r="C292" s="3" t="s">
        <v>961</v>
      </c>
      <c r="D292" s="3" t="s">
        <v>962</v>
      </c>
      <c r="E292" s="66">
        <v>5</v>
      </c>
      <c r="F292" s="3" t="s">
        <v>963</v>
      </c>
      <c r="G292" s="3"/>
      <c r="H292" s="66">
        <v>4</v>
      </c>
      <c r="I292" s="72"/>
      <c r="J292"/>
      <c r="K292"/>
      <c r="L292"/>
      <c r="M292" s="96"/>
      <c r="N292" s="97"/>
      <c r="O292" s="97"/>
      <c r="P292" s="98"/>
      <c r="Q292" s="99"/>
      <c r="R292" s="96"/>
      <c r="S292" s="100"/>
      <c r="T292" s="97"/>
      <c r="U292" s="98"/>
      <c r="V292" s="99"/>
      <c r="W292" s="203">
        <f>IF(R292&lt;&gt;"",R292,IF(M292&lt;&gt;"",M292,IF(I292&lt;&gt;"",I292,IF(E292&lt;&gt;"",E292,""))))</f>
        <v>5</v>
      </c>
      <c r="X292" s="71">
        <f>IF(U292&lt;&gt;"",U292,IF(P292&lt;&gt;"",P292,IF(L292&lt;&gt;"",L292,IF(H292&lt;&gt;"",H292,""))))</f>
        <v>4</v>
      </c>
    </row>
    <row r="293" spans="1:24" ht="32">
      <c r="A293" s="22">
        <v>388</v>
      </c>
      <c r="B293" s="3" t="s">
        <v>964</v>
      </c>
      <c r="C293" s="3" t="s">
        <v>965</v>
      </c>
      <c r="D293" s="3" t="s">
        <v>966</v>
      </c>
      <c r="E293" s="66"/>
      <c r="F293" s="3"/>
      <c r="G293" s="3"/>
      <c r="H293" s="66">
        <v>2</v>
      </c>
      <c r="I293" s="72"/>
      <c r="J293"/>
      <c r="K293"/>
      <c r="L293"/>
      <c r="M293" s="96"/>
      <c r="N293" s="97"/>
      <c r="O293" s="97"/>
      <c r="P293" s="98"/>
      <c r="Q293" s="99"/>
      <c r="R293" s="96"/>
      <c r="S293" s="100"/>
      <c r="T293" s="97"/>
      <c r="U293" s="98"/>
      <c r="V293" s="99"/>
      <c r="W293" s="203" t="str">
        <f>IF(R293&lt;&gt;"",R293,IF(M293&lt;&gt;"",M293,IF(I293&lt;&gt;"",I293,IF(E293&lt;&gt;"",E293,""))))</f>
        <v/>
      </c>
      <c r="X293" s="71">
        <f>IF(U293&lt;&gt;"",U293,IF(P293&lt;&gt;"",P293,IF(L293&lt;&gt;"",L293,IF(H293&lt;&gt;"",H293,""))))</f>
        <v>2</v>
      </c>
    </row>
    <row r="294" spans="1:24" s="1" customFormat="1">
      <c r="A294" s="101"/>
      <c r="E294" s="101"/>
      <c r="H294" s="101"/>
      <c r="I294" s="72"/>
      <c r="J294"/>
      <c r="K294"/>
      <c r="L294"/>
      <c r="M294" s="102"/>
      <c r="N294" s="102"/>
      <c r="O294" s="102"/>
      <c r="P294" s="102"/>
      <c r="Q294" s="103"/>
      <c r="R294" s="102"/>
      <c r="S294" s="103"/>
      <c r="T294" s="102"/>
      <c r="U294" s="102"/>
      <c r="V294" s="103"/>
      <c r="W294"/>
    </row>
    <row r="295" spans="1:24" ht="128">
      <c r="A295" s="22">
        <v>389</v>
      </c>
      <c r="B295" s="3" t="s">
        <v>967</v>
      </c>
      <c r="C295" s="3" t="s">
        <v>968</v>
      </c>
      <c r="D295" s="3" t="s">
        <v>969</v>
      </c>
      <c r="E295" s="66">
        <v>5</v>
      </c>
      <c r="F295" s="3" t="s">
        <v>970</v>
      </c>
      <c r="G295" s="3"/>
      <c r="H295" s="66">
        <v>3</v>
      </c>
      <c r="I295" s="72"/>
      <c r="J295"/>
      <c r="K295"/>
      <c r="L295"/>
      <c r="M295" s="96"/>
      <c r="N295" s="97"/>
      <c r="O295" s="97"/>
      <c r="P295" s="98"/>
      <c r="Q295" s="99"/>
      <c r="R295" s="96"/>
      <c r="S295" s="100"/>
      <c r="T295" s="97"/>
      <c r="U295" s="98"/>
      <c r="V295" s="99"/>
      <c r="W295" s="203">
        <f>IF(R295&lt;&gt;"",R295,IF(M295&lt;&gt;"",M295,IF(I295&lt;&gt;"",I295,IF(E295&lt;&gt;"",E295,""))))</f>
        <v>5</v>
      </c>
      <c r="X295" s="71">
        <f>IF(U295&lt;&gt;"",U295,IF(P295&lt;&gt;"",P295,IF(L295&lt;&gt;"",L295,IF(H295&lt;&gt;"",H295,""))))</f>
        <v>3</v>
      </c>
    </row>
    <row r="296" spans="1:24">
      <c r="B296" s="23"/>
      <c r="I296" s="72"/>
      <c r="J296"/>
      <c r="K296"/>
      <c r="L296"/>
      <c r="X296" s="1"/>
    </row>
    <row r="297" spans="1:24">
      <c r="B297" s="23"/>
      <c r="I297" s="72"/>
      <c r="J297"/>
      <c r="K297"/>
      <c r="L297"/>
      <c r="X297" s="1"/>
    </row>
    <row r="298" spans="1:24">
      <c r="B298" s="23"/>
      <c r="I298" s="72"/>
      <c r="J298"/>
      <c r="K298"/>
      <c r="L298"/>
      <c r="X298" s="1"/>
    </row>
    <row r="299" spans="1:24" ht="17">
      <c r="B299" s="82" t="s">
        <v>73</v>
      </c>
      <c r="I299" s="72"/>
      <c r="J299"/>
      <c r="K299"/>
      <c r="L299"/>
      <c r="X299" s="1"/>
    </row>
    <row r="300" spans="1:24" ht="192">
      <c r="A300" s="22">
        <v>390</v>
      </c>
      <c r="B300" s="3" t="s">
        <v>971</v>
      </c>
      <c r="C300" s="3" t="s">
        <v>972</v>
      </c>
      <c r="D300" s="3" t="s">
        <v>973</v>
      </c>
      <c r="E300" s="66">
        <v>5</v>
      </c>
      <c r="F300" s="3" t="s">
        <v>974</v>
      </c>
      <c r="G300" s="3"/>
      <c r="H300" s="66">
        <v>3</v>
      </c>
      <c r="I300" s="72"/>
      <c r="J300"/>
      <c r="K300"/>
      <c r="L300"/>
      <c r="M300" s="96"/>
      <c r="N300" s="97"/>
      <c r="O300" s="97"/>
      <c r="P300" s="98"/>
      <c r="Q300" s="99"/>
      <c r="R300" s="96"/>
      <c r="S300" s="100"/>
      <c r="T300" s="97"/>
      <c r="U300" s="98"/>
      <c r="V300" s="99"/>
      <c r="W300" s="203">
        <f>IF(R300&lt;&gt;"",R300,IF(M300&lt;&gt;"",M300,IF(I300&lt;&gt;"",I300,IF(E300&lt;&gt;"",E300,""))))</f>
        <v>5</v>
      </c>
      <c r="X300" s="71">
        <f>IF(U300&lt;&gt;"",U300,IF(P300&lt;&gt;"",P300,IF(L300&lt;&gt;"",L300,IF(H300&lt;&gt;"",H300,""))))</f>
        <v>3</v>
      </c>
    </row>
    <row r="301" spans="1:24" ht="64">
      <c r="A301" s="22">
        <v>391</v>
      </c>
      <c r="B301" s="3" t="s">
        <v>975</v>
      </c>
      <c r="C301" s="3" t="s">
        <v>976</v>
      </c>
      <c r="D301" s="3" t="s">
        <v>977</v>
      </c>
      <c r="E301" s="66">
        <v>4</v>
      </c>
      <c r="F301" s="3" t="s">
        <v>978</v>
      </c>
      <c r="G301" s="3"/>
      <c r="H301" s="66">
        <v>3</v>
      </c>
      <c r="I301" s="72"/>
      <c r="J301"/>
      <c r="K301"/>
      <c r="L301"/>
      <c r="M301" s="96"/>
      <c r="N301" s="97"/>
      <c r="O301" s="97"/>
      <c r="P301" s="98"/>
      <c r="Q301" s="99"/>
      <c r="R301" s="96"/>
      <c r="S301" s="100"/>
      <c r="T301" s="97"/>
      <c r="U301" s="98"/>
      <c r="V301" s="99"/>
      <c r="W301" s="203">
        <f>IF(R301&lt;&gt;"",R301,IF(M301&lt;&gt;"",M301,IF(I301&lt;&gt;"",I301,IF(E301&lt;&gt;"",E301,""))))</f>
        <v>4</v>
      </c>
      <c r="X301" s="71">
        <f>IF(U301&lt;&gt;"",U301,IF(P301&lt;&gt;"",P301,IF(L301&lt;&gt;"",L301,IF(H301&lt;&gt;"",H301,""))))</f>
        <v>3</v>
      </c>
    </row>
    <row r="302" spans="1:24" ht="64">
      <c r="A302" s="22">
        <v>392</v>
      </c>
      <c r="B302" s="3" t="s">
        <v>979</v>
      </c>
      <c r="C302" s="3" t="s">
        <v>980</v>
      </c>
      <c r="D302" s="3" t="s">
        <v>981</v>
      </c>
      <c r="E302" s="66">
        <v>5</v>
      </c>
      <c r="F302" s="3" t="s">
        <v>982</v>
      </c>
      <c r="G302" s="3"/>
      <c r="H302" s="66">
        <v>2</v>
      </c>
      <c r="I302" s="72"/>
      <c r="J302"/>
      <c r="K302"/>
      <c r="L302"/>
      <c r="M302" s="96"/>
      <c r="N302" s="97"/>
      <c r="O302" s="97"/>
      <c r="P302" s="98"/>
      <c r="Q302" s="99"/>
      <c r="R302" s="96"/>
      <c r="S302" s="100"/>
      <c r="T302" s="97"/>
      <c r="U302" s="98"/>
      <c r="V302" s="99"/>
      <c r="W302" s="203">
        <f>IF(R302&lt;&gt;"",R302,IF(M302&lt;&gt;"",M302,IF(I302&lt;&gt;"",I302,IF(E302&lt;&gt;"",E302,""))))</f>
        <v>5</v>
      </c>
      <c r="X302" s="71">
        <f>IF(U302&lt;&gt;"",U302,IF(P302&lt;&gt;"",P302,IF(L302&lt;&gt;"",L302,IF(H302&lt;&gt;"",H302,""))))</f>
        <v>2</v>
      </c>
    </row>
    <row r="303" spans="1:24" ht="96">
      <c r="A303" s="22">
        <v>393</v>
      </c>
      <c r="B303" s="3" t="s">
        <v>983</v>
      </c>
      <c r="C303" s="3" t="s">
        <v>984</v>
      </c>
      <c r="D303" s="3" t="s">
        <v>985</v>
      </c>
      <c r="E303" s="66">
        <v>5</v>
      </c>
      <c r="F303" s="3" t="s">
        <v>986</v>
      </c>
      <c r="G303" s="3"/>
      <c r="H303" s="66">
        <v>2</v>
      </c>
      <c r="I303" s="72"/>
      <c r="J303"/>
      <c r="K303"/>
      <c r="L303"/>
      <c r="M303" s="96"/>
      <c r="N303" s="97"/>
      <c r="O303" s="97"/>
      <c r="P303" s="98"/>
      <c r="Q303" s="99"/>
      <c r="R303" s="96"/>
      <c r="S303" s="100"/>
      <c r="T303" s="97"/>
      <c r="U303" s="98"/>
      <c r="V303" s="99"/>
      <c r="W303" s="203">
        <f>IF(R303&lt;&gt;"",R303,IF(M303&lt;&gt;"",M303,IF(I303&lt;&gt;"",I303,IF(E303&lt;&gt;"",E303,""))))</f>
        <v>5</v>
      </c>
      <c r="X303" s="71">
        <f>IF(U303&lt;&gt;"",U303,IF(P303&lt;&gt;"",P303,IF(L303&lt;&gt;"",L303,IF(H303&lt;&gt;"",H303,""))))</f>
        <v>2</v>
      </c>
    </row>
    <row r="304" spans="1:24" ht="128">
      <c r="A304" s="22">
        <v>394</v>
      </c>
      <c r="B304" s="3" t="s">
        <v>987</v>
      </c>
      <c r="C304" s="3" t="s">
        <v>988</v>
      </c>
      <c r="D304" s="3" t="s">
        <v>989</v>
      </c>
      <c r="E304" s="66">
        <v>4</v>
      </c>
      <c r="F304" s="3" t="s">
        <v>990</v>
      </c>
      <c r="G304" s="3"/>
      <c r="H304" s="66">
        <v>2</v>
      </c>
      <c r="I304" s="72"/>
      <c r="J304"/>
      <c r="K304"/>
      <c r="L304"/>
      <c r="M304" s="96"/>
      <c r="N304" s="97"/>
      <c r="O304" s="97"/>
      <c r="P304" s="98"/>
      <c r="Q304" s="99"/>
      <c r="R304" s="96"/>
      <c r="S304" s="100"/>
      <c r="T304" s="97"/>
      <c r="U304" s="98"/>
      <c r="V304" s="99"/>
      <c r="W304" s="203">
        <f>IF(R304&lt;&gt;"",R304,IF(M304&lt;&gt;"",M304,IF(I304&lt;&gt;"",I304,IF(E304&lt;&gt;"",E304,""))))</f>
        <v>4</v>
      </c>
      <c r="X304" s="71">
        <f>IF(U304&lt;&gt;"",U304,IF(P304&lt;&gt;"",P304,IF(L304&lt;&gt;"",L304,IF(H304&lt;&gt;"",H304,""))))</f>
        <v>2</v>
      </c>
    </row>
    <row r="305" spans="1:24" s="1" customFormat="1">
      <c r="A305" s="101"/>
      <c r="E305" s="101"/>
      <c r="H305" s="101"/>
      <c r="I305" s="72"/>
      <c r="J305"/>
      <c r="K305"/>
      <c r="L305"/>
      <c r="M305" s="102"/>
      <c r="N305" s="102"/>
      <c r="O305" s="102"/>
      <c r="P305" s="102"/>
      <c r="Q305" s="103"/>
      <c r="R305" s="102"/>
      <c r="S305" s="103"/>
      <c r="T305" s="102"/>
      <c r="U305" s="102"/>
      <c r="V305" s="103"/>
      <c r="W305"/>
    </row>
    <row r="306" spans="1:24" ht="80">
      <c r="A306" s="22">
        <v>395</v>
      </c>
      <c r="B306" s="3" t="s">
        <v>991</v>
      </c>
      <c r="C306" s="3" t="s">
        <v>992</v>
      </c>
      <c r="D306" s="3" t="s">
        <v>993</v>
      </c>
      <c r="E306" s="66">
        <v>3</v>
      </c>
      <c r="F306" s="3" t="s">
        <v>994</v>
      </c>
      <c r="G306" s="3"/>
      <c r="H306" s="66">
        <v>3</v>
      </c>
      <c r="I306" s="72"/>
      <c r="J306"/>
      <c r="K306"/>
      <c r="L306"/>
      <c r="M306" s="96"/>
      <c r="N306" s="97"/>
      <c r="O306" s="97"/>
      <c r="P306" s="98"/>
      <c r="Q306" s="99"/>
      <c r="R306" s="96"/>
      <c r="S306" s="100"/>
      <c r="T306" s="97"/>
      <c r="U306" s="98"/>
      <c r="V306" s="99"/>
      <c r="W306" s="203">
        <f>IF(R306&lt;&gt;"",R306,IF(M306&lt;&gt;"",M306,IF(I306&lt;&gt;"",I306,IF(E306&lt;&gt;"",E306,""))))</f>
        <v>3</v>
      </c>
      <c r="X306" s="71">
        <f>IF(U306&lt;&gt;"",U306,IF(P306&lt;&gt;"",P306,IF(L306&lt;&gt;"",L306,IF(H306&lt;&gt;"",H306,""))))</f>
        <v>3</v>
      </c>
    </row>
    <row r="307" spans="1:24" ht="64">
      <c r="A307" s="22">
        <v>396</v>
      </c>
      <c r="B307" s="3" t="s">
        <v>282</v>
      </c>
      <c r="C307" s="3" t="s">
        <v>283</v>
      </c>
      <c r="D307" s="3" t="s">
        <v>995</v>
      </c>
      <c r="E307" s="66">
        <v>5</v>
      </c>
      <c r="F307" s="3" t="s">
        <v>996</v>
      </c>
      <c r="G307" s="3"/>
      <c r="H307" s="66">
        <v>3</v>
      </c>
      <c r="I307" s="72"/>
      <c r="J307"/>
      <c r="K307"/>
      <c r="L307"/>
      <c r="M307" s="96"/>
      <c r="N307" s="97"/>
      <c r="O307" s="97"/>
      <c r="P307" s="98"/>
      <c r="Q307" s="99"/>
      <c r="R307" s="96"/>
      <c r="S307" s="100"/>
      <c r="T307" s="97"/>
      <c r="U307" s="98"/>
      <c r="V307" s="99"/>
      <c r="W307" s="203">
        <f>IF(R307&lt;&gt;"",R307,IF(M307&lt;&gt;"",M307,IF(I307&lt;&gt;"",I307,IF(E307&lt;&gt;"",E307,""))))</f>
        <v>5</v>
      </c>
      <c r="X307" s="71">
        <f>IF(U307&lt;&gt;"",U307,IF(P307&lt;&gt;"",P307,IF(L307&lt;&gt;"",L307,IF(H307&lt;&gt;"",H307,""))))</f>
        <v>3</v>
      </c>
    </row>
    <row r="308" spans="1:24" ht="80">
      <c r="A308" s="22">
        <v>397</v>
      </c>
      <c r="B308" s="3" t="s">
        <v>997</v>
      </c>
      <c r="C308" s="3" t="s">
        <v>998</v>
      </c>
      <c r="D308" s="3" t="s">
        <v>999</v>
      </c>
      <c r="E308" s="66">
        <v>5</v>
      </c>
      <c r="F308" s="3" t="s">
        <v>1000</v>
      </c>
      <c r="G308" s="3"/>
      <c r="H308" s="66">
        <v>3</v>
      </c>
      <c r="I308" s="72"/>
      <c r="J308"/>
      <c r="K308"/>
      <c r="L308"/>
      <c r="M308" s="96"/>
      <c r="N308" s="97"/>
      <c r="O308" s="97"/>
      <c r="P308" s="98"/>
      <c r="Q308" s="99"/>
      <c r="R308" s="96"/>
      <c r="S308" s="100"/>
      <c r="T308" s="97"/>
      <c r="U308" s="98"/>
      <c r="V308" s="99"/>
      <c r="W308" s="203">
        <f>IF(R308&lt;&gt;"",R308,IF(M308&lt;&gt;"",M308,IF(I308&lt;&gt;"",I308,IF(E308&lt;&gt;"",E308,""))))</f>
        <v>5</v>
      </c>
      <c r="X308" s="71">
        <f>IF(U308&lt;&gt;"",U308,IF(P308&lt;&gt;"",P308,IF(L308&lt;&gt;"",L308,IF(H308&lt;&gt;"",H308,""))))</f>
        <v>3</v>
      </c>
    </row>
    <row r="309" spans="1:24" s="1" customFormat="1">
      <c r="A309" s="101"/>
      <c r="E309" s="101"/>
      <c r="H309" s="101"/>
      <c r="I309" s="72"/>
      <c r="J309"/>
      <c r="K309"/>
      <c r="L309"/>
      <c r="M309" s="102"/>
      <c r="N309" s="102"/>
      <c r="O309" s="102"/>
      <c r="P309" s="102"/>
      <c r="Q309" s="103"/>
      <c r="R309" s="102"/>
      <c r="S309" s="103"/>
      <c r="T309" s="102"/>
      <c r="U309" s="102"/>
      <c r="V309" s="103"/>
      <c r="W309"/>
    </row>
    <row r="310" spans="1:24" ht="144">
      <c r="A310" s="22">
        <v>398</v>
      </c>
      <c r="B310" s="3" t="s">
        <v>286</v>
      </c>
      <c r="C310" s="3" t="s">
        <v>1001</v>
      </c>
      <c r="D310" s="3" t="s">
        <v>1002</v>
      </c>
      <c r="E310" s="66">
        <v>5</v>
      </c>
      <c r="F310" s="3" t="s">
        <v>1003</v>
      </c>
      <c r="G310" s="3"/>
      <c r="H310" s="66">
        <v>2</v>
      </c>
      <c r="I310" s="72"/>
      <c r="J310"/>
      <c r="K310"/>
      <c r="L310"/>
      <c r="M310" s="96"/>
      <c r="N310" s="97"/>
      <c r="O310" s="97"/>
      <c r="P310" s="98"/>
      <c r="Q310" s="99"/>
      <c r="R310" s="96"/>
      <c r="S310" s="100"/>
      <c r="T310" s="97"/>
      <c r="U310" s="98"/>
      <c r="V310" s="99"/>
      <c r="W310" s="203">
        <f>IF(R310&lt;&gt;"",R310,IF(M310&lt;&gt;"",M310,IF(I310&lt;&gt;"",I310,IF(E310&lt;&gt;"",E310,""))))</f>
        <v>5</v>
      </c>
      <c r="X310" s="71">
        <f>IF(U310&lt;&gt;"",U310,IF(P310&lt;&gt;"",P310,IF(L310&lt;&gt;"",L310,IF(H310&lt;&gt;"",H310,""))))</f>
        <v>2</v>
      </c>
    </row>
    <row r="311" spans="1:24" s="1" customFormat="1">
      <c r="A311" s="101"/>
      <c r="E311" s="101"/>
      <c r="H311" s="101"/>
      <c r="I311" s="72"/>
      <c r="J311"/>
      <c r="K311"/>
      <c r="L311"/>
      <c r="M311" s="102"/>
      <c r="N311" s="102"/>
      <c r="O311" s="102"/>
      <c r="P311" s="102"/>
      <c r="Q311" s="103"/>
      <c r="R311" s="102"/>
      <c r="S311" s="103"/>
      <c r="T311" s="102"/>
      <c r="U311" s="102"/>
      <c r="V311" s="103"/>
      <c r="W311"/>
    </row>
    <row r="312" spans="1:24" ht="16">
      <c r="A312" s="22">
        <v>399</v>
      </c>
      <c r="B312" s="3" t="s">
        <v>1004</v>
      </c>
      <c r="C312" s="3" t="s">
        <v>1005</v>
      </c>
      <c r="D312" s="3" t="s">
        <v>1002</v>
      </c>
      <c r="E312" s="66">
        <v>5</v>
      </c>
      <c r="F312" s="3" t="s">
        <v>1006</v>
      </c>
      <c r="G312" s="3"/>
      <c r="H312" s="66">
        <v>3</v>
      </c>
      <c r="I312" s="72"/>
      <c r="J312"/>
      <c r="K312"/>
      <c r="L312"/>
      <c r="M312" s="96"/>
      <c r="N312" s="97"/>
      <c r="O312" s="97"/>
      <c r="P312" s="98"/>
      <c r="Q312" s="99"/>
      <c r="R312" s="96"/>
      <c r="S312" s="100"/>
      <c r="T312" s="97"/>
      <c r="U312" s="98"/>
      <c r="V312" s="99"/>
      <c r="W312" s="203">
        <f>IF(R312&lt;&gt;"",R312,IF(M312&lt;&gt;"",M312,IF(I312&lt;&gt;"",I312,IF(E312&lt;&gt;"",E312,""))))</f>
        <v>5</v>
      </c>
      <c r="X312" s="71">
        <f>IF(U312&lt;&gt;"",U312,IF(P312&lt;&gt;"",P312,IF(L312&lt;&gt;"",L312,IF(H312&lt;&gt;"",H312,""))))</f>
        <v>3</v>
      </c>
    </row>
    <row r="313" spans="1:24" s="1" customFormat="1">
      <c r="A313" s="101"/>
      <c r="E313" s="101"/>
      <c r="H313" s="101"/>
      <c r="I313" s="72"/>
      <c r="J313"/>
      <c r="K313"/>
      <c r="L313"/>
      <c r="M313" s="102"/>
      <c r="N313" s="102"/>
      <c r="O313" s="102"/>
      <c r="P313" s="102"/>
      <c r="Q313" s="103"/>
      <c r="R313" s="102"/>
      <c r="S313" s="103"/>
      <c r="T313" s="102"/>
      <c r="U313" s="102"/>
      <c r="V313" s="103"/>
      <c r="W313"/>
    </row>
    <row r="314" spans="1:24" ht="16">
      <c r="A314" s="22">
        <v>400</v>
      </c>
      <c r="B314" s="3" t="s">
        <v>1007</v>
      </c>
      <c r="C314" s="3" t="s">
        <v>1008</v>
      </c>
      <c r="D314" s="3" t="s">
        <v>1002</v>
      </c>
      <c r="E314" s="66">
        <v>5</v>
      </c>
      <c r="F314" s="3" t="s">
        <v>1006</v>
      </c>
      <c r="G314" s="3"/>
      <c r="H314" s="66">
        <v>3</v>
      </c>
      <c r="I314" s="72"/>
      <c r="J314"/>
      <c r="K314"/>
      <c r="L314"/>
      <c r="M314" s="96"/>
      <c r="N314" s="97"/>
      <c r="O314" s="97"/>
      <c r="P314" s="98"/>
      <c r="Q314" s="99"/>
      <c r="R314" s="96"/>
      <c r="S314" s="100"/>
      <c r="T314" s="97"/>
      <c r="U314" s="98"/>
      <c r="V314" s="99"/>
      <c r="W314" s="203">
        <f>IF(R314&lt;&gt;"",R314,IF(M314&lt;&gt;"",M314,IF(I314&lt;&gt;"",I314,IF(E314&lt;&gt;"",E314,""))))</f>
        <v>5</v>
      </c>
      <c r="X314" s="71">
        <f>IF(U314&lt;&gt;"",U314,IF(P314&lt;&gt;"",P314,IF(L314&lt;&gt;"",L314,IF(H314&lt;&gt;"",H314,""))))</f>
        <v>3</v>
      </c>
    </row>
    <row r="315" spans="1:24" s="1" customFormat="1">
      <c r="A315" s="101"/>
      <c r="E315" s="101"/>
      <c r="H315" s="101"/>
      <c r="I315" s="72"/>
      <c r="J315"/>
      <c r="K315"/>
      <c r="L315"/>
      <c r="M315" s="102"/>
      <c r="N315" s="102"/>
      <c r="O315" s="102"/>
      <c r="P315" s="102"/>
      <c r="Q315" s="103"/>
      <c r="R315" s="102"/>
      <c r="S315" s="103"/>
      <c r="T315" s="102"/>
      <c r="U315" s="102"/>
      <c r="V315" s="103"/>
      <c r="W315"/>
    </row>
    <row r="316" spans="1:24" ht="32">
      <c r="A316" s="22">
        <v>401</v>
      </c>
      <c r="B316" s="3" t="s">
        <v>293</v>
      </c>
      <c r="C316" s="3" t="s">
        <v>1009</v>
      </c>
      <c r="D316" s="3" t="s">
        <v>1002</v>
      </c>
      <c r="E316" s="66">
        <v>5</v>
      </c>
      <c r="F316" s="3" t="s">
        <v>1006</v>
      </c>
      <c r="G316" s="3"/>
      <c r="H316" s="66">
        <v>3</v>
      </c>
      <c r="I316" s="72"/>
      <c r="J316"/>
      <c r="K316"/>
      <c r="L316"/>
      <c r="M316" s="96"/>
      <c r="N316" s="97"/>
      <c r="O316" s="97"/>
      <c r="P316" s="98"/>
      <c r="Q316" s="99"/>
      <c r="R316" s="96"/>
      <c r="S316" s="100"/>
      <c r="T316" s="97"/>
      <c r="U316" s="98"/>
      <c r="V316" s="99"/>
      <c r="W316" s="203">
        <f>IF(R316&lt;&gt;"",R316,IF(M316&lt;&gt;"",M316,IF(I316&lt;&gt;"",I316,IF(E316&lt;&gt;"",E316,""))))</f>
        <v>5</v>
      </c>
      <c r="X316" s="71">
        <f>IF(U316&lt;&gt;"",U316,IF(P316&lt;&gt;"",P316,IF(L316&lt;&gt;"",L316,IF(H316&lt;&gt;"",H316,""))))</f>
        <v>3</v>
      </c>
    </row>
    <row r="317" spans="1:24">
      <c r="B317" s="23"/>
      <c r="I317" s="72"/>
      <c r="J317"/>
      <c r="K317"/>
      <c r="L317"/>
      <c r="X317" s="1"/>
    </row>
    <row r="318" spans="1:24">
      <c r="B318" s="23"/>
      <c r="I318" s="72"/>
      <c r="J318"/>
      <c r="K318"/>
      <c r="L318"/>
      <c r="X318" s="1"/>
    </row>
    <row r="319" spans="1:24">
      <c r="B319" s="23"/>
      <c r="I319" s="72"/>
      <c r="J319"/>
      <c r="K319"/>
      <c r="L319"/>
      <c r="X319" s="1"/>
    </row>
    <row r="320" spans="1:24" ht="17">
      <c r="B320" s="82" t="s">
        <v>75</v>
      </c>
      <c r="I320" s="72"/>
      <c r="J320"/>
      <c r="K320"/>
      <c r="L320"/>
      <c r="X320" s="1"/>
    </row>
    <row r="321" spans="1:24" ht="256">
      <c r="A321" s="22">
        <v>402</v>
      </c>
      <c r="B321" s="3" t="s">
        <v>340</v>
      </c>
      <c r="C321" s="3" t="s">
        <v>341</v>
      </c>
      <c r="D321" s="3" t="s">
        <v>545</v>
      </c>
      <c r="E321" s="66">
        <v>5</v>
      </c>
      <c r="F321" s="3" t="s">
        <v>1010</v>
      </c>
      <c r="G321" s="3"/>
      <c r="H321" s="66">
        <v>3</v>
      </c>
      <c r="I321" s="72"/>
      <c r="J321"/>
      <c r="K321"/>
      <c r="L321"/>
      <c r="M321" s="96"/>
      <c r="N321" s="97"/>
      <c r="O321" s="97"/>
      <c r="P321" s="98"/>
      <c r="Q321" s="99"/>
      <c r="R321" s="96"/>
      <c r="S321" s="100"/>
      <c r="T321" s="97"/>
      <c r="U321" s="98"/>
      <c r="V321" s="99"/>
      <c r="W321" s="203">
        <f>IF(R321&lt;&gt;"",R321,IF(M321&lt;&gt;"",M321,IF(I321&lt;&gt;"",I321,IF(E321&lt;&gt;"",E321,""))))</f>
        <v>5</v>
      </c>
      <c r="X321" s="71">
        <f>IF(U321&lt;&gt;"",U321,IF(P321&lt;&gt;"",P321,IF(L321&lt;&gt;"",L321,IF(H321&lt;&gt;"",H321,""))))</f>
        <v>3</v>
      </c>
    </row>
    <row r="322" spans="1:24" s="1" customFormat="1">
      <c r="A322" s="101"/>
      <c r="E322" s="101"/>
      <c r="H322" s="101"/>
      <c r="I322" s="72"/>
      <c r="J322"/>
      <c r="K322"/>
      <c r="L322"/>
      <c r="M322" s="102"/>
      <c r="N322" s="102"/>
      <c r="O322" s="102"/>
      <c r="P322" s="102"/>
      <c r="Q322" s="103"/>
      <c r="R322" s="102"/>
      <c r="S322" s="103"/>
      <c r="T322" s="102"/>
      <c r="U322" s="102"/>
      <c r="V322" s="103"/>
      <c r="W322"/>
    </row>
    <row r="323" spans="1:24" ht="32">
      <c r="A323" s="22">
        <v>403</v>
      </c>
      <c r="B323" s="3" t="s">
        <v>1011</v>
      </c>
      <c r="C323" s="3" t="s">
        <v>1012</v>
      </c>
      <c r="D323" s="3" t="s">
        <v>545</v>
      </c>
      <c r="E323" s="66"/>
      <c r="F323" s="3"/>
      <c r="G323" s="3"/>
      <c r="H323" s="66">
        <v>1</v>
      </c>
      <c r="I323" s="72"/>
      <c r="J323"/>
      <c r="K323"/>
      <c r="L323"/>
      <c r="M323" s="96"/>
      <c r="N323" s="97"/>
      <c r="O323" s="97"/>
      <c r="P323" s="98"/>
      <c r="Q323" s="99"/>
      <c r="R323" s="96"/>
      <c r="S323" s="100"/>
      <c r="T323" s="97"/>
      <c r="U323" s="98"/>
      <c r="V323" s="99"/>
      <c r="W323" s="203" t="str">
        <f>IF(R323&lt;&gt;"",R323,IF(M323&lt;&gt;"",M323,IF(I323&lt;&gt;"",I323,IF(E323&lt;&gt;"",E323,""))))</f>
        <v/>
      </c>
      <c r="X323" s="71">
        <f>IF(U323&lt;&gt;"",U323,IF(P323&lt;&gt;"",P323,IF(L323&lt;&gt;"",L323,IF(H323&lt;&gt;"",H323,""))))</f>
        <v>1</v>
      </c>
    </row>
    <row r="324" spans="1:24" s="1" customFormat="1">
      <c r="A324" s="101"/>
      <c r="E324" s="101"/>
      <c r="H324" s="101"/>
      <c r="I324" s="72"/>
      <c r="J324"/>
      <c r="K324"/>
      <c r="L324"/>
      <c r="M324" s="102"/>
      <c r="N324" s="102"/>
      <c r="O324" s="102"/>
      <c r="P324" s="102"/>
      <c r="Q324" s="103"/>
      <c r="R324" s="102"/>
      <c r="S324" s="103"/>
      <c r="T324" s="102"/>
      <c r="U324" s="102"/>
      <c r="V324" s="103"/>
      <c r="W324"/>
    </row>
    <row r="325" spans="1:24" ht="160">
      <c r="A325" s="22">
        <v>404</v>
      </c>
      <c r="B325" s="3" t="s">
        <v>1013</v>
      </c>
      <c r="C325" s="3" t="s">
        <v>1014</v>
      </c>
      <c r="D325" s="3" t="s">
        <v>545</v>
      </c>
      <c r="E325" s="66">
        <v>5</v>
      </c>
      <c r="F325" s="3" t="s">
        <v>1015</v>
      </c>
      <c r="G325" s="3"/>
      <c r="H325" s="66">
        <v>3</v>
      </c>
      <c r="I325" s="72"/>
      <c r="J325"/>
      <c r="K325"/>
      <c r="L325"/>
      <c r="M325" s="96"/>
      <c r="N325" s="97"/>
      <c r="O325" s="97"/>
      <c r="P325" s="98"/>
      <c r="Q325" s="99"/>
      <c r="R325" s="96"/>
      <c r="S325" s="100"/>
      <c r="T325" s="97"/>
      <c r="U325" s="98"/>
      <c r="V325" s="99"/>
      <c r="W325" s="203">
        <f>IF(R325&lt;&gt;"",R325,IF(M325&lt;&gt;"",M325,IF(I325&lt;&gt;"",I325,IF(E325&lt;&gt;"",E325,""))))</f>
        <v>5</v>
      </c>
      <c r="X325" s="71">
        <f>IF(U325&lt;&gt;"",U325,IF(P325&lt;&gt;"",P325,IF(L325&lt;&gt;"",L325,IF(H325&lt;&gt;"",H325,""))))</f>
        <v>3</v>
      </c>
    </row>
    <row r="326" spans="1:24" s="1" customFormat="1">
      <c r="A326" s="101"/>
      <c r="E326" s="101"/>
      <c r="H326" s="101"/>
      <c r="I326" s="72"/>
      <c r="J326"/>
      <c r="K326"/>
      <c r="L326"/>
      <c r="M326" s="102"/>
      <c r="N326" s="102"/>
      <c r="O326" s="102"/>
      <c r="P326" s="102"/>
      <c r="Q326" s="103"/>
      <c r="R326" s="102"/>
      <c r="S326" s="103"/>
      <c r="T326" s="102"/>
      <c r="U326" s="102"/>
      <c r="V326" s="103"/>
      <c r="W326"/>
    </row>
    <row r="327" spans="1:24" ht="80">
      <c r="A327" s="22">
        <v>405</v>
      </c>
      <c r="B327" s="3" t="s">
        <v>1016</v>
      </c>
      <c r="C327" s="3" t="s">
        <v>1017</v>
      </c>
      <c r="D327" s="3" t="s">
        <v>545</v>
      </c>
      <c r="E327" s="66">
        <v>5</v>
      </c>
      <c r="F327" s="3" t="s">
        <v>1018</v>
      </c>
      <c r="G327" s="3"/>
      <c r="H327" s="66">
        <v>3</v>
      </c>
      <c r="I327" s="72"/>
      <c r="J327"/>
      <c r="K327"/>
      <c r="L327"/>
      <c r="M327" s="96"/>
      <c r="N327" s="97"/>
      <c r="O327" s="97"/>
      <c r="P327" s="98"/>
      <c r="Q327" s="99"/>
      <c r="R327" s="96"/>
      <c r="S327" s="100"/>
      <c r="T327" s="97"/>
      <c r="U327" s="98"/>
      <c r="V327" s="99"/>
      <c r="W327" s="203">
        <f>IF(R327&lt;&gt;"",R327,IF(M327&lt;&gt;"",M327,IF(I327&lt;&gt;"",I327,IF(E327&lt;&gt;"",E327,""))))</f>
        <v>5</v>
      </c>
      <c r="X327" s="71">
        <f>IF(U327&lt;&gt;"",U327,IF(P327&lt;&gt;"",P327,IF(L327&lt;&gt;"",L327,IF(H327&lt;&gt;"",H327,""))))</f>
        <v>3</v>
      </c>
    </row>
    <row r="328" spans="1:24" s="1" customFormat="1">
      <c r="A328" s="101"/>
      <c r="E328" s="101"/>
      <c r="H328" s="101"/>
      <c r="I328" s="72"/>
      <c r="J328"/>
      <c r="K328"/>
      <c r="L328"/>
      <c r="M328" s="102"/>
      <c r="N328" s="102"/>
      <c r="O328" s="102"/>
      <c r="P328" s="102"/>
      <c r="Q328" s="103"/>
      <c r="R328" s="102"/>
      <c r="S328" s="103"/>
      <c r="T328" s="102"/>
      <c r="U328" s="102"/>
      <c r="V328" s="103"/>
      <c r="W328"/>
    </row>
    <row r="329" spans="1:24" ht="176">
      <c r="A329" s="22">
        <v>406</v>
      </c>
      <c r="B329" s="3" t="s">
        <v>1019</v>
      </c>
      <c r="C329" s="3" t="s">
        <v>1020</v>
      </c>
      <c r="D329" s="3" t="s">
        <v>545</v>
      </c>
      <c r="E329" s="66">
        <v>5</v>
      </c>
      <c r="F329" s="3" t="s">
        <v>1021</v>
      </c>
      <c r="G329" s="3"/>
      <c r="H329" s="66">
        <v>4</v>
      </c>
      <c r="I329" s="72"/>
      <c r="J329"/>
      <c r="K329"/>
      <c r="L329"/>
      <c r="M329" s="96"/>
      <c r="N329" s="97"/>
      <c r="O329" s="97"/>
      <c r="P329" s="98"/>
      <c r="Q329" s="99"/>
      <c r="R329" s="96"/>
      <c r="S329" s="100"/>
      <c r="T329" s="97"/>
      <c r="U329" s="98"/>
      <c r="V329" s="99"/>
      <c r="W329" s="203">
        <f>IF(R329&lt;&gt;"",R329,IF(M329&lt;&gt;"",M329,IF(I329&lt;&gt;"",I329,IF(E329&lt;&gt;"",E329,""))))</f>
        <v>5</v>
      </c>
      <c r="X329" s="71">
        <f>IF(U329&lt;&gt;"",U329,IF(P329&lt;&gt;"",P329,IF(L329&lt;&gt;"",L329,IF(H329&lt;&gt;"",H329,""))))</f>
        <v>4</v>
      </c>
    </row>
    <row r="330" spans="1:24" s="1" customFormat="1">
      <c r="A330" s="101"/>
      <c r="E330" s="101"/>
      <c r="H330" s="101"/>
      <c r="I330" s="72"/>
      <c r="J330"/>
      <c r="K330"/>
      <c r="L330"/>
      <c r="M330" s="102"/>
      <c r="N330" s="102"/>
      <c r="O330" s="102"/>
      <c r="P330" s="102"/>
      <c r="Q330" s="103"/>
      <c r="R330" s="102"/>
      <c r="S330" s="103"/>
      <c r="T330" s="102"/>
      <c r="U330" s="102"/>
      <c r="V330" s="103"/>
      <c r="W330"/>
    </row>
    <row r="331" spans="1:24" ht="80">
      <c r="A331" s="22">
        <v>407</v>
      </c>
      <c r="B331" s="112" t="s">
        <v>343</v>
      </c>
      <c r="C331" s="3" t="s">
        <v>344</v>
      </c>
      <c r="D331" s="3" t="s">
        <v>545</v>
      </c>
      <c r="E331" s="66">
        <v>5</v>
      </c>
      <c r="F331" s="3" t="s">
        <v>1022</v>
      </c>
      <c r="G331" s="3"/>
      <c r="H331" s="66">
        <v>3</v>
      </c>
      <c r="I331" s="72"/>
      <c r="J331"/>
      <c r="K331"/>
      <c r="L331"/>
      <c r="M331" s="96"/>
      <c r="N331" s="97"/>
      <c r="O331" s="97"/>
      <c r="P331" s="98"/>
      <c r="Q331" s="99"/>
      <c r="R331" s="96"/>
      <c r="S331" s="100"/>
      <c r="T331" s="97"/>
      <c r="U331" s="98"/>
      <c r="V331" s="99"/>
      <c r="W331" s="203">
        <f>IF(R331&lt;&gt;"",R331,IF(M331&lt;&gt;"",M331,IF(I331&lt;&gt;"",I331,IF(E331&lt;&gt;"",E331,""))))</f>
        <v>5</v>
      </c>
      <c r="X331" s="71">
        <f>IF(U331&lt;&gt;"",U331,IF(P331&lt;&gt;"",P331,IF(L331&lt;&gt;"",L331,IF(H331&lt;&gt;"",H331,""))))</f>
        <v>3</v>
      </c>
    </row>
    <row r="332" spans="1:24" s="1" customFormat="1">
      <c r="A332" s="101"/>
      <c r="E332" s="101"/>
      <c r="H332" s="101"/>
      <c r="I332" s="72"/>
      <c r="J332"/>
      <c r="K332"/>
      <c r="L332"/>
      <c r="M332" s="102"/>
      <c r="N332" s="102"/>
      <c r="O332" s="102"/>
      <c r="P332" s="102"/>
      <c r="Q332" s="103"/>
      <c r="R332" s="102"/>
      <c r="S332" s="103"/>
      <c r="T332" s="102"/>
      <c r="U332" s="102"/>
      <c r="V332" s="103"/>
      <c r="W332"/>
    </row>
    <row r="333" spans="1:24" ht="335">
      <c r="A333" s="22">
        <v>408</v>
      </c>
      <c r="B333" s="3" t="s">
        <v>347</v>
      </c>
      <c r="C333" s="3" t="s">
        <v>348</v>
      </c>
      <c r="D333" s="3" t="s">
        <v>545</v>
      </c>
      <c r="E333" s="66">
        <v>5</v>
      </c>
      <c r="F333" s="3" t="s">
        <v>1023</v>
      </c>
      <c r="G333" s="3"/>
      <c r="H333" s="66">
        <v>3</v>
      </c>
      <c r="I333" s="72"/>
      <c r="J333"/>
      <c r="K333"/>
      <c r="L333"/>
      <c r="M333" s="96"/>
      <c r="N333" s="97"/>
      <c r="O333" s="97"/>
      <c r="P333" s="98"/>
      <c r="Q333" s="99"/>
      <c r="R333" s="96"/>
      <c r="S333" s="100"/>
      <c r="T333" s="97"/>
      <c r="U333" s="98"/>
      <c r="V333" s="99"/>
      <c r="W333" s="203">
        <f>IF(R333&lt;&gt;"",R333,IF(M333&lt;&gt;"",M333,IF(I333&lt;&gt;"",I333,IF(E333&lt;&gt;"",E333,""))))</f>
        <v>5</v>
      </c>
      <c r="X333" s="71">
        <f>IF(U333&lt;&gt;"",U333,IF(P333&lt;&gt;"",P333,IF(L333&lt;&gt;"",L333,IF(H333&lt;&gt;"",H333,""))))</f>
        <v>3</v>
      </c>
    </row>
    <row r="334" spans="1:24">
      <c r="B334" s="23"/>
    </row>
    <row r="336" spans="1:24">
      <c r="B336" s="23"/>
    </row>
    <row r="337" spans="2:2">
      <c r="B337" s="23"/>
    </row>
    <row r="338" spans="2:2">
      <c r="B338" s="23"/>
    </row>
    <row r="339" spans="2:2">
      <c r="B339" s="23"/>
    </row>
    <row r="340" spans="2:2">
      <c r="B340" s="23"/>
    </row>
    <row r="341" spans="2:2">
      <c r="B341" s="23"/>
    </row>
    <row r="342" spans="2:2">
      <c r="B342" s="23"/>
    </row>
    <row r="343" spans="2:2">
      <c r="B343" s="23"/>
    </row>
    <row r="344" spans="2:2">
      <c r="B344" s="23"/>
    </row>
    <row r="345" spans="2:2">
      <c r="B345" s="23"/>
    </row>
    <row r="346" spans="2:2">
      <c r="B346" s="23"/>
    </row>
    <row r="347" spans="2:2">
      <c r="B347" s="23"/>
    </row>
    <row r="348" spans="2:2">
      <c r="B348" s="23"/>
    </row>
    <row r="349" spans="2:2">
      <c r="B349" s="23"/>
    </row>
    <row r="350" spans="2:2">
      <c r="B350" s="23"/>
    </row>
    <row r="351" spans="2:2">
      <c r="B351" s="23"/>
    </row>
    <row r="352" spans="2:2">
      <c r="B352" s="23"/>
    </row>
    <row r="353" spans="2:2">
      <c r="B353" s="23"/>
    </row>
    <row r="354" spans="2:2">
      <c r="B354" s="23"/>
    </row>
    <row r="355" spans="2:2">
      <c r="B355" s="23"/>
    </row>
    <row r="356" spans="2:2">
      <c r="B356" s="23"/>
    </row>
    <row r="357" spans="2:2">
      <c r="B357" s="23"/>
    </row>
    <row r="358" spans="2:2">
      <c r="B358" s="23"/>
    </row>
    <row r="359" spans="2:2">
      <c r="B359" s="23"/>
    </row>
    <row r="360" spans="2:2">
      <c r="B360" s="23"/>
    </row>
    <row r="361" spans="2:2">
      <c r="B361" s="23"/>
    </row>
    <row r="362" spans="2:2">
      <c r="B362" s="23"/>
    </row>
    <row r="363" spans="2:2">
      <c r="B363" s="23"/>
    </row>
    <row r="364" spans="2:2">
      <c r="B364" s="23"/>
    </row>
    <row r="365" spans="2:2">
      <c r="B365" s="23"/>
    </row>
    <row r="366" spans="2:2">
      <c r="B366" s="23"/>
    </row>
    <row r="367" spans="2:2">
      <c r="B367" s="23"/>
    </row>
    <row r="368" spans="2:2">
      <c r="B368" s="23"/>
    </row>
    <row r="369" spans="2:2">
      <c r="B369" s="23"/>
    </row>
    <row r="370" spans="2:2">
      <c r="B370" s="23"/>
    </row>
    <row r="371" spans="2:2">
      <c r="B371" s="23"/>
    </row>
    <row r="372" spans="2:2">
      <c r="B372" s="23"/>
    </row>
    <row r="373" spans="2:2">
      <c r="B373" s="23"/>
    </row>
    <row r="374" spans="2:2">
      <c r="B374" s="23"/>
    </row>
    <row r="375" spans="2:2">
      <c r="B375" s="23"/>
    </row>
    <row r="376" spans="2:2">
      <c r="B376" s="23"/>
    </row>
    <row r="377" spans="2:2">
      <c r="B377" s="23"/>
    </row>
    <row r="378" spans="2:2">
      <c r="B378" s="23"/>
    </row>
    <row r="379" spans="2:2">
      <c r="B379" s="23"/>
    </row>
    <row r="380" spans="2:2">
      <c r="B380" s="23"/>
    </row>
    <row r="381" spans="2:2">
      <c r="B381" s="23"/>
    </row>
    <row r="382" spans="2:2">
      <c r="B382" s="23"/>
    </row>
    <row r="383" spans="2:2">
      <c r="B383" s="23"/>
    </row>
    <row r="384" spans="2:2">
      <c r="B384" s="23"/>
    </row>
    <row r="385" spans="2:2">
      <c r="B385" s="23"/>
    </row>
    <row r="386" spans="2:2">
      <c r="B386" s="23"/>
    </row>
    <row r="387" spans="2:2">
      <c r="B387" s="23"/>
    </row>
    <row r="388" spans="2:2">
      <c r="B388" s="23"/>
    </row>
    <row r="389" spans="2:2">
      <c r="B389" s="23"/>
    </row>
    <row r="390" spans="2:2">
      <c r="B390" s="23"/>
    </row>
    <row r="391" spans="2:2">
      <c r="B391" s="23"/>
    </row>
    <row r="392" spans="2:2">
      <c r="B392" s="23"/>
    </row>
    <row r="393" spans="2:2">
      <c r="B393" s="23"/>
    </row>
    <row r="394" spans="2:2">
      <c r="B394" s="23"/>
    </row>
    <row r="395" spans="2:2">
      <c r="B395" s="23"/>
    </row>
    <row r="396" spans="2:2">
      <c r="B396" s="23"/>
    </row>
    <row r="397" spans="2:2">
      <c r="B397" s="23"/>
    </row>
    <row r="398" spans="2:2">
      <c r="B398" s="23"/>
    </row>
    <row r="399" spans="2:2">
      <c r="B399" s="23"/>
    </row>
    <row r="400" spans="2:2">
      <c r="B400" s="23"/>
    </row>
    <row r="401" spans="2:2">
      <c r="B401" s="23"/>
    </row>
    <row r="402" spans="2:2">
      <c r="B402" s="23"/>
    </row>
    <row r="403" spans="2:2">
      <c r="B403" s="23"/>
    </row>
    <row r="404" spans="2:2">
      <c r="B404" s="23"/>
    </row>
    <row r="405" spans="2:2">
      <c r="B405" s="23"/>
    </row>
    <row r="406" spans="2:2">
      <c r="B406" s="23"/>
    </row>
    <row r="407" spans="2:2">
      <c r="B407" s="23"/>
    </row>
    <row r="408" spans="2:2">
      <c r="B408" s="23"/>
    </row>
    <row r="409" spans="2:2">
      <c r="B409" s="23"/>
    </row>
    <row r="410" spans="2:2">
      <c r="B410" s="23"/>
    </row>
    <row r="411" spans="2:2">
      <c r="B411" s="23"/>
    </row>
    <row r="412" spans="2:2">
      <c r="B412" s="23"/>
    </row>
    <row r="413" spans="2:2">
      <c r="B413" s="23"/>
    </row>
    <row r="414" spans="2:2">
      <c r="B414" s="23"/>
    </row>
    <row r="415" spans="2:2">
      <c r="B415" s="23"/>
    </row>
    <row r="416" spans="2:2">
      <c r="B416" s="23"/>
    </row>
    <row r="417" spans="2:2">
      <c r="B417" s="23"/>
    </row>
    <row r="418" spans="2:2">
      <c r="B418" s="23"/>
    </row>
    <row r="419" spans="2:2">
      <c r="B419" s="23"/>
    </row>
    <row r="420" spans="2:2">
      <c r="B420" s="23"/>
    </row>
    <row r="421" spans="2:2">
      <c r="B421" s="23"/>
    </row>
    <row r="422" spans="2:2">
      <c r="B422" s="23"/>
    </row>
    <row r="423" spans="2:2">
      <c r="B423" s="23"/>
    </row>
    <row r="424" spans="2:2">
      <c r="B424" s="23"/>
    </row>
    <row r="425" spans="2:2">
      <c r="B425" s="23"/>
    </row>
    <row r="426" spans="2:2">
      <c r="B426" s="23"/>
    </row>
    <row r="427" spans="2:2">
      <c r="B427" s="23"/>
    </row>
    <row r="428" spans="2:2">
      <c r="B428" s="23"/>
    </row>
    <row r="429" spans="2:2">
      <c r="B429" s="23"/>
    </row>
    <row r="430" spans="2:2">
      <c r="B430" s="23"/>
    </row>
    <row r="431" spans="2:2">
      <c r="B431" s="23"/>
    </row>
    <row r="432" spans="2:2">
      <c r="B432" s="23"/>
    </row>
    <row r="433" spans="2:2">
      <c r="B433" s="23"/>
    </row>
    <row r="434" spans="2:2">
      <c r="B434" s="23"/>
    </row>
    <row r="435" spans="2:2">
      <c r="B435" s="23"/>
    </row>
    <row r="436" spans="2:2">
      <c r="B436" s="23"/>
    </row>
    <row r="437" spans="2:2">
      <c r="B437" s="23"/>
    </row>
    <row r="438" spans="2:2">
      <c r="B438" s="23"/>
    </row>
    <row r="439" spans="2:2">
      <c r="B439" s="23"/>
    </row>
    <row r="440" spans="2:2">
      <c r="B440" s="23"/>
    </row>
    <row r="441" spans="2:2">
      <c r="B441" s="23"/>
    </row>
    <row r="442" spans="2:2">
      <c r="B442" s="23"/>
    </row>
    <row r="443" spans="2:2">
      <c r="B443" s="23"/>
    </row>
    <row r="444" spans="2:2">
      <c r="B444" s="23"/>
    </row>
    <row r="445" spans="2:2">
      <c r="B445" s="23"/>
    </row>
    <row r="446" spans="2:2">
      <c r="B446" s="23"/>
    </row>
    <row r="447" spans="2:2">
      <c r="B447" s="23"/>
    </row>
    <row r="448" spans="2:2">
      <c r="B448" s="23"/>
    </row>
    <row r="449" spans="2:2">
      <c r="B449" s="23"/>
    </row>
    <row r="450" spans="2:2">
      <c r="B450" s="23"/>
    </row>
    <row r="451" spans="2:2">
      <c r="B451" s="23"/>
    </row>
    <row r="452" spans="2:2">
      <c r="B452" s="23"/>
    </row>
  </sheetData>
  <mergeCells count="1">
    <mergeCell ref="I4:I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Y977"/>
  <sheetViews>
    <sheetView topLeftCell="B1" workbookViewId="0">
      <selection activeCell="H4" sqref="H4"/>
    </sheetView>
  </sheetViews>
  <sheetFormatPr baseColWidth="10" defaultColWidth="11.83203125" defaultRowHeight="19"/>
  <cols>
    <col min="1" max="1" width="0" style="22" hidden="1" customWidth="1"/>
    <col min="2" max="2" width="24.1640625" style="53" customWidth="1"/>
    <col min="3" max="3" width="67.83203125" style="114" customWidth="1"/>
    <col min="4" max="4" width="9.5" style="22" customWidth="1"/>
    <col min="5" max="5" width="83.5" style="25" customWidth="1"/>
    <col min="6" max="6" width="3.5" style="23" customWidth="1"/>
    <col min="7" max="8" width="11.83203125" style="22"/>
    <col min="9" max="9" width="11.83203125" style="23"/>
    <col min="10" max="10" width="3.83203125" style="23" customWidth="1"/>
    <col min="11" max="11" width="11.83203125" style="22"/>
    <col min="12" max="12" width="11.83203125" style="21"/>
    <col min="13" max="13" width="41.33203125" style="21" customWidth="1"/>
    <col min="14" max="14" width="4.5" style="21" customWidth="1"/>
    <col min="15" max="15" width="11.83203125" style="21"/>
    <col min="16" max="16" width="11.83203125" style="81"/>
    <col min="17" max="17" width="11.83203125" style="21"/>
    <col min="18" max="18" width="13.83203125" style="81" customWidth="1"/>
    <col min="19" max="19" width="4.1640625" style="21" customWidth="1"/>
    <col min="20" max="20" width="11.83203125" style="21"/>
    <col min="21" max="21" width="11.83203125" style="81"/>
    <col min="23" max="16384" width="11.83203125" style="23"/>
  </cols>
  <sheetData>
    <row r="2" spans="2:25" ht="20">
      <c r="C2" s="38" t="s">
        <v>65</v>
      </c>
    </row>
    <row r="4" spans="2:25" ht="260">
      <c r="B4" s="210" t="s">
        <v>1024</v>
      </c>
      <c r="C4" s="209" t="s">
        <v>1752</v>
      </c>
      <c r="D4" s="205" t="s">
        <v>1753</v>
      </c>
      <c r="E4" s="206" t="s">
        <v>1754</v>
      </c>
      <c r="F4" s="205" t="s">
        <v>1751</v>
      </c>
      <c r="H4" s="25"/>
      <c r="J4" s="22"/>
      <c r="L4" s="23"/>
      <c r="M4" s="23"/>
      <c r="N4" s="22"/>
      <c r="P4" s="21"/>
      <c r="R4" s="21"/>
      <c r="S4" s="81"/>
      <c r="V4" s="21"/>
      <c r="W4" s="21"/>
      <c r="X4" s="81"/>
      <c r="Y4"/>
    </row>
    <row r="5" spans="2:25" ht="20">
      <c r="B5" s="211" t="s">
        <v>1025</v>
      </c>
      <c r="C5" s="31" t="s">
        <v>85</v>
      </c>
      <c r="D5" s="31">
        <v>2.125</v>
      </c>
      <c r="E5" s="31">
        <f>AVERAGE(V20:V31)</f>
        <v>4.625</v>
      </c>
      <c r="F5" s="31">
        <f>AVERAGE(W20:W31)</f>
        <v>2.125</v>
      </c>
      <c r="H5" s="25"/>
      <c r="J5" s="22"/>
      <c r="L5" s="23"/>
      <c r="M5" s="23"/>
      <c r="N5" s="22"/>
      <c r="P5" s="21"/>
      <c r="R5" s="21"/>
      <c r="S5" s="81"/>
      <c r="V5" s="21"/>
      <c r="W5" s="21"/>
      <c r="X5" s="81"/>
      <c r="Y5"/>
    </row>
    <row r="6" spans="2:25" ht="20">
      <c r="B6" s="211" t="s">
        <v>1026</v>
      </c>
      <c r="C6" s="31" t="s">
        <v>85</v>
      </c>
      <c r="D6" s="31">
        <v>2.2962962962962963</v>
      </c>
      <c r="E6" s="31">
        <f>AVERAGE(V36:V67)</f>
        <v>4.0769230769230766</v>
      </c>
      <c r="F6" s="31">
        <f>AVERAGE(W36:W67)</f>
        <v>2.2962962962962963</v>
      </c>
      <c r="H6" s="25"/>
      <c r="J6" s="22"/>
      <c r="L6" s="23"/>
      <c r="M6" s="23"/>
      <c r="N6" s="22"/>
      <c r="P6" s="21"/>
      <c r="R6" s="21"/>
      <c r="S6" s="81"/>
      <c r="V6" s="21"/>
      <c r="W6" s="21"/>
      <c r="X6" s="81"/>
      <c r="Y6"/>
    </row>
    <row r="7" spans="2:25" ht="20">
      <c r="B7" s="211" t="s">
        <v>1027</v>
      </c>
      <c r="C7" s="31" t="s">
        <v>85</v>
      </c>
      <c r="D7" s="31">
        <v>2.1818181818181817</v>
      </c>
      <c r="E7" s="31">
        <f>AVERAGE(V73:V114)</f>
        <v>4</v>
      </c>
      <c r="F7" s="31">
        <f>AVERAGE(W73:W114)</f>
        <v>2.1818181818181817</v>
      </c>
      <c r="H7" s="25"/>
      <c r="J7" s="22"/>
      <c r="L7" s="23"/>
      <c r="M7" s="23"/>
      <c r="N7" s="22"/>
      <c r="P7" s="21"/>
      <c r="R7" s="21"/>
      <c r="S7" s="81"/>
      <c r="V7" s="21"/>
      <c r="W7" s="21"/>
      <c r="X7" s="81"/>
      <c r="Y7"/>
    </row>
    <row r="8" spans="2:25" ht="20">
      <c r="B8" s="211" t="s">
        <v>74</v>
      </c>
      <c r="C8" s="31" t="s">
        <v>85</v>
      </c>
      <c r="D8" s="31">
        <v>2.5714285714285716</v>
      </c>
      <c r="E8" s="31">
        <f>AVERAGE(V119:V145)</f>
        <v>3.7272727272727271</v>
      </c>
      <c r="F8" s="31">
        <f>AVERAGE(W119:W145)</f>
        <v>2.5714285714285716</v>
      </c>
      <c r="H8" s="25"/>
      <c r="I8"/>
      <c r="J8" s="22"/>
      <c r="L8" s="23"/>
      <c r="M8" s="23"/>
      <c r="N8" s="22"/>
      <c r="P8" s="21"/>
      <c r="R8" s="21"/>
      <c r="S8" s="81"/>
      <c r="V8" s="21"/>
      <c r="W8" s="21"/>
      <c r="X8" s="81"/>
      <c r="Y8"/>
    </row>
    <row r="9" spans="2:25" ht="20">
      <c r="B9" s="211" t="s">
        <v>73</v>
      </c>
      <c r="C9" s="31" t="s">
        <v>85</v>
      </c>
      <c r="D9" s="31">
        <v>2.5714285714285716</v>
      </c>
      <c r="E9" s="31">
        <f>AVERAGE(V150:V160)</f>
        <v>4.833333333333333</v>
      </c>
      <c r="F9" s="31">
        <f>AVERAGE(W150:W160)</f>
        <v>2.5714285714285716</v>
      </c>
      <c r="H9" s="25"/>
      <c r="J9" s="22"/>
      <c r="L9" s="23"/>
      <c r="M9" s="23"/>
      <c r="N9" s="22"/>
      <c r="P9" s="21"/>
      <c r="R9" s="21"/>
      <c r="S9" s="81"/>
      <c r="V9" s="21"/>
      <c r="W9" s="21"/>
      <c r="X9" s="81"/>
      <c r="Y9"/>
    </row>
    <row r="10" spans="2:25" ht="20">
      <c r="B10" s="211" t="s">
        <v>75</v>
      </c>
      <c r="C10" s="31" t="s">
        <v>85</v>
      </c>
      <c r="D10" s="31">
        <v>3</v>
      </c>
      <c r="E10" s="31">
        <f>AVERAGE(V165:V175)</f>
        <v>4.5999999999999996</v>
      </c>
      <c r="F10" s="31">
        <f>AVERAGE(W165:W175)</f>
        <v>3</v>
      </c>
      <c r="H10" s="25"/>
      <c r="J10" s="22"/>
      <c r="L10" s="23"/>
      <c r="M10" s="23"/>
      <c r="N10" s="22"/>
      <c r="P10" s="21"/>
      <c r="R10" s="21"/>
      <c r="S10" s="81"/>
      <c r="V10" s="21"/>
      <c r="W10" s="21"/>
      <c r="X10" s="81"/>
      <c r="Y10"/>
    </row>
    <row r="11" spans="2:25" ht="20">
      <c r="B11" s="212" t="s">
        <v>414</v>
      </c>
      <c r="C11" s="113" t="s">
        <v>85</v>
      </c>
      <c r="D11" s="113">
        <v>2.4576619368286035</v>
      </c>
      <c r="E11" s="113">
        <f>AVERAGE(E5:E10)</f>
        <v>4.3104215229215228</v>
      </c>
      <c r="F11" s="113">
        <f>AVERAGE(F5:F10)</f>
        <v>2.4576619368286035</v>
      </c>
      <c r="H11" s="25"/>
      <c r="J11" s="22"/>
      <c r="L11" s="23"/>
      <c r="M11" s="23"/>
      <c r="N11" s="22"/>
      <c r="P11" s="21"/>
      <c r="R11" s="21"/>
      <c r="S11" s="81"/>
      <c r="V11" s="21"/>
      <c r="W11" s="21"/>
      <c r="X11" s="81"/>
      <c r="Y11"/>
    </row>
    <row r="12" spans="2:25">
      <c r="C12" s="23"/>
    </row>
    <row r="13" spans="2:25">
      <c r="C13" s="23"/>
    </row>
    <row r="14" spans="2:25">
      <c r="D14"/>
    </row>
    <row r="15" spans="2:25" ht="40">
      <c r="B15" s="36" t="s">
        <v>415</v>
      </c>
      <c r="C15" s="82" t="s">
        <v>83</v>
      </c>
      <c r="D15"/>
      <c r="E15" s="38" t="s">
        <v>84</v>
      </c>
    </row>
    <row r="16" spans="2:25" ht="20">
      <c r="B16" s="115" t="s">
        <v>1028</v>
      </c>
      <c r="C16" s="83" t="s">
        <v>85</v>
      </c>
      <c r="D16"/>
    </row>
    <row r="17" spans="1:24" ht="160">
      <c r="M17" s="84"/>
      <c r="Q17" s="85" t="s">
        <v>416</v>
      </c>
    </row>
    <row r="18" spans="1:24">
      <c r="D18" s="42" t="s">
        <v>87</v>
      </c>
      <c r="E18"/>
      <c r="F18"/>
      <c r="G18" s="42" t="s">
        <v>87</v>
      </c>
      <c r="H18" s="42" t="s">
        <v>417</v>
      </c>
      <c r="I18"/>
      <c r="J18"/>
      <c r="K18" s="42" t="s">
        <v>417</v>
      </c>
      <c r="L18" s="86" t="s">
        <v>418</v>
      </c>
      <c r="M18" s="84"/>
      <c r="N18" s="84"/>
      <c r="O18" s="84"/>
      <c r="P18" s="116"/>
      <c r="Q18" s="84"/>
      <c r="R18" s="116"/>
      <c r="S18" s="84"/>
      <c r="T18" s="84"/>
      <c r="U18" s="116"/>
      <c r="W18" s="42" t="s">
        <v>418</v>
      </c>
    </row>
    <row r="19" spans="1:24" ht="67" customHeight="1">
      <c r="A19" s="45" t="s">
        <v>89</v>
      </c>
      <c r="B19" s="117" t="s">
        <v>1025</v>
      </c>
      <c r="C19" s="118" t="s">
        <v>90</v>
      </c>
      <c r="D19" s="48" t="s">
        <v>91</v>
      </c>
      <c r="E19" s="48" t="s">
        <v>92</v>
      </c>
      <c r="F19" s="89" t="s">
        <v>93</v>
      </c>
      <c r="G19" s="50" t="s">
        <v>94</v>
      </c>
      <c r="H19" s="48" t="s">
        <v>91</v>
      </c>
      <c r="I19" s="48" t="s">
        <v>92</v>
      </c>
      <c r="J19" s="89" t="s">
        <v>93</v>
      </c>
      <c r="K19" s="50" t="s">
        <v>94</v>
      </c>
      <c r="L19" s="90" t="s">
        <v>95</v>
      </c>
      <c r="M19" s="90" t="s">
        <v>96</v>
      </c>
      <c r="N19" s="91" t="s">
        <v>93</v>
      </c>
      <c r="O19" s="92" t="s">
        <v>94</v>
      </c>
      <c r="P19" s="92" t="s">
        <v>99</v>
      </c>
      <c r="Q19" s="90" t="s">
        <v>97</v>
      </c>
      <c r="R19" s="90" t="s">
        <v>15</v>
      </c>
      <c r="S19" s="93" t="s">
        <v>93</v>
      </c>
      <c r="T19" s="92" t="s">
        <v>98</v>
      </c>
      <c r="U19" s="92" t="s">
        <v>419</v>
      </c>
      <c r="V19" s="202" t="s">
        <v>1750</v>
      </c>
      <c r="W19" s="47" t="s">
        <v>100</v>
      </c>
    </row>
    <row r="20" spans="1:24" ht="96">
      <c r="A20" s="45">
        <v>409</v>
      </c>
      <c r="B20" s="119" t="s">
        <v>1029</v>
      </c>
      <c r="C20" s="120" t="s">
        <v>1030</v>
      </c>
      <c r="D20" s="121">
        <v>5</v>
      </c>
      <c r="E20" s="122" t="s">
        <v>1031</v>
      </c>
      <c r="F20" s="123"/>
      <c r="G20" s="121">
        <v>3</v>
      </c>
      <c r="H20"/>
      <c r="I20"/>
      <c r="J20"/>
      <c r="K20"/>
      <c r="L20" s="124"/>
      <c r="M20" s="124"/>
      <c r="N20" s="124"/>
      <c r="O20" s="125"/>
      <c r="P20" s="126"/>
      <c r="Q20" s="124"/>
      <c r="R20" s="127"/>
      <c r="S20" s="124"/>
      <c r="T20" s="125"/>
      <c r="U20" s="126"/>
      <c r="V20" s="203">
        <f>IF(Q20&lt;&gt;"",Q20,IF(L20&lt;&gt;"",L20,IF(H20&lt;&gt;"",H20,IF(D20&lt;&gt;"",D20,""))))</f>
        <v>5</v>
      </c>
      <c r="W20" s="64">
        <f>IF(T20&lt;&gt;"",T20,IF(O20&lt;&gt;"",O20,IF(K20&lt;&gt;"",K20,IF(G20&lt;&gt;"",G20,""))))</f>
        <v>3</v>
      </c>
    </row>
    <row r="21" spans="1:24" ht="80">
      <c r="A21" s="45">
        <v>410</v>
      </c>
      <c r="B21" s="128" t="s">
        <v>1032</v>
      </c>
      <c r="C21" s="129" t="s">
        <v>1033</v>
      </c>
      <c r="D21" s="130">
        <v>5</v>
      </c>
      <c r="E21" s="131" t="s">
        <v>1034</v>
      </c>
      <c r="F21" s="132"/>
      <c r="G21" s="130">
        <v>2</v>
      </c>
      <c r="H21"/>
      <c r="I21"/>
      <c r="J21"/>
      <c r="K21"/>
      <c r="L21" s="97"/>
      <c r="M21" s="97"/>
      <c r="N21" s="97"/>
      <c r="O21" s="98"/>
      <c r="P21" s="99"/>
      <c r="Q21" s="97"/>
      <c r="R21" s="100"/>
      <c r="S21" s="97"/>
      <c r="T21" s="98"/>
      <c r="U21" s="99"/>
      <c r="V21" s="203">
        <f>IF(Q21&lt;&gt;"",Q21,IF(L21&lt;&gt;"",L21,IF(H21&lt;&gt;"",H21,IF(D21&lt;&gt;"",D21,""))))</f>
        <v>5</v>
      </c>
      <c r="W21" s="71">
        <f t="shared" ref="W21:W84" si="0">IF(T21&lt;&gt;"",T21,IF(O21&lt;&gt;"",O21,IF(K21&lt;&gt;"",K21,IF(G21&lt;&gt;"",G21,""))))</f>
        <v>2</v>
      </c>
    </row>
    <row r="22" spans="1:24" ht="80">
      <c r="A22" s="45">
        <v>411</v>
      </c>
      <c r="B22" s="128" t="s">
        <v>1035</v>
      </c>
      <c r="C22" s="129" t="s">
        <v>1036</v>
      </c>
      <c r="D22" s="130">
        <v>4</v>
      </c>
      <c r="E22" s="131" t="s">
        <v>1037</v>
      </c>
      <c r="F22" s="132"/>
      <c r="G22" s="130">
        <v>1</v>
      </c>
      <c r="H22"/>
      <c r="I22"/>
      <c r="J22"/>
      <c r="K22"/>
      <c r="L22" s="97"/>
      <c r="M22" s="97"/>
      <c r="N22" s="97"/>
      <c r="O22" s="98"/>
      <c r="P22" s="99"/>
      <c r="Q22" s="97"/>
      <c r="R22" s="100"/>
      <c r="S22" s="97"/>
      <c r="T22" s="98"/>
      <c r="U22" s="99"/>
      <c r="V22" s="203">
        <f>IF(Q22&lt;&gt;"",Q22,IF(L22&lt;&gt;"",L22,IF(H22&lt;&gt;"",H22,IF(D22&lt;&gt;"",D22,""))))</f>
        <v>4</v>
      </c>
      <c r="W22" s="71">
        <f t="shared" si="0"/>
        <v>1</v>
      </c>
    </row>
    <row r="23" spans="1:24" ht="48">
      <c r="A23" s="45">
        <v>412</v>
      </c>
      <c r="B23" s="128" t="s">
        <v>1038</v>
      </c>
      <c r="C23" s="129" t="s">
        <v>1039</v>
      </c>
      <c r="D23" s="130">
        <v>4</v>
      </c>
      <c r="E23" s="131" t="s">
        <v>1040</v>
      </c>
      <c r="F23" s="132"/>
      <c r="G23" s="130">
        <v>2</v>
      </c>
      <c r="H23"/>
      <c r="I23"/>
      <c r="J23"/>
      <c r="K23"/>
      <c r="L23" s="97"/>
      <c r="M23" s="97"/>
      <c r="N23" s="97"/>
      <c r="O23" s="98"/>
      <c r="P23" s="99"/>
      <c r="Q23" s="97"/>
      <c r="R23" s="100"/>
      <c r="S23" s="97"/>
      <c r="T23" s="98"/>
      <c r="U23" s="99"/>
      <c r="V23" s="203">
        <f>IF(Q23&lt;&gt;"",Q23,IF(L23&lt;&gt;"",L23,IF(H23&lt;&gt;"",H23,IF(D23&lt;&gt;"",D23,""))))</f>
        <v>4</v>
      </c>
      <c r="W23" s="71">
        <f t="shared" si="0"/>
        <v>2</v>
      </c>
    </row>
    <row r="24" spans="1:24">
      <c r="A24" s="23"/>
      <c r="C24" s="133"/>
      <c r="E24" s="134"/>
      <c r="H24"/>
      <c r="I24"/>
      <c r="J24"/>
      <c r="K24"/>
      <c r="L24" s="84"/>
      <c r="M24" s="84"/>
      <c r="N24" s="84"/>
      <c r="O24" s="84"/>
      <c r="P24" s="116"/>
      <c r="Q24" s="84"/>
      <c r="R24" s="116"/>
      <c r="S24" s="84"/>
      <c r="T24" s="84"/>
      <c r="U24" s="116"/>
      <c r="W24"/>
      <c r="X24"/>
    </row>
    <row r="25" spans="1:24" ht="335">
      <c r="A25" s="45">
        <v>413</v>
      </c>
      <c r="B25" s="128" t="s">
        <v>1041</v>
      </c>
      <c r="C25" s="129" t="s">
        <v>1042</v>
      </c>
      <c r="D25" s="130">
        <v>5</v>
      </c>
      <c r="E25" s="131" t="s">
        <v>1043</v>
      </c>
      <c r="F25" s="132"/>
      <c r="G25" s="130">
        <v>3</v>
      </c>
      <c r="H25"/>
      <c r="I25"/>
      <c r="J25"/>
      <c r="K25"/>
      <c r="L25" s="97"/>
      <c r="M25" s="97"/>
      <c r="N25" s="97"/>
      <c r="O25" s="98"/>
      <c r="P25" s="99"/>
      <c r="Q25" s="97"/>
      <c r="R25" s="100"/>
      <c r="S25" s="97"/>
      <c r="T25" s="98"/>
      <c r="U25" s="99"/>
      <c r="V25" s="203">
        <f>IF(Q25&lt;&gt;"",Q25,IF(L25&lt;&gt;"",L25,IF(H25&lt;&gt;"",H25,IF(D25&lt;&gt;"",D25,""))))</f>
        <v>5</v>
      </c>
      <c r="W25" s="71">
        <f t="shared" si="0"/>
        <v>3</v>
      </c>
    </row>
    <row r="26" spans="1:24">
      <c r="A26" s="23"/>
      <c r="C26" s="133"/>
      <c r="E26" s="134"/>
      <c r="H26"/>
      <c r="I26"/>
      <c r="J26"/>
      <c r="K26"/>
      <c r="L26" s="84"/>
      <c r="M26" s="84"/>
      <c r="N26" s="84"/>
      <c r="O26" s="84"/>
      <c r="P26" s="116"/>
      <c r="Q26" s="84"/>
      <c r="R26" s="116"/>
      <c r="S26" s="84"/>
      <c r="T26" s="84"/>
      <c r="U26" s="116"/>
      <c r="W26"/>
      <c r="X26"/>
    </row>
    <row r="27" spans="1:24" ht="365">
      <c r="A27" s="45">
        <v>414</v>
      </c>
      <c r="B27" s="128" t="s">
        <v>1044</v>
      </c>
      <c r="C27" s="129" t="s">
        <v>1045</v>
      </c>
      <c r="D27" s="130">
        <v>5</v>
      </c>
      <c r="E27" s="131" t="s">
        <v>1046</v>
      </c>
      <c r="F27" s="132"/>
      <c r="G27" s="130">
        <v>2</v>
      </c>
      <c r="H27"/>
      <c r="I27"/>
      <c r="J27"/>
      <c r="K27"/>
      <c r="L27" s="97"/>
      <c r="M27" s="97"/>
      <c r="N27" s="97"/>
      <c r="O27" s="98"/>
      <c r="P27" s="99"/>
      <c r="Q27" s="97"/>
      <c r="R27" s="100"/>
      <c r="S27" s="97"/>
      <c r="T27" s="98"/>
      <c r="U27" s="99"/>
      <c r="V27" s="203">
        <f>IF(Q27&lt;&gt;"",Q27,IF(L27&lt;&gt;"",L27,IF(H27&lt;&gt;"",H27,IF(D27&lt;&gt;"",D27,""))))</f>
        <v>5</v>
      </c>
      <c r="W27" s="71">
        <f t="shared" si="0"/>
        <v>2</v>
      </c>
    </row>
    <row r="28" spans="1:24">
      <c r="A28" s="23"/>
      <c r="C28" s="133"/>
      <c r="E28" s="134"/>
      <c r="H28"/>
      <c r="I28"/>
      <c r="J28"/>
      <c r="K28"/>
      <c r="L28" s="84"/>
      <c r="M28" s="84"/>
      <c r="N28" s="84"/>
      <c r="O28" s="84"/>
      <c r="P28" s="116"/>
      <c r="Q28" s="84"/>
      <c r="R28" s="116"/>
      <c r="S28" s="84"/>
      <c r="T28" s="84"/>
      <c r="U28" s="116"/>
      <c r="W28"/>
    </row>
    <row r="29" spans="1:24" ht="80">
      <c r="A29" s="45">
        <v>415</v>
      </c>
      <c r="B29" s="128" t="s">
        <v>465</v>
      </c>
      <c r="C29" s="129" t="s">
        <v>1047</v>
      </c>
      <c r="D29" s="130">
        <v>4</v>
      </c>
      <c r="E29" s="131" t="s">
        <v>1048</v>
      </c>
      <c r="F29" s="132"/>
      <c r="G29" s="130">
        <v>2</v>
      </c>
      <c r="H29"/>
      <c r="I29"/>
      <c r="J29"/>
      <c r="K29"/>
      <c r="L29" s="97"/>
      <c r="M29" s="97"/>
      <c r="N29" s="97"/>
      <c r="O29" s="98"/>
      <c r="P29" s="99"/>
      <c r="Q29" s="97"/>
      <c r="R29" s="100"/>
      <c r="S29" s="97"/>
      <c r="T29" s="98"/>
      <c r="U29" s="99"/>
      <c r="V29" s="203">
        <f>IF(Q29&lt;&gt;"",Q29,IF(L29&lt;&gt;"",L29,IF(H29&lt;&gt;"",H29,IF(D29&lt;&gt;"",D29,""))))</f>
        <v>4</v>
      </c>
      <c r="W29" s="71">
        <f t="shared" si="0"/>
        <v>2</v>
      </c>
    </row>
    <row r="30" spans="1:24">
      <c r="A30" s="23"/>
      <c r="C30" s="133"/>
      <c r="E30" s="134"/>
      <c r="H30"/>
      <c r="I30"/>
      <c r="J30"/>
      <c r="K30"/>
      <c r="L30" s="84"/>
      <c r="M30" s="84"/>
      <c r="N30" s="84"/>
      <c r="O30" s="84"/>
      <c r="P30" s="116"/>
      <c r="Q30" s="84"/>
      <c r="R30" s="116"/>
      <c r="S30" s="84"/>
      <c r="W30"/>
    </row>
    <row r="31" spans="1:24" ht="409.6">
      <c r="A31" s="45">
        <v>416</v>
      </c>
      <c r="B31" s="128" t="s">
        <v>1049</v>
      </c>
      <c r="C31" s="129" t="s">
        <v>1050</v>
      </c>
      <c r="D31" s="130">
        <v>5</v>
      </c>
      <c r="E31" s="131" t="s">
        <v>1051</v>
      </c>
      <c r="F31" s="132"/>
      <c r="G31" s="130">
        <v>2</v>
      </c>
      <c r="H31"/>
      <c r="I31"/>
      <c r="J31"/>
      <c r="K31"/>
      <c r="L31" s="97"/>
      <c r="M31" s="97"/>
      <c r="N31" s="97"/>
      <c r="O31" s="98"/>
      <c r="P31" s="99"/>
      <c r="Q31" s="97"/>
      <c r="R31" s="100"/>
      <c r="S31" s="97"/>
      <c r="T31" s="98"/>
      <c r="U31" s="99"/>
      <c r="V31" s="203">
        <f>IF(Q31&lt;&gt;"",Q31,IF(L31&lt;&gt;"",L31,IF(H31&lt;&gt;"",H31,IF(D31&lt;&gt;"",D31,""))))</f>
        <v>5</v>
      </c>
      <c r="W31" s="71">
        <f t="shared" si="0"/>
        <v>2</v>
      </c>
    </row>
    <row r="32" spans="1:24">
      <c r="A32" s="23"/>
      <c r="C32" s="133"/>
      <c r="E32" s="134"/>
      <c r="H32"/>
      <c r="I32"/>
      <c r="J32"/>
      <c r="K32"/>
      <c r="L32" s="84"/>
      <c r="M32" s="84"/>
      <c r="N32" s="84"/>
      <c r="O32" s="84"/>
      <c r="P32" s="116"/>
      <c r="Q32" s="84"/>
      <c r="R32" s="116"/>
      <c r="S32" s="84"/>
      <c r="T32" s="84"/>
      <c r="W32"/>
    </row>
    <row r="33" spans="1:23">
      <c r="A33" s="23"/>
      <c r="C33" s="133"/>
      <c r="E33" s="134"/>
      <c r="H33"/>
      <c r="I33"/>
      <c r="J33"/>
      <c r="K33"/>
      <c r="L33" s="84"/>
      <c r="M33" s="84"/>
      <c r="N33" s="84"/>
      <c r="O33" s="84"/>
      <c r="P33" s="116"/>
      <c r="Q33" s="84"/>
      <c r="R33" s="116"/>
      <c r="S33" s="84"/>
      <c r="T33" s="84"/>
      <c r="W33"/>
    </row>
    <row r="34" spans="1:23">
      <c r="A34" s="23"/>
      <c r="C34" s="133"/>
      <c r="E34" s="134"/>
      <c r="H34"/>
      <c r="I34"/>
      <c r="J34"/>
      <c r="K34"/>
      <c r="L34" s="84"/>
      <c r="M34" s="84"/>
      <c r="N34" s="84"/>
      <c r="O34" s="84"/>
      <c r="P34" s="116"/>
      <c r="Q34" s="84"/>
      <c r="R34" s="116"/>
      <c r="S34" s="84"/>
      <c r="T34" s="84"/>
      <c r="W34"/>
    </row>
    <row r="35" spans="1:23" ht="20">
      <c r="A35" s="45"/>
      <c r="B35" s="135" t="s">
        <v>1026</v>
      </c>
      <c r="C35" s="133"/>
      <c r="E35" s="134"/>
      <c r="H35"/>
      <c r="I35"/>
      <c r="J35"/>
      <c r="K35"/>
      <c r="L35" s="84"/>
      <c r="M35" s="84"/>
      <c r="N35" s="84"/>
      <c r="O35" s="84"/>
      <c r="P35" s="116"/>
      <c r="Q35" s="84"/>
      <c r="R35" s="116"/>
      <c r="S35" s="84"/>
      <c r="T35" s="84"/>
      <c r="W35"/>
    </row>
    <row r="36" spans="1:23" ht="409.6">
      <c r="A36" s="45">
        <v>417</v>
      </c>
      <c r="B36" s="136" t="s">
        <v>1052</v>
      </c>
      <c r="C36" s="129" t="s">
        <v>1053</v>
      </c>
      <c r="D36" s="130">
        <v>4</v>
      </c>
      <c r="E36" s="131" t="s">
        <v>1054</v>
      </c>
      <c r="F36" s="132"/>
      <c r="G36" s="130">
        <v>3</v>
      </c>
      <c r="H36"/>
      <c r="I36"/>
      <c r="J36"/>
      <c r="K36"/>
      <c r="L36" s="97"/>
      <c r="M36" s="97"/>
      <c r="N36" s="97"/>
      <c r="O36" s="98"/>
      <c r="P36" s="99"/>
      <c r="Q36" s="97"/>
      <c r="R36" s="100"/>
      <c r="S36" s="97"/>
      <c r="T36" s="98"/>
      <c r="U36" s="99"/>
      <c r="V36" s="203">
        <f>IF(Q36&lt;&gt;"",Q36,IF(L36&lt;&gt;"",L36,IF(H36&lt;&gt;"",H36,IF(D36&lt;&gt;"",D36,""))))</f>
        <v>4</v>
      </c>
      <c r="W36" s="71">
        <f t="shared" si="0"/>
        <v>3</v>
      </c>
    </row>
    <row r="37" spans="1:23" ht="192">
      <c r="A37" s="45">
        <v>418</v>
      </c>
      <c r="B37" s="137" t="s">
        <v>1055</v>
      </c>
      <c r="C37" s="129" t="s">
        <v>1056</v>
      </c>
      <c r="D37" s="130">
        <v>4</v>
      </c>
      <c r="E37" s="131" t="s">
        <v>1057</v>
      </c>
      <c r="F37" s="132"/>
      <c r="G37" s="130">
        <v>3</v>
      </c>
      <c r="H37"/>
      <c r="I37"/>
      <c r="J37"/>
      <c r="K37"/>
      <c r="L37" s="97"/>
      <c r="M37" s="97"/>
      <c r="N37" s="97"/>
      <c r="O37" s="98"/>
      <c r="P37" s="99"/>
      <c r="Q37" s="97"/>
      <c r="R37" s="100"/>
      <c r="S37" s="97"/>
      <c r="T37" s="98"/>
      <c r="U37" s="99"/>
      <c r="V37" s="203">
        <f>IF(Q37&lt;&gt;"",Q37,IF(L37&lt;&gt;"",L37,IF(H37&lt;&gt;"",H37,IF(D37&lt;&gt;"",D37,""))))</f>
        <v>4</v>
      </c>
      <c r="W37" s="71">
        <f t="shared" si="0"/>
        <v>3</v>
      </c>
    </row>
    <row r="38" spans="1:23" ht="144">
      <c r="A38" s="45">
        <v>419</v>
      </c>
      <c r="B38" s="128" t="s">
        <v>1058</v>
      </c>
      <c r="C38" s="129" t="s">
        <v>1059</v>
      </c>
      <c r="D38" s="130">
        <v>4</v>
      </c>
      <c r="E38" s="131" t="s">
        <v>553</v>
      </c>
      <c r="F38" s="132"/>
      <c r="G38" s="130">
        <v>3</v>
      </c>
      <c r="H38"/>
      <c r="I38"/>
      <c r="J38"/>
      <c r="K38"/>
      <c r="L38" s="97"/>
      <c r="M38" s="97"/>
      <c r="N38" s="97"/>
      <c r="O38" s="98"/>
      <c r="P38" s="99"/>
      <c r="Q38" s="97"/>
      <c r="R38" s="100"/>
      <c r="S38" s="97"/>
      <c r="T38" s="98"/>
      <c r="U38" s="99"/>
      <c r="V38" s="203">
        <f>IF(Q38&lt;&gt;"",Q38,IF(L38&lt;&gt;"",L38,IF(H38&lt;&gt;"",H38,IF(D38&lt;&gt;"",D38,""))))</f>
        <v>4</v>
      </c>
      <c r="W38" s="71">
        <f t="shared" si="0"/>
        <v>3</v>
      </c>
    </row>
    <row r="39" spans="1:23" ht="272">
      <c r="A39" s="45">
        <v>420</v>
      </c>
      <c r="B39" s="128" t="s">
        <v>1060</v>
      </c>
      <c r="C39" s="129" t="s">
        <v>1061</v>
      </c>
      <c r="D39" s="130">
        <v>5</v>
      </c>
      <c r="E39" s="131" t="s">
        <v>1062</v>
      </c>
      <c r="F39" s="132"/>
      <c r="G39" s="130">
        <v>2</v>
      </c>
      <c r="H39"/>
      <c r="I39"/>
      <c r="J39"/>
      <c r="K39"/>
      <c r="L39" s="97"/>
      <c r="M39" s="97"/>
      <c r="N39" s="97"/>
      <c r="O39" s="98"/>
      <c r="P39" s="99"/>
      <c r="Q39" s="97"/>
      <c r="R39" s="100"/>
      <c r="S39" s="97"/>
      <c r="T39" s="98"/>
      <c r="U39" s="99"/>
      <c r="V39" s="203">
        <f>IF(Q39&lt;&gt;"",Q39,IF(L39&lt;&gt;"",L39,IF(H39&lt;&gt;"",H39,IF(D39&lt;&gt;"",D39,""))))</f>
        <v>5</v>
      </c>
      <c r="W39" s="71">
        <f t="shared" si="0"/>
        <v>2</v>
      </c>
    </row>
    <row r="40" spans="1:23" ht="80">
      <c r="A40" s="45">
        <v>421</v>
      </c>
      <c r="B40" s="128" t="s">
        <v>1063</v>
      </c>
      <c r="C40" s="129" t="s">
        <v>1064</v>
      </c>
      <c r="D40" s="130">
        <v>4</v>
      </c>
      <c r="E40" s="131" t="s">
        <v>1065</v>
      </c>
      <c r="F40" s="132"/>
      <c r="G40" s="130">
        <v>2</v>
      </c>
      <c r="H40"/>
      <c r="I40"/>
      <c r="J40"/>
      <c r="K40"/>
      <c r="L40" s="97"/>
      <c r="M40" s="97"/>
      <c r="N40" s="97"/>
      <c r="O40" s="98"/>
      <c r="P40" s="99"/>
      <c r="Q40" s="97"/>
      <c r="R40" s="100"/>
      <c r="S40" s="97"/>
      <c r="T40" s="98"/>
      <c r="U40" s="99"/>
      <c r="V40" s="203">
        <f>IF(Q40&lt;&gt;"",Q40,IF(L40&lt;&gt;"",L40,IF(H40&lt;&gt;"",H40,IF(D40&lt;&gt;"",D40,""))))</f>
        <v>4</v>
      </c>
      <c r="W40" s="71">
        <f t="shared" si="0"/>
        <v>2</v>
      </c>
    </row>
    <row r="41" spans="1:23">
      <c r="A41" s="23"/>
      <c r="C41" s="133"/>
      <c r="E41" s="134"/>
      <c r="H41"/>
      <c r="I41"/>
      <c r="J41"/>
      <c r="K41"/>
      <c r="L41" s="84"/>
      <c r="M41" s="84"/>
      <c r="N41" s="84"/>
      <c r="O41" s="84"/>
      <c r="P41" s="116"/>
      <c r="Q41" s="84"/>
      <c r="R41" s="116"/>
      <c r="S41" s="84"/>
      <c r="W41"/>
    </row>
    <row r="42" spans="1:23" ht="272">
      <c r="A42" s="45">
        <v>422</v>
      </c>
      <c r="B42" s="128" t="s">
        <v>1066</v>
      </c>
      <c r="C42" s="129" t="s">
        <v>1067</v>
      </c>
      <c r="D42" s="130">
        <v>5</v>
      </c>
      <c r="E42" s="131" t="s">
        <v>1068</v>
      </c>
      <c r="F42" s="132"/>
      <c r="G42" s="130">
        <v>2</v>
      </c>
      <c r="H42"/>
      <c r="I42"/>
      <c r="J42"/>
      <c r="K42"/>
      <c r="L42" s="97"/>
      <c r="M42" s="97"/>
      <c r="N42" s="97"/>
      <c r="O42" s="98"/>
      <c r="P42" s="99"/>
      <c r="Q42" s="97"/>
      <c r="R42" s="100"/>
      <c r="S42" s="97"/>
      <c r="T42" s="98"/>
      <c r="U42" s="99"/>
      <c r="V42" s="203">
        <f>IF(Q42&lt;&gt;"",Q42,IF(L42&lt;&gt;"",L42,IF(H42&lt;&gt;"",H42,IF(D42&lt;&gt;"",D42,""))))</f>
        <v>5</v>
      </c>
      <c r="W42" s="71">
        <f t="shared" si="0"/>
        <v>2</v>
      </c>
    </row>
    <row r="43" spans="1:23" ht="176">
      <c r="A43" s="45">
        <v>423</v>
      </c>
      <c r="B43" s="128" t="s">
        <v>1069</v>
      </c>
      <c r="C43" s="129" t="s">
        <v>1070</v>
      </c>
      <c r="D43" s="130">
        <v>3</v>
      </c>
      <c r="E43" s="131" t="s">
        <v>1071</v>
      </c>
      <c r="F43" s="132"/>
      <c r="G43" s="130">
        <v>3</v>
      </c>
      <c r="H43"/>
      <c r="I43"/>
      <c r="J43"/>
      <c r="K43"/>
      <c r="L43" s="97"/>
      <c r="M43" s="97"/>
      <c r="N43" s="97"/>
      <c r="O43" s="98"/>
      <c r="P43" s="99"/>
      <c r="Q43" s="97"/>
      <c r="R43" s="100"/>
      <c r="S43" s="97"/>
      <c r="T43" s="98"/>
      <c r="U43" s="99"/>
      <c r="V43" s="203">
        <f>IF(Q43&lt;&gt;"",Q43,IF(L43&lt;&gt;"",L43,IF(H43&lt;&gt;"",H43,IF(D43&lt;&gt;"",D43,""))))</f>
        <v>3</v>
      </c>
      <c r="W43" s="71">
        <f t="shared" si="0"/>
        <v>3</v>
      </c>
    </row>
    <row r="44" spans="1:23" ht="48">
      <c r="A44" s="45">
        <v>424</v>
      </c>
      <c r="B44" s="128" t="s">
        <v>1072</v>
      </c>
      <c r="C44" s="129" t="s">
        <v>1073</v>
      </c>
      <c r="D44" s="130">
        <v>3</v>
      </c>
      <c r="E44" s="131" t="s">
        <v>1074</v>
      </c>
      <c r="F44" s="132"/>
      <c r="G44" s="130">
        <v>2</v>
      </c>
      <c r="H44"/>
      <c r="I44"/>
      <c r="J44"/>
      <c r="K44"/>
      <c r="L44" s="97"/>
      <c r="M44" s="97"/>
      <c r="N44" s="97"/>
      <c r="O44" s="98"/>
      <c r="P44" s="99"/>
      <c r="Q44" s="97"/>
      <c r="R44" s="100"/>
      <c r="S44" s="97"/>
      <c r="T44" s="98"/>
      <c r="U44" s="99"/>
      <c r="V44" s="203">
        <f>IF(Q44&lt;&gt;"",Q44,IF(L44&lt;&gt;"",L44,IF(H44&lt;&gt;"",H44,IF(D44&lt;&gt;"",D44,""))))</f>
        <v>3</v>
      </c>
      <c r="W44" s="71">
        <f t="shared" si="0"/>
        <v>2</v>
      </c>
    </row>
    <row r="45" spans="1:23">
      <c r="A45" s="23"/>
      <c r="C45" s="133"/>
      <c r="E45" s="134"/>
      <c r="L45" s="84"/>
      <c r="M45" s="84"/>
      <c r="N45" s="84"/>
      <c r="O45" s="84"/>
      <c r="P45" s="116"/>
      <c r="Q45" s="84"/>
      <c r="R45" s="116"/>
      <c r="S45" s="84"/>
      <c r="T45" s="84"/>
      <c r="U45" s="116"/>
      <c r="W45"/>
    </row>
    <row r="46" spans="1:23" ht="96">
      <c r="A46" s="45">
        <v>425</v>
      </c>
      <c r="B46" s="128" t="s">
        <v>1075</v>
      </c>
      <c r="C46" s="129" t="s">
        <v>1076</v>
      </c>
      <c r="D46" s="130">
        <v>4</v>
      </c>
      <c r="E46" s="131" t="s">
        <v>1077</v>
      </c>
      <c r="F46" s="132"/>
      <c r="G46" s="130">
        <v>2</v>
      </c>
      <c r="H46" s="130"/>
      <c r="I46" s="132"/>
      <c r="J46" s="132"/>
      <c r="K46" s="130">
        <v>4</v>
      </c>
      <c r="L46" s="97"/>
      <c r="M46" s="97"/>
      <c r="N46" s="97"/>
      <c r="O46" s="98"/>
      <c r="P46" s="99"/>
      <c r="Q46" s="97"/>
      <c r="R46" s="100"/>
      <c r="S46" s="97"/>
      <c r="T46" s="98"/>
      <c r="U46" s="99"/>
      <c r="V46" s="203">
        <f t="shared" ref="V46:V52" si="1">IF(Q46&lt;&gt;"",Q46,IF(L46&lt;&gt;"",L46,IF(H46&lt;&gt;"",H46,IF(D46&lt;&gt;"",D46,""))))</f>
        <v>4</v>
      </c>
      <c r="W46" s="71">
        <f t="shared" si="0"/>
        <v>4</v>
      </c>
    </row>
    <row r="47" spans="1:23" ht="64">
      <c r="A47" s="45">
        <v>426</v>
      </c>
      <c r="B47" s="128" t="s">
        <v>1078</v>
      </c>
      <c r="C47" s="129" t="s">
        <v>1079</v>
      </c>
      <c r="D47" s="130">
        <v>5</v>
      </c>
      <c r="E47" s="131" t="s">
        <v>1080</v>
      </c>
      <c r="F47" s="132"/>
      <c r="G47" s="130">
        <v>2</v>
      </c>
      <c r="H47"/>
      <c r="I47"/>
      <c r="J47"/>
      <c r="K47"/>
      <c r="L47" s="97"/>
      <c r="M47" s="97"/>
      <c r="N47" s="97"/>
      <c r="O47" s="98"/>
      <c r="P47" s="99"/>
      <c r="Q47" s="97"/>
      <c r="R47" s="100"/>
      <c r="S47" s="97"/>
      <c r="T47" s="98"/>
      <c r="U47" s="99"/>
      <c r="V47" s="203">
        <f t="shared" si="1"/>
        <v>5</v>
      </c>
      <c r="W47" s="71">
        <f t="shared" si="0"/>
        <v>2</v>
      </c>
    </row>
    <row r="48" spans="1:23" ht="96">
      <c r="A48" s="45">
        <v>427</v>
      </c>
      <c r="B48" s="128" t="s">
        <v>1081</v>
      </c>
      <c r="C48" s="129" t="s">
        <v>1082</v>
      </c>
      <c r="D48" s="130">
        <v>4</v>
      </c>
      <c r="E48" s="131" t="s">
        <v>1083</v>
      </c>
      <c r="F48" s="132"/>
      <c r="G48" s="130">
        <v>2</v>
      </c>
      <c r="H48"/>
      <c r="I48"/>
      <c r="J48"/>
      <c r="K48"/>
      <c r="L48" s="97"/>
      <c r="M48" s="97"/>
      <c r="N48" s="97"/>
      <c r="O48" s="98"/>
      <c r="P48" s="99"/>
      <c r="Q48" s="97"/>
      <c r="R48" s="100"/>
      <c r="S48" s="97"/>
      <c r="T48" s="98"/>
      <c r="U48" s="99"/>
      <c r="V48" s="203">
        <f t="shared" si="1"/>
        <v>4</v>
      </c>
      <c r="W48" s="71">
        <f t="shared" si="0"/>
        <v>2</v>
      </c>
    </row>
    <row r="49" spans="1:23" ht="80">
      <c r="A49" s="45">
        <v>428</v>
      </c>
      <c r="B49" s="128" t="s">
        <v>399</v>
      </c>
      <c r="C49" s="129" t="s">
        <v>1084</v>
      </c>
      <c r="D49" s="130">
        <v>4</v>
      </c>
      <c r="E49" s="131" t="s">
        <v>1085</v>
      </c>
      <c r="F49" s="132"/>
      <c r="G49" s="130">
        <v>2</v>
      </c>
      <c r="H49"/>
      <c r="I49"/>
      <c r="J49"/>
      <c r="K49"/>
      <c r="L49" s="97"/>
      <c r="M49" s="97"/>
      <c r="N49" s="97"/>
      <c r="O49" s="98"/>
      <c r="P49" s="99"/>
      <c r="Q49" s="97"/>
      <c r="R49" s="100"/>
      <c r="S49" s="97"/>
      <c r="T49" s="98"/>
      <c r="U49" s="99"/>
      <c r="V49" s="203">
        <f t="shared" si="1"/>
        <v>4</v>
      </c>
      <c r="W49" s="71">
        <f t="shared" si="0"/>
        <v>2</v>
      </c>
    </row>
    <row r="50" spans="1:23" ht="48">
      <c r="A50" s="45">
        <v>429</v>
      </c>
      <c r="B50" s="128" t="s">
        <v>1086</v>
      </c>
      <c r="C50" s="129" t="s">
        <v>1087</v>
      </c>
      <c r="D50" s="130">
        <v>3</v>
      </c>
      <c r="E50" s="131" t="s">
        <v>1088</v>
      </c>
      <c r="F50" s="132"/>
      <c r="G50" s="130">
        <v>1</v>
      </c>
      <c r="H50"/>
      <c r="I50"/>
      <c r="J50"/>
      <c r="K50"/>
      <c r="L50" s="97"/>
      <c r="M50" s="97"/>
      <c r="N50" s="97"/>
      <c r="O50" s="98"/>
      <c r="P50" s="99"/>
      <c r="Q50" s="97"/>
      <c r="R50" s="100"/>
      <c r="S50" s="97"/>
      <c r="T50" s="98"/>
      <c r="U50" s="99"/>
      <c r="V50" s="203">
        <f t="shared" si="1"/>
        <v>3</v>
      </c>
      <c r="W50" s="71">
        <f t="shared" si="0"/>
        <v>1</v>
      </c>
    </row>
    <row r="51" spans="1:23" ht="380">
      <c r="A51" s="45">
        <v>430</v>
      </c>
      <c r="B51" s="128" t="s">
        <v>573</v>
      </c>
      <c r="C51" s="129" t="s">
        <v>1089</v>
      </c>
      <c r="D51" s="130">
        <v>4</v>
      </c>
      <c r="E51" s="131" t="s">
        <v>1090</v>
      </c>
      <c r="F51" s="132"/>
      <c r="G51" s="130">
        <v>1</v>
      </c>
      <c r="H51" s="130">
        <v>5</v>
      </c>
      <c r="I51" s="138" t="s">
        <v>1091</v>
      </c>
      <c r="J51" s="132"/>
      <c r="K51" s="130">
        <v>4</v>
      </c>
      <c r="L51" s="97"/>
      <c r="M51" s="97"/>
      <c r="N51" s="97"/>
      <c r="O51" s="98"/>
      <c r="P51" s="99"/>
      <c r="Q51" s="97"/>
      <c r="R51" s="100"/>
      <c r="S51" s="97"/>
      <c r="T51" s="98"/>
      <c r="U51" s="99"/>
      <c r="V51" s="203">
        <f t="shared" si="1"/>
        <v>5</v>
      </c>
      <c r="W51" s="71">
        <f t="shared" si="0"/>
        <v>4</v>
      </c>
    </row>
    <row r="52" spans="1:23" ht="96">
      <c r="A52" s="45">
        <v>431</v>
      </c>
      <c r="B52" s="128" t="s">
        <v>1092</v>
      </c>
      <c r="C52" s="129" t="s">
        <v>1093</v>
      </c>
      <c r="D52" s="130">
        <v>4</v>
      </c>
      <c r="E52" s="131" t="s">
        <v>1094</v>
      </c>
      <c r="F52" s="132"/>
      <c r="G52" s="130">
        <v>1</v>
      </c>
      <c r="H52"/>
      <c r="I52"/>
      <c r="J52"/>
      <c r="K52"/>
      <c r="L52" s="97"/>
      <c r="M52" s="97"/>
      <c r="N52" s="97"/>
      <c r="O52" s="98"/>
      <c r="P52" s="99"/>
      <c r="Q52" s="97"/>
      <c r="R52" s="100"/>
      <c r="S52" s="97"/>
      <c r="T52" s="98"/>
      <c r="U52" s="99"/>
      <c r="V52" s="203">
        <f t="shared" si="1"/>
        <v>4</v>
      </c>
      <c r="W52" s="71">
        <f t="shared" si="0"/>
        <v>1</v>
      </c>
    </row>
    <row r="53" spans="1:23">
      <c r="A53" s="23"/>
      <c r="C53" s="133"/>
      <c r="E53" s="134"/>
      <c r="H53"/>
      <c r="I53"/>
      <c r="J53"/>
      <c r="K53"/>
      <c r="L53" s="84"/>
      <c r="M53" s="84"/>
      <c r="N53" s="84"/>
      <c r="O53" s="84"/>
      <c r="P53" s="116"/>
      <c r="Q53" s="84"/>
      <c r="R53" s="116"/>
      <c r="S53" s="84"/>
      <c r="W53"/>
    </row>
    <row r="54" spans="1:23" ht="256">
      <c r="A54" s="45">
        <v>432</v>
      </c>
      <c r="B54" s="128" t="s">
        <v>1095</v>
      </c>
      <c r="C54" s="129" t="s">
        <v>1096</v>
      </c>
      <c r="D54" s="130">
        <v>4</v>
      </c>
      <c r="E54" s="131" t="s">
        <v>1097</v>
      </c>
      <c r="F54" s="132"/>
      <c r="G54" s="130">
        <v>2</v>
      </c>
      <c r="H54"/>
      <c r="I54"/>
      <c r="J54"/>
      <c r="K54"/>
      <c r="L54" s="97"/>
      <c r="M54" s="97"/>
      <c r="N54" s="97"/>
      <c r="O54" s="98"/>
      <c r="P54" s="99"/>
      <c r="Q54" s="97"/>
      <c r="R54" s="100"/>
      <c r="S54" s="97"/>
      <c r="T54" s="98"/>
      <c r="U54" s="99"/>
      <c r="V54" s="203">
        <f>IF(Q54&lt;&gt;"",Q54,IF(L54&lt;&gt;"",L54,IF(H54&lt;&gt;"",H54,IF(D54&lt;&gt;"",D54,""))))</f>
        <v>4</v>
      </c>
      <c r="W54" s="71">
        <f t="shared" si="0"/>
        <v>2</v>
      </c>
    </row>
    <row r="55" spans="1:23" ht="64">
      <c r="A55" s="45">
        <v>433</v>
      </c>
      <c r="B55" s="128" t="s">
        <v>1098</v>
      </c>
      <c r="C55" s="129" t="s">
        <v>1099</v>
      </c>
      <c r="D55" s="130">
        <v>4</v>
      </c>
      <c r="E55" s="131" t="s">
        <v>1100</v>
      </c>
      <c r="F55" s="132"/>
      <c r="G55" s="130">
        <v>2</v>
      </c>
      <c r="H55"/>
      <c r="I55"/>
      <c r="J55"/>
      <c r="K55"/>
      <c r="L55" s="97"/>
      <c r="M55" s="97"/>
      <c r="N55" s="97"/>
      <c r="O55" s="98"/>
      <c r="P55" s="99"/>
      <c r="Q55" s="97"/>
      <c r="R55" s="100"/>
      <c r="S55" s="97"/>
      <c r="T55" s="98"/>
      <c r="U55" s="99"/>
      <c r="V55" s="203">
        <f>IF(Q55&lt;&gt;"",Q55,IF(L55&lt;&gt;"",L55,IF(H55&lt;&gt;"",H55,IF(D55&lt;&gt;"",D55,""))))</f>
        <v>4</v>
      </c>
      <c r="W55" s="71">
        <f t="shared" si="0"/>
        <v>2</v>
      </c>
    </row>
    <row r="56" spans="1:23" ht="48">
      <c r="A56" s="45">
        <v>434</v>
      </c>
      <c r="B56" s="128" t="s">
        <v>1101</v>
      </c>
      <c r="C56" s="129" t="s">
        <v>1102</v>
      </c>
      <c r="D56" s="130">
        <v>4</v>
      </c>
      <c r="E56" s="131" t="s">
        <v>1103</v>
      </c>
      <c r="F56" s="132"/>
      <c r="G56" s="130">
        <v>2</v>
      </c>
      <c r="H56"/>
      <c r="I56"/>
      <c r="J56"/>
      <c r="K56"/>
      <c r="L56" s="97"/>
      <c r="M56" s="97"/>
      <c r="N56" s="97"/>
      <c r="O56" s="98"/>
      <c r="P56" s="99"/>
      <c r="Q56" s="97"/>
      <c r="R56" s="100"/>
      <c r="S56" s="97"/>
      <c r="T56" s="98"/>
      <c r="U56" s="99"/>
      <c r="V56" s="203">
        <f>IF(Q56&lt;&gt;"",Q56,IF(L56&lt;&gt;"",L56,IF(H56&lt;&gt;"",H56,IF(D56&lt;&gt;"",D56,""))))</f>
        <v>4</v>
      </c>
      <c r="W56" s="71">
        <f t="shared" si="0"/>
        <v>2</v>
      </c>
    </row>
    <row r="57" spans="1:23" ht="64">
      <c r="A57" s="45">
        <v>435</v>
      </c>
      <c r="B57" s="128" t="s">
        <v>1104</v>
      </c>
      <c r="C57" s="129" t="s">
        <v>1105</v>
      </c>
      <c r="D57" s="130">
        <v>3</v>
      </c>
      <c r="E57" s="131" t="s">
        <v>1106</v>
      </c>
      <c r="F57" s="132"/>
      <c r="G57" s="130">
        <v>1</v>
      </c>
      <c r="H57"/>
      <c r="I57"/>
      <c r="J57"/>
      <c r="K57"/>
      <c r="L57" s="97"/>
      <c r="M57" s="97"/>
      <c r="N57" s="97"/>
      <c r="O57" s="98"/>
      <c r="P57" s="99"/>
      <c r="Q57" s="97"/>
      <c r="R57" s="100"/>
      <c r="S57" s="97"/>
      <c r="T57" s="98"/>
      <c r="U57" s="99"/>
      <c r="V57" s="203">
        <f>IF(Q57&lt;&gt;"",Q57,IF(L57&lt;&gt;"",L57,IF(H57&lt;&gt;"",H57,IF(D57&lt;&gt;"",D57,""))))</f>
        <v>3</v>
      </c>
      <c r="W57" s="71">
        <f t="shared" si="0"/>
        <v>1</v>
      </c>
    </row>
    <row r="58" spans="1:23">
      <c r="A58" s="23"/>
      <c r="C58" s="133"/>
      <c r="E58" s="134"/>
      <c r="H58"/>
      <c r="I58"/>
      <c r="J58"/>
      <c r="K58"/>
      <c r="L58" s="84"/>
      <c r="M58" s="84"/>
      <c r="N58" s="84"/>
      <c r="O58" s="84"/>
      <c r="P58" s="116"/>
      <c r="Q58" s="84"/>
      <c r="R58" s="116"/>
      <c r="S58" s="84"/>
      <c r="T58" s="84"/>
      <c r="W58"/>
    </row>
    <row r="59" spans="1:23" ht="395">
      <c r="A59" s="45">
        <v>436</v>
      </c>
      <c r="B59" s="128" t="s">
        <v>1107</v>
      </c>
      <c r="C59" s="129" t="s">
        <v>1108</v>
      </c>
      <c r="D59" s="130">
        <v>5</v>
      </c>
      <c r="E59" s="131" t="s">
        <v>1109</v>
      </c>
      <c r="F59" s="132"/>
      <c r="G59" s="130">
        <v>3</v>
      </c>
      <c r="H59"/>
      <c r="I59"/>
      <c r="J59"/>
      <c r="K59"/>
      <c r="L59" s="97"/>
      <c r="M59" s="97"/>
      <c r="N59" s="97"/>
      <c r="O59" s="98"/>
      <c r="P59" s="99"/>
      <c r="Q59" s="97"/>
      <c r="R59" s="100"/>
      <c r="S59" s="97"/>
      <c r="T59" s="98"/>
      <c r="U59" s="99"/>
      <c r="V59" s="203">
        <f>IF(Q59&lt;&gt;"",Q59,IF(L59&lt;&gt;"",L59,IF(H59&lt;&gt;"",H59,IF(D59&lt;&gt;"",D59,""))))</f>
        <v>5</v>
      </c>
      <c r="W59" s="71">
        <f t="shared" si="0"/>
        <v>3</v>
      </c>
    </row>
    <row r="60" spans="1:23" ht="48">
      <c r="A60" s="45">
        <v>437</v>
      </c>
      <c r="B60" s="128" t="s">
        <v>1110</v>
      </c>
      <c r="C60" s="139" t="s">
        <v>1111</v>
      </c>
      <c r="D60" s="140">
        <v>5</v>
      </c>
      <c r="E60" s="141" t="s">
        <v>1112</v>
      </c>
      <c r="F60" s="142"/>
      <c r="G60" s="140">
        <v>3</v>
      </c>
      <c r="H60"/>
      <c r="I60"/>
      <c r="J60"/>
      <c r="K60"/>
      <c r="L60" s="97"/>
      <c r="M60" s="97"/>
      <c r="N60" s="97"/>
      <c r="O60" s="98"/>
      <c r="P60" s="99"/>
      <c r="Q60" s="97"/>
      <c r="R60" s="100"/>
      <c r="S60" s="97"/>
      <c r="T60" s="98"/>
      <c r="U60" s="99"/>
      <c r="V60" s="203">
        <f>IF(Q60&lt;&gt;"",Q60,IF(L60&lt;&gt;"",L60,IF(H60&lt;&gt;"",H60,IF(D60&lt;&gt;"",D60,""))))</f>
        <v>5</v>
      </c>
      <c r="W60" s="71">
        <f t="shared" si="0"/>
        <v>3</v>
      </c>
    </row>
    <row r="61" spans="1:23" ht="40">
      <c r="A61" s="45">
        <v>438</v>
      </c>
      <c r="B61" s="143" t="s">
        <v>1113</v>
      </c>
      <c r="C61" s="129" t="s">
        <v>1114</v>
      </c>
      <c r="D61" s="130">
        <v>4</v>
      </c>
      <c r="E61" s="131" t="s">
        <v>1115</v>
      </c>
      <c r="F61" s="132"/>
      <c r="G61" s="130">
        <v>2</v>
      </c>
      <c r="H61"/>
      <c r="I61"/>
      <c r="J61"/>
      <c r="K61"/>
      <c r="L61" s="97"/>
      <c r="M61" s="97"/>
      <c r="N61" s="97"/>
      <c r="O61" s="98"/>
      <c r="P61" s="99"/>
      <c r="Q61" s="97"/>
      <c r="R61" s="100"/>
      <c r="S61" s="97"/>
      <c r="T61" s="98"/>
      <c r="U61" s="99"/>
      <c r="V61" s="203">
        <f>IF(Q61&lt;&gt;"",Q61,IF(L61&lt;&gt;"",L61,IF(H61&lt;&gt;"",H61,IF(D61&lt;&gt;"",D61,""))))</f>
        <v>4</v>
      </c>
      <c r="W61" s="71">
        <f t="shared" si="0"/>
        <v>2</v>
      </c>
    </row>
    <row r="62" spans="1:23" ht="96">
      <c r="A62" s="45">
        <v>439</v>
      </c>
      <c r="B62" s="128" t="s">
        <v>1116</v>
      </c>
      <c r="C62" s="120" t="s">
        <v>1117</v>
      </c>
      <c r="D62" s="121">
        <v>5</v>
      </c>
      <c r="E62" s="122" t="s">
        <v>1118</v>
      </c>
      <c r="F62" s="123"/>
      <c r="G62" s="121">
        <v>3</v>
      </c>
      <c r="H62"/>
      <c r="I62"/>
      <c r="J62"/>
      <c r="K62"/>
      <c r="L62" s="97"/>
      <c r="M62" s="97"/>
      <c r="N62" s="97"/>
      <c r="O62" s="98"/>
      <c r="P62" s="99"/>
      <c r="Q62" s="97"/>
      <c r="R62" s="100"/>
      <c r="S62" s="97"/>
      <c r="T62" s="98"/>
      <c r="U62" s="99"/>
      <c r="V62" s="203">
        <f>IF(Q62&lt;&gt;"",Q62,IF(L62&lt;&gt;"",L62,IF(H62&lt;&gt;"",H62,IF(D62&lt;&gt;"",D62,""))))</f>
        <v>5</v>
      </c>
      <c r="W62" s="71">
        <f t="shared" si="0"/>
        <v>3</v>
      </c>
    </row>
    <row r="63" spans="1:23" ht="64">
      <c r="A63" s="45">
        <v>440</v>
      </c>
      <c r="B63" s="128" t="s">
        <v>1119</v>
      </c>
      <c r="C63" s="129" t="s">
        <v>1120</v>
      </c>
      <c r="D63" s="130">
        <v>5</v>
      </c>
      <c r="E63" s="131" t="s">
        <v>1121</v>
      </c>
      <c r="F63" s="132"/>
      <c r="G63" s="130">
        <v>3</v>
      </c>
      <c r="H63"/>
      <c r="I63"/>
      <c r="J63"/>
      <c r="K63"/>
      <c r="L63" s="97"/>
      <c r="M63" s="97"/>
      <c r="N63" s="97"/>
      <c r="O63" s="98"/>
      <c r="P63" s="99"/>
      <c r="Q63" s="97"/>
      <c r="R63" s="100"/>
      <c r="S63" s="97"/>
      <c r="T63" s="98"/>
      <c r="U63" s="99"/>
      <c r="V63" s="203">
        <f>IF(Q63&lt;&gt;"",Q63,IF(L63&lt;&gt;"",L63,IF(H63&lt;&gt;"",H63,IF(D63&lt;&gt;"",D63,""))))</f>
        <v>5</v>
      </c>
      <c r="W63" s="71">
        <f t="shared" si="0"/>
        <v>3</v>
      </c>
    </row>
    <row r="64" spans="1:23">
      <c r="A64" s="23"/>
      <c r="C64" s="133"/>
      <c r="E64" s="134"/>
      <c r="H64"/>
      <c r="I64"/>
      <c r="J64"/>
      <c r="K64"/>
      <c r="L64" s="84"/>
      <c r="M64" s="84"/>
      <c r="N64" s="84"/>
      <c r="O64" s="84"/>
      <c r="P64" s="116"/>
      <c r="Q64" s="84"/>
      <c r="R64" s="116"/>
      <c r="S64" s="84"/>
      <c r="W64"/>
    </row>
    <row r="65" spans="1:23" ht="40">
      <c r="A65" s="45">
        <v>441</v>
      </c>
      <c r="B65" s="128" t="s">
        <v>1122</v>
      </c>
      <c r="C65" s="129" t="s">
        <v>1123</v>
      </c>
      <c r="D65" s="130">
        <v>3</v>
      </c>
      <c r="E65" s="131" t="s">
        <v>1124</v>
      </c>
      <c r="F65" s="132"/>
      <c r="G65" s="130">
        <v>2</v>
      </c>
      <c r="H65"/>
      <c r="I65"/>
      <c r="J65"/>
      <c r="K65"/>
      <c r="L65" s="97"/>
      <c r="M65" s="97"/>
      <c r="N65" s="97"/>
      <c r="O65" s="98"/>
      <c r="P65" s="99"/>
      <c r="Q65" s="97"/>
      <c r="R65" s="100"/>
      <c r="S65" s="97"/>
      <c r="T65" s="98"/>
      <c r="U65" s="99"/>
      <c r="V65" s="203">
        <f>IF(Q65&lt;&gt;"",Q65,IF(L65&lt;&gt;"",L65,IF(H65&lt;&gt;"",H65,IF(D65&lt;&gt;"",D65,""))))</f>
        <v>3</v>
      </c>
      <c r="W65" s="71">
        <f t="shared" si="0"/>
        <v>2</v>
      </c>
    </row>
    <row r="66" spans="1:23" ht="32">
      <c r="A66" s="45">
        <v>442</v>
      </c>
      <c r="B66" s="128" t="s">
        <v>1125</v>
      </c>
      <c r="C66" s="129" t="s">
        <v>1126</v>
      </c>
      <c r="D66" s="130">
        <v>3</v>
      </c>
      <c r="E66" s="131" t="s">
        <v>1127</v>
      </c>
      <c r="F66" s="132"/>
      <c r="G66" s="130">
        <v>3</v>
      </c>
      <c r="H66"/>
      <c r="I66"/>
      <c r="J66"/>
      <c r="K66"/>
      <c r="L66" s="97"/>
      <c r="M66" s="97"/>
      <c r="N66" s="97"/>
      <c r="O66" s="98"/>
      <c r="P66" s="99"/>
      <c r="Q66" s="97"/>
      <c r="R66" s="100"/>
      <c r="S66" s="97"/>
      <c r="T66" s="98"/>
      <c r="U66" s="99"/>
      <c r="V66" s="203">
        <f>IF(Q66&lt;&gt;"",Q66,IF(L66&lt;&gt;"",L66,IF(H66&lt;&gt;"",H66,IF(D66&lt;&gt;"",D66,""))))</f>
        <v>3</v>
      </c>
      <c r="W66" s="71">
        <f t="shared" si="0"/>
        <v>3</v>
      </c>
    </row>
    <row r="67" spans="1:23" ht="48">
      <c r="A67" s="45">
        <v>443</v>
      </c>
      <c r="B67" s="128" t="s">
        <v>1128</v>
      </c>
      <c r="C67" s="129" t="s">
        <v>1129</v>
      </c>
      <c r="D67" s="130"/>
      <c r="E67" s="131" t="s">
        <v>1130</v>
      </c>
      <c r="F67" s="132"/>
      <c r="G67" s="130">
        <v>0</v>
      </c>
      <c r="H67"/>
      <c r="I67"/>
      <c r="J67"/>
      <c r="K67"/>
      <c r="L67" s="97"/>
      <c r="M67" s="97"/>
      <c r="N67" s="97"/>
      <c r="O67" s="98"/>
      <c r="P67" s="99"/>
      <c r="Q67" s="97"/>
      <c r="R67" s="100"/>
      <c r="S67" s="97"/>
      <c r="T67" s="98"/>
      <c r="U67" s="99"/>
      <c r="V67" s="203" t="str">
        <f>IF(Q67&lt;&gt;"",Q67,IF(L67&lt;&gt;"",L67,IF(H67&lt;&gt;"",H67,IF(D67&lt;&gt;"",D67,""))))</f>
        <v/>
      </c>
      <c r="W67" s="71">
        <f t="shared" si="0"/>
        <v>0</v>
      </c>
    </row>
    <row r="68" spans="1:23">
      <c r="A68" s="23"/>
      <c r="C68" s="133"/>
      <c r="E68" s="134"/>
      <c r="H68"/>
      <c r="I68"/>
      <c r="J68"/>
      <c r="K68"/>
      <c r="L68" s="84"/>
      <c r="M68" s="84"/>
      <c r="N68" s="84"/>
      <c r="O68" s="84"/>
      <c r="P68" s="116"/>
      <c r="Q68" s="84"/>
      <c r="R68" s="116"/>
      <c r="S68" s="84"/>
      <c r="T68" s="84"/>
      <c r="U68" s="116"/>
      <c r="W68"/>
    </row>
    <row r="69" spans="1:23">
      <c r="A69" s="23"/>
      <c r="C69" s="133"/>
      <c r="E69" s="134"/>
      <c r="H69"/>
      <c r="I69"/>
      <c r="J69"/>
      <c r="K69"/>
      <c r="L69" s="84"/>
      <c r="M69" s="84"/>
      <c r="N69" s="84"/>
      <c r="O69" s="84"/>
      <c r="P69" s="116"/>
      <c r="Q69" s="84"/>
      <c r="R69" s="116"/>
      <c r="S69" s="84"/>
      <c r="T69" s="84"/>
      <c r="U69" s="116"/>
      <c r="W69"/>
    </row>
    <row r="70" spans="1:23">
      <c r="A70" s="23"/>
      <c r="C70" s="133"/>
      <c r="E70" s="134"/>
      <c r="H70"/>
      <c r="I70"/>
      <c r="J70"/>
      <c r="K70"/>
      <c r="L70" s="84"/>
      <c r="M70" s="84"/>
      <c r="N70" s="84"/>
      <c r="O70" s="84"/>
      <c r="P70" s="116"/>
      <c r="Q70" s="84"/>
      <c r="R70" s="116"/>
      <c r="S70" s="84"/>
      <c r="T70" s="84"/>
      <c r="U70" s="116"/>
      <c r="W70"/>
    </row>
    <row r="71" spans="1:23" ht="20">
      <c r="A71" s="45"/>
      <c r="B71" s="135" t="s">
        <v>1027</v>
      </c>
      <c r="C71" s="133"/>
      <c r="E71" s="134"/>
      <c r="H71"/>
      <c r="I71"/>
      <c r="J71"/>
      <c r="K71"/>
      <c r="L71" s="84"/>
      <c r="M71" s="84"/>
      <c r="N71" s="84"/>
      <c r="O71" s="84"/>
      <c r="P71" s="116"/>
      <c r="Q71" s="84"/>
      <c r="R71" s="116"/>
      <c r="S71" s="84"/>
      <c r="T71" s="84"/>
      <c r="U71" s="116"/>
      <c r="W71"/>
    </row>
    <row r="72" spans="1:23" ht="20">
      <c r="A72" s="45"/>
      <c r="B72" s="144" t="s">
        <v>1131</v>
      </c>
      <c r="C72" s="133"/>
      <c r="D72" s="45"/>
      <c r="E72" s="134"/>
      <c r="F72" s="114"/>
      <c r="G72" s="45"/>
      <c r="H72"/>
      <c r="I72"/>
      <c r="J72"/>
      <c r="K72"/>
      <c r="L72" s="84"/>
      <c r="M72" s="84"/>
      <c r="N72" s="84"/>
      <c r="O72" s="84"/>
      <c r="P72" s="116"/>
      <c r="Q72" s="84"/>
      <c r="R72" s="116"/>
      <c r="S72" s="84"/>
      <c r="T72" s="84"/>
      <c r="U72" s="116"/>
      <c r="W72"/>
    </row>
    <row r="73" spans="1:23" ht="32">
      <c r="A73" s="45">
        <v>444</v>
      </c>
      <c r="B73" s="145" t="s">
        <v>1132</v>
      </c>
      <c r="C73" s="129" t="s">
        <v>1133</v>
      </c>
      <c r="D73" s="146"/>
      <c r="E73" s="147"/>
      <c r="F73" s="148"/>
      <c r="G73" s="146"/>
      <c r="H73"/>
      <c r="I73"/>
      <c r="J73"/>
      <c r="K73"/>
      <c r="L73" s="97"/>
      <c r="M73" s="97"/>
      <c r="N73" s="97"/>
      <c r="O73" s="98"/>
      <c r="P73" s="99"/>
      <c r="Q73" s="97"/>
      <c r="R73" s="100"/>
      <c r="S73" s="97"/>
      <c r="T73" s="98"/>
      <c r="U73" s="99"/>
      <c r="V73" s="203" t="str">
        <f>IF(Q73&lt;&gt;"",Q73,IF(L73&lt;&gt;"",L73,IF(H73&lt;&gt;"",H73,IF(D73&lt;&gt;"",D73,""))))</f>
        <v/>
      </c>
      <c r="W73" s="71" t="str">
        <f t="shared" si="0"/>
        <v/>
      </c>
    </row>
    <row r="74" spans="1:23">
      <c r="A74" s="45"/>
      <c r="B74" s="149"/>
      <c r="C74" s="150" t="str">
        <f>HYPERLINK("http://sourcinginnovation.com/wordpress/2017/04/26/are-we-about-to-enter-the-age-of-permissive-analytics/","Are we about to enter the age of permissive analytics")</f>
        <v>Are we about to enter the age of permissive analytics</v>
      </c>
      <c r="D74" s="151"/>
      <c r="E74" s="152"/>
      <c r="F74" s="153"/>
      <c r="G74" s="151"/>
      <c r="H74"/>
      <c r="I74"/>
      <c r="J74"/>
      <c r="K74"/>
      <c r="L74" s="84"/>
      <c r="M74" s="84"/>
      <c r="N74" s="84"/>
      <c r="O74" s="84"/>
      <c r="P74" s="116"/>
      <c r="Q74" s="84"/>
      <c r="R74" s="116"/>
      <c r="S74" s="84"/>
      <c r="T74" s="84"/>
      <c r="W74"/>
    </row>
    <row r="75" spans="1:23">
      <c r="A75" s="45"/>
      <c r="B75" s="149"/>
      <c r="C75" s="150" t="str">
        <f>HYPERLINK("http://sourcinginnovation.com/wordpress/2017/04/27/when-selecting-your-prescriptive-and-future-permissive-analytics-system/","When Selecting Your Future Permissive Analytics System")</f>
        <v>When Selecting Your Future Permissive Analytics System</v>
      </c>
      <c r="D75" s="151"/>
      <c r="E75" s="152"/>
      <c r="F75" s="153"/>
      <c r="G75" s="151"/>
      <c r="H75"/>
      <c r="I75"/>
      <c r="J75"/>
      <c r="K75"/>
      <c r="L75" s="84"/>
      <c r="M75" s="84"/>
      <c r="N75" s="84"/>
      <c r="O75" s="84"/>
      <c r="P75" s="116"/>
      <c r="Q75" s="84"/>
      <c r="R75" s="116"/>
      <c r="S75" s="84"/>
      <c r="T75" s="84"/>
      <c r="W75"/>
    </row>
    <row r="76" spans="1:23">
      <c r="A76" s="23"/>
      <c r="C76" s="133"/>
      <c r="E76" s="134"/>
      <c r="H76"/>
      <c r="I76"/>
      <c r="J76"/>
      <c r="K76"/>
      <c r="L76" s="84"/>
      <c r="M76" s="84"/>
      <c r="N76" s="84"/>
      <c r="O76" s="84"/>
      <c r="P76" s="116"/>
      <c r="Q76" s="84"/>
      <c r="R76" s="116"/>
      <c r="S76" s="84"/>
      <c r="T76" s="84"/>
      <c r="W76"/>
    </row>
    <row r="77" spans="1:23" ht="32">
      <c r="A77" s="45">
        <v>445</v>
      </c>
      <c r="B77" s="128" t="s">
        <v>1134</v>
      </c>
      <c r="C77" s="129" t="s">
        <v>1135</v>
      </c>
      <c r="D77" s="146">
        <v>3</v>
      </c>
      <c r="E77" s="147" t="s">
        <v>1136</v>
      </c>
      <c r="F77" s="148"/>
      <c r="G77" s="146">
        <v>1</v>
      </c>
      <c r="H77"/>
      <c r="I77"/>
      <c r="J77"/>
      <c r="K77"/>
      <c r="L77" s="97"/>
      <c r="M77" s="97"/>
      <c r="N77" s="97"/>
      <c r="O77" s="98"/>
      <c r="P77" s="99"/>
      <c r="Q77" s="97"/>
      <c r="R77" s="100"/>
      <c r="S77" s="97"/>
      <c r="T77" s="98"/>
      <c r="U77" s="99"/>
      <c r="V77" s="203">
        <f>IF(Q77&lt;&gt;"",Q77,IF(L77&lt;&gt;"",L77,IF(H77&lt;&gt;"",H77,IF(D77&lt;&gt;"",D77,""))))</f>
        <v>3</v>
      </c>
      <c r="W77" s="71">
        <f t="shared" si="0"/>
        <v>1</v>
      </c>
    </row>
    <row r="78" spans="1:23">
      <c r="A78" s="23"/>
      <c r="C78" s="133"/>
      <c r="E78" s="134"/>
      <c r="H78"/>
      <c r="I78"/>
      <c r="J78"/>
      <c r="K78"/>
      <c r="L78" s="84"/>
      <c r="M78" s="84"/>
      <c r="N78" s="84"/>
      <c r="O78" s="84"/>
      <c r="P78" s="116"/>
      <c r="Q78" s="84"/>
      <c r="R78" s="116"/>
      <c r="S78" s="84"/>
      <c r="W78"/>
    </row>
    <row r="79" spans="1:23" ht="96">
      <c r="A79" s="45">
        <v>446</v>
      </c>
      <c r="B79" s="128" t="s">
        <v>446</v>
      </c>
      <c r="C79" s="129" t="s">
        <v>447</v>
      </c>
      <c r="D79" s="146">
        <v>3</v>
      </c>
      <c r="E79" s="147" t="s">
        <v>1137</v>
      </c>
      <c r="F79" s="148"/>
      <c r="G79" s="146">
        <v>1</v>
      </c>
      <c r="H79"/>
      <c r="I79"/>
      <c r="J79"/>
      <c r="K79"/>
      <c r="L79" s="97"/>
      <c r="M79" s="97"/>
      <c r="N79" s="97"/>
      <c r="O79" s="98"/>
      <c r="P79" s="99"/>
      <c r="Q79" s="97"/>
      <c r="R79" s="100"/>
      <c r="S79" s="97"/>
      <c r="T79" s="98"/>
      <c r="U79" s="99"/>
      <c r="V79" s="203">
        <f>IF(Q79&lt;&gt;"",Q79,IF(L79&lt;&gt;"",L79,IF(H79&lt;&gt;"",H79,IF(D79&lt;&gt;"",D79,""))))</f>
        <v>3</v>
      </c>
      <c r="W79" s="71">
        <f t="shared" si="0"/>
        <v>1</v>
      </c>
    </row>
    <row r="80" spans="1:23">
      <c r="A80" s="23"/>
      <c r="C80" s="133"/>
      <c r="E80" s="134"/>
      <c r="H80"/>
      <c r="I80"/>
      <c r="J80"/>
      <c r="K80"/>
      <c r="L80" s="84"/>
      <c r="M80" s="84"/>
      <c r="N80" s="84"/>
      <c r="O80" s="84"/>
      <c r="P80" s="116"/>
      <c r="Q80" s="84"/>
      <c r="R80" s="116"/>
      <c r="S80" s="84"/>
      <c r="W80"/>
    </row>
    <row r="81" spans="1:23" ht="32">
      <c r="A81" s="45">
        <v>447</v>
      </c>
      <c r="B81" s="128" t="s">
        <v>1138</v>
      </c>
      <c r="C81" s="129" t="s">
        <v>1139</v>
      </c>
      <c r="D81" s="146"/>
      <c r="E81" s="147" t="s">
        <v>1140</v>
      </c>
      <c r="F81" s="148"/>
      <c r="G81" s="146">
        <v>0</v>
      </c>
      <c r="H81"/>
      <c r="I81"/>
      <c r="J81"/>
      <c r="K81"/>
      <c r="L81" s="97"/>
      <c r="M81" s="97"/>
      <c r="N81" s="97"/>
      <c r="O81" s="98"/>
      <c r="P81" s="99"/>
      <c r="Q81" s="97"/>
      <c r="R81" s="100"/>
      <c r="S81" s="97"/>
      <c r="T81" s="98"/>
      <c r="U81" s="99"/>
      <c r="V81" s="203" t="str">
        <f>IF(Q81&lt;&gt;"",Q81,IF(L81&lt;&gt;"",L81,IF(H81&lt;&gt;"",H81,IF(D81&lt;&gt;"",D81,""))))</f>
        <v/>
      </c>
      <c r="W81" s="71">
        <f t="shared" si="0"/>
        <v>0</v>
      </c>
    </row>
    <row r="82" spans="1:23">
      <c r="A82" s="23"/>
      <c r="C82" s="133"/>
      <c r="E82" s="134"/>
      <c r="H82"/>
      <c r="I82"/>
      <c r="J82"/>
      <c r="K82"/>
      <c r="L82" s="84"/>
      <c r="M82" s="84"/>
      <c r="N82" s="84"/>
      <c r="O82" s="84"/>
      <c r="P82" s="116"/>
      <c r="Q82" s="84"/>
      <c r="R82" s="116"/>
      <c r="S82" s="84"/>
      <c r="T82" s="84"/>
      <c r="W82"/>
    </row>
    <row r="83" spans="1:23" ht="112">
      <c r="A83" s="45">
        <v>448</v>
      </c>
      <c r="B83" s="128" t="s">
        <v>524</v>
      </c>
      <c r="C83" s="129" t="s">
        <v>1141</v>
      </c>
      <c r="D83" s="146">
        <v>4</v>
      </c>
      <c r="E83" s="147" t="s">
        <v>1142</v>
      </c>
      <c r="F83" s="148"/>
      <c r="G83" s="146">
        <v>3</v>
      </c>
      <c r="H83"/>
      <c r="I83"/>
      <c r="J83"/>
      <c r="K83"/>
      <c r="L83" s="97"/>
      <c r="M83" s="97"/>
      <c r="N83" s="97"/>
      <c r="O83" s="98"/>
      <c r="P83" s="99"/>
      <c r="Q83" s="97"/>
      <c r="R83" s="100"/>
      <c r="S83" s="97"/>
      <c r="T83" s="98"/>
      <c r="U83" s="99"/>
      <c r="V83" s="203">
        <f>IF(Q83&lt;&gt;"",Q83,IF(L83&lt;&gt;"",L83,IF(H83&lt;&gt;"",H83,IF(D83&lt;&gt;"",D83,""))))</f>
        <v>4</v>
      </c>
      <c r="W83" s="71">
        <f t="shared" si="0"/>
        <v>3</v>
      </c>
    </row>
    <row r="84" spans="1:23" ht="96">
      <c r="A84" s="45">
        <v>449</v>
      </c>
      <c r="B84" s="128" t="s">
        <v>599</v>
      </c>
      <c r="C84" s="129" t="s">
        <v>1143</v>
      </c>
      <c r="D84" s="146">
        <v>4</v>
      </c>
      <c r="E84" s="147" t="s">
        <v>1144</v>
      </c>
      <c r="F84" s="148"/>
      <c r="G84" s="146">
        <v>3</v>
      </c>
      <c r="H84"/>
      <c r="I84"/>
      <c r="J84"/>
      <c r="K84"/>
      <c r="L84" s="97"/>
      <c r="M84" s="97"/>
      <c r="N84" s="97"/>
      <c r="O84" s="98"/>
      <c r="P84" s="99"/>
      <c r="Q84" s="97"/>
      <c r="R84" s="100"/>
      <c r="S84" s="97"/>
      <c r="T84" s="98"/>
      <c r="U84" s="99"/>
      <c r="V84" s="203">
        <f>IF(Q84&lt;&gt;"",Q84,IF(L84&lt;&gt;"",L84,IF(H84&lt;&gt;"",H84,IF(D84&lt;&gt;"",D84,""))))</f>
        <v>4</v>
      </c>
      <c r="W84" s="71">
        <f t="shared" si="0"/>
        <v>3</v>
      </c>
    </row>
    <row r="85" spans="1:23" ht="144">
      <c r="A85" s="45">
        <v>450</v>
      </c>
      <c r="B85" s="128" t="s">
        <v>875</v>
      </c>
      <c r="C85" s="129" t="s">
        <v>876</v>
      </c>
      <c r="D85" s="146">
        <v>4</v>
      </c>
      <c r="E85" s="147" t="s">
        <v>1145</v>
      </c>
      <c r="F85" s="148"/>
      <c r="G85" s="146">
        <v>3</v>
      </c>
      <c r="H85"/>
      <c r="I85"/>
      <c r="J85"/>
      <c r="K85"/>
      <c r="L85" s="97"/>
      <c r="M85" s="97"/>
      <c r="N85" s="97"/>
      <c r="O85" s="98"/>
      <c r="P85" s="99"/>
      <c r="Q85" s="97"/>
      <c r="R85" s="100"/>
      <c r="S85" s="97"/>
      <c r="T85" s="98"/>
      <c r="U85" s="99"/>
      <c r="V85" s="203">
        <f>IF(Q85&lt;&gt;"",Q85,IF(L85&lt;&gt;"",L85,IF(H85&lt;&gt;"",H85,IF(D85&lt;&gt;"",D85,""))))</f>
        <v>4</v>
      </c>
      <c r="W85" s="71">
        <f t="shared" ref="W85:W145" si="2">IF(T85&lt;&gt;"",T85,IF(O85&lt;&gt;"",O85,IF(K85&lt;&gt;"",K85,IF(G85&lt;&gt;"",G85,""))))</f>
        <v>3</v>
      </c>
    </row>
    <row r="86" spans="1:23" ht="32">
      <c r="A86" s="45">
        <v>451</v>
      </c>
      <c r="B86" s="128" t="s">
        <v>1146</v>
      </c>
      <c r="C86" s="129" t="s">
        <v>1147</v>
      </c>
      <c r="D86" s="146">
        <v>4</v>
      </c>
      <c r="E86" s="147" t="s">
        <v>1148</v>
      </c>
      <c r="F86" s="148"/>
      <c r="G86" s="146">
        <v>3</v>
      </c>
      <c r="H86"/>
      <c r="I86"/>
      <c r="J86"/>
      <c r="K86"/>
      <c r="L86" s="97"/>
      <c r="M86" s="97"/>
      <c r="N86" s="97"/>
      <c r="O86" s="98"/>
      <c r="P86" s="99"/>
      <c r="Q86" s="97"/>
      <c r="R86" s="100"/>
      <c r="S86" s="97"/>
      <c r="T86" s="98"/>
      <c r="U86" s="99"/>
      <c r="V86" s="203">
        <f>IF(Q86&lt;&gt;"",Q86,IF(L86&lt;&gt;"",L86,IF(H86&lt;&gt;"",H86,IF(D86&lt;&gt;"",D86,""))))</f>
        <v>4</v>
      </c>
      <c r="W86" s="71">
        <f t="shared" si="2"/>
        <v>3</v>
      </c>
    </row>
    <row r="87" spans="1:23">
      <c r="A87" s="23"/>
      <c r="C87" s="133"/>
      <c r="E87" s="134"/>
      <c r="H87"/>
      <c r="I87"/>
      <c r="J87"/>
      <c r="K87"/>
      <c r="L87" s="84"/>
      <c r="M87" s="84"/>
      <c r="N87" s="84"/>
      <c r="O87" s="84"/>
      <c r="P87" s="116"/>
      <c r="Q87" s="84"/>
      <c r="R87" s="116"/>
      <c r="S87" s="84"/>
      <c r="W87"/>
    </row>
    <row r="88" spans="1:23" ht="128">
      <c r="A88" s="45">
        <v>452</v>
      </c>
      <c r="B88" s="128" t="s">
        <v>458</v>
      </c>
      <c r="C88" s="129" t="s">
        <v>459</v>
      </c>
      <c r="D88" s="146">
        <v>4</v>
      </c>
      <c r="E88" s="147" t="s">
        <v>1149</v>
      </c>
      <c r="F88" s="148"/>
      <c r="G88" s="146">
        <v>2</v>
      </c>
      <c r="H88"/>
      <c r="I88"/>
      <c r="J88"/>
      <c r="K88"/>
      <c r="L88" s="97"/>
      <c r="M88" s="97"/>
      <c r="N88" s="97"/>
      <c r="O88" s="98"/>
      <c r="P88" s="99"/>
      <c r="Q88" s="97"/>
      <c r="R88" s="100"/>
      <c r="S88" s="97"/>
      <c r="T88" s="98"/>
      <c r="U88" s="99"/>
      <c r="V88" s="203">
        <f>IF(Q88&lt;&gt;"",Q88,IF(L88&lt;&gt;"",L88,IF(H88&lt;&gt;"",H88,IF(D88&lt;&gt;"",D88,""))))</f>
        <v>4</v>
      </c>
      <c r="W88" s="71">
        <f t="shared" si="2"/>
        <v>2</v>
      </c>
    </row>
    <row r="89" spans="1:23" ht="144">
      <c r="A89" s="45">
        <v>453</v>
      </c>
      <c r="B89" s="128" t="s">
        <v>1150</v>
      </c>
      <c r="C89" s="129" t="s">
        <v>1151</v>
      </c>
      <c r="D89" s="146">
        <v>4</v>
      </c>
      <c r="E89" s="147" t="s">
        <v>1152</v>
      </c>
      <c r="F89" s="148"/>
      <c r="G89" s="146">
        <v>3</v>
      </c>
      <c r="H89"/>
      <c r="I89"/>
      <c r="J89"/>
      <c r="K89"/>
      <c r="L89" s="97"/>
      <c r="M89" s="97"/>
      <c r="N89" s="97"/>
      <c r="O89" s="98"/>
      <c r="P89" s="99"/>
      <c r="Q89" s="97"/>
      <c r="R89" s="100"/>
      <c r="S89" s="97"/>
      <c r="T89" s="98"/>
      <c r="U89" s="99"/>
      <c r="V89" s="203">
        <f>IF(Q89&lt;&gt;"",Q89,IF(L89&lt;&gt;"",L89,IF(H89&lt;&gt;"",H89,IF(D89&lt;&gt;"",D89,""))))</f>
        <v>4</v>
      </c>
      <c r="W89" s="71">
        <f t="shared" si="2"/>
        <v>3</v>
      </c>
    </row>
    <row r="90" spans="1:23" ht="144">
      <c r="A90" s="45">
        <v>454</v>
      </c>
      <c r="B90" s="128" t="s">
        <v>1153</v>
      </c>
      <c r="C90" s="129" t="s">
        <v>1154</v>
      </c>
      <c r="D90" s="146">
        <v>3</v>
      </c>
      <c r="E90" s="147" t="s">
        <v>1155</v>
      </c>
      <c r="F90" s="148"/>
      <c r="G90" s="146">
        <v>2</v>
      </c>
      <c r="H90"/>
      <c r="I90"/>
      <c r="J90"/>
      <c r="K90"/>
      <c r="L90" s="97"/>
      <c r="M90" s="97"/>
      <c r="N90" s="97"/>
      <c r="O90" s="98"/>
      <c r="P90" s="99"/>
      <c r="Q90" s="97"/>
      <c r="R90" s="100"/>
      <c r="S90" s="97"/>
      <c r="T90" s="98"/>
      <c r="U90" s="99"/>
      <c r="V90" s="203">
        <f>IF(Q90&lt;&gt;"",Q90,IF(L90&lt;&gt;"",L90,IF(H90&lt;&gt;"",H90,IF(D90&lt;&gt;"",D90,""))))</f>
        <v>3</v>
      </c>
      <c r="W90" s="71">
        <f t="shared" si="2"/>
        <v>2</v>
      </c>
    </row>
    <row r="91" spans="1:23">
      <c r="A91" s="23"/>
      <c r="C91" s="133"/>
      <c r="E91" s="134"/>
      <c r="H91"/>
      <c r="I91"/>
      <c r="J91"/>
      <c r="K91"/>
      <c r="L91" s="84"/>
      <c r="M91" s="84"/>
      <c r="N91" s="84"/>
      <c r="O91" s="84"/>
      <c r="P91" s="116"/>
      <c r="Q91" s="84"/>
      <c r="R91" s="116"/>
      <c r="S91" s="84"/>
      <c r="W91"/>
    </row>
    <row r="92" spans="1:23" ht="60">
      <c r="A92" s="45">
        <v>455</v>
      </c>
      <c r="B92" s="128" t="s">
        <v>1156</v>
      </c>
      <c r="C92" s="129" t="s">
        <v>1157</v>
      </c>
      <c r="D92" s="146">
        <v>4</v>
      </c>
      <c r="E92" s="147" t="s">
        <v>1158</v>
      </c>
      <c r="F92" s="148"/>
      <c r="G92" s="146">
        <v>2</v>
      </c>
      <c r="H92"/>
      <c r="I92"/>
      <c r="J92"/>
      <c r="K92"/>
      <c r="L92" s="97"/>
      <c r="M92" s="97"/>
      <c r="N92" s="97"/>
      <c r="O92" s="98"/>
      <c r="P92" s="99"/>
      <c r="Q92" s="97"/>
      <c r="R92" s="100"/>
      <c r="S92" s="97"/>
      <c r="T92" s="98"/>
      <c r="U92" s="99"/>
      <c r="V92" s="203">
        <f>IF(Q92&lt;&gt;"",Q92,IF(L92&lt;&gt;"",L92,IF(H92&lt;&gt;"",H92,IF(D92&lt;&gt;"",D92,""))))</f>
        <v>4</v>
      </c>
      <c r="W92" s="71">
        <f t="shared" si="2"/>
        <v>2</v>
      </c>
    </row>
    <row r="93" spans="1:23" ht="20">
      <c r="A93" s="45"/>
      <c r="B93" s="154" t="s">
        <v>1159</v>
      </c>
      <c r="C93" s="133"/>
      <c r="D93" s="45"/>
      <c r="E93" s="134"/>
      <c r="F93" s="114"/>
      <c r="G93" s="45"/>
      <c r="H93"/>
      <c r="I93"/>
      <c r="J93"/>
      <c r="K93"/>
      <c r="L93" s="84"/>
      <c r="M93" s="84"/>
      <c r="N93" s="84"/>
      <c r="O93" s="84"/>
      <c r="P93" s="116"/>
      <c r="Q93" s="84"/>
      <c r="R93" s="116"/>
      <c r="S93" s="84"/>
      <c r="W93"/>
    </row>
    <row r="94" spans="1:23" ht="192">
      <c r="A94" s="45">
        <v>456</v>
      </c>
      <c r="B94" s="128" t="s">
        <v>1160</v>
      </c>
      <c r="C94" s="129" t="s">
        <v>1161</v>
      </c>
      <c r="D94" s="130">
        <v>5</v>
      </c>
      <c r="E94" s="131" t="s">
        <v>1162</v>
      </c>
      <c r="F94" s="132"/>
      <c r="G94" s="130">
        <v>2</v>
      </c>
      <c r="H94"/>
      <c r="I94"/>
      <c r="J94"/>
      <c r="K94"/>
      <c r="L94" s="97"/>
      <c r="M94" s="97"/>
      <c r="N94" s="97"/>
      <c r="O94" s="98"/>
      <c r="P94" s="99"/>
      <c r="Q94" s="97"/>
      <c r="R94" s="100"/>
      <c r="S94" s="97"/>
      <c r="T94" s="98"/>
      <c r="U94" s="99"/>
      <c r="V94" s="203">
        <f>IF(Q94&lt;&gt;"",Q94,IF(L94&lt;&gt;"",L94,IF(H94&lt;&gt;"",H94,IF(D94&lt;&gt;"",D94,""))))</f>
        <v>5</v>
      </c>
      <c r="W94" s="71">
        <f t="shared" si="2"/>
        <v>2</v>
      </c>
    </row>
    <row r="95" spans="1:23">
      <c r="A95" s="23"/>
      <c r="C95" s="133"/>
      <c r="E95" s="134"/>
      <c r="H95"/>
      <c r="I95"/>
      <c r="J95"/>
      <c r="K95"/>
      <c r="L95" s="84"/>
      <c r="M95" s="84"/>
      <c r="N95" s="84"/>
      <c r="O95" s="84"/>
      <c r="P95" s="116"/>
      <c r="Q95" s="84"/>
      <c r="R95" s="116"/>
      <c r="S95" s="84"/>
      <c r="T95" s="84"/>
      <c r="W95"/>
    </row>
    <row r="96" spans="1:23" ht="128">
      <c r="A96" s="45">
        <v>457</v>
      </c>
      <c r="B96" s="128" t="s">
        <v>1163</v>
      </c>
      <c r="C96" s="129" t="s">
        <v>1164</v>
      </c>
      <c r="D96" s="130">
        <v>5</v>
      </c>
      <c r="E96" s="131" t="s">
        <v>581</v>
      </c>
      <c r="F96" s="132"/>
      <c r="G96" s="130">
        <v>3</v>
      </c>
      <c r="H96"/>
      <c r="I96"/>
      <c r="J96"/>
      <c r="K96"/>
      <c r="L96" s="97"/>
      <c r="M96" s="97"/>
      <c r="N96" s="97"/>
      <c r="O96" s="98"/>
      <c r="P96" s="99"/>
      <c r="Q96" s="97"/>
      <c r="R96" s="100"/>
      <c r="S96" s="97"/>
      <c r="T96" s="98"/>
      <c r="U96" s="99"/>
      <c r="V96" s="203">
        <f>IF(Q96&lt;&gt;"",Q96,IF(L96&lt;&gt;"",L96,IF(H96&lt;&gt;"",H96,IF(D96&lt;&gt;"",D96,""))))</f>
        <v>5</v>
      </c>
      <c r="W96" s="71">
        <f t="shared" si="2"/>
        <v>3</v>
      </c>
    </row>
    <row r="97" spans="1:23">
      <c r="A97" s="23"/>
      <c r="C97" s="133"/>
      <c r="E97" s="134"/>
      <c r="H97"/>
      <c r="I97"/>
      <c r="J97"/>
      <c r="K97"/>
      <c r="L97" s="84"/>
      <c r="M97" s="84"/>
      <c r="N97" s="84"/>
      <c r="O97" s="84"/>
      <c r="P97" s="116"/>
      <c r="Q97" s="84"/>
      <c r="R97" s="116"/>
      <c r="S97" s="84"/>
      <c r="W97"/>
    </row>
    <row r="98" spans="1:23" ht="208">
      <c r="A98" s="45">
        <v>458</v>
      </c>
      <c r="B98" s="128" t="s">
        <v>1165</v>
      </c>
      <c r="C98" s="129" t="s">
        <v>1166</v>
      </c>
      <c r="D98" s="130">
        <v>4</v>
      </c>
      <c r="E98" s="131" t="s">
        <v>1167</v>
      </c>
      <c r="F98" s="132"/>
      <c r="G98" s="130">
        <v>3</v>
      </c>
      <c r="H98"/>
      <c r="I98"/>
      <c r="J98"/>
      <c r="K98"/>
      <c r="L98" s="97"/>
      <c r="M98" s="97"/>
      <c r="N98" s="97"/>
      <c r="O98" s="98"/>
      <c r="P98" s="99"/>
      <c r="Q98" s="97"/>
      <c r="R98" s="100"/>
      <c r="S98" s="97"/>
      <c r="T98" s="98"/>
      <c r="U98" s="99"/>
      <c r="V98" s="203">
        <f>IF(Q98&lt;&gt;"",Q98,IF(L98&lt;&gt;"",L98,IF(H98&lt;&gt;"",H98,IF(D98&lt;&gt;"",D98,""))))</f>
        <v>4</v>
      </c>
      <c r="W98" s="71">
        <f t="shared" si="2"/>
        <v>3</v>
      </c>
    </row>
    <row r="99" spans="1:23">
      <c r="A99" s="23"/>
      <c r="C99" s="133"/>
      <c r="E99" s="134"/>
      <c r="H99"/>
      <c r="I99"/>
      <c r="J99"/>
      <c r="K99"/>
      <c r="L99" s="84"/>
      <c r="M99" s="84"/>
      <c r="N99" s="84"/>
      <c r="O99" s="84"/>
      <c r="P99" s="116"/>
      <c r="Q99" s="84"/>
      <c r="R99" s="116"/>
      <c r="S99" s="84"/>
      <c r="T99" s="84"/>
      <c r="U99" s="116"/>
      <c r="W99"/>
    </row>
    <row r="100" spans="1:23" ht="48">
      <c r="A100" s="45">
        <v>459</v>
      </c>
      <c r="B100" s="128" t="s">
        <v>1168</v>
      </c>
      <c r="C100" s="129" t="s">
        <v>1169</v>
      </c>
      <c r="D100" s="130">
        <v>4</v>
      </c>
      <c r="E100" s="131" t="s">
        <v>1170</v>
      </c>
      <c r="F100" s="132"/>
      <c r="G100" s="130">
        <v>3</v>
      </c>
      <c r="H100"/>
      <c r="I100"/>
      <c r="J100"/>
      <c r="K100"/>
      <c r="L100" s="97"/>
      <c r="M100" s="97"/>
      <c r="N100" s="97"/>
      <c r="O100" s="98"/>
      <c r="P100" s="99"/>
      <c r="Q100" s="97"/>
      <c r="R100" s="100"/>
      <c r="S100" s="97"/>
      <c r="T100" s="98"/>
      <c r="U100" s="99"/>
      <c r="V100" s="203">
        <f>IF(Q100&lt;&gt;"",Q100,IF(L100&lt;&gt;"",L100,IF(H100&lt;&gt;"",H100,IF(D100&lt;&gt;"",D100,""))))</f>
        <v>4</v>
      </c>
      <c r="W100" s="71">
        <f t="shared" si="2"/>
        <v>3</v>
      </c>
    </row>
    <row r="101" spans="1:23">
      <c r="A101" s="23"/>
      <c r="C101" s="133"/>
      <c r="E101" s="134"/>
      <c r="H101"/>
      <c r="I101"/>
      <c r="J101"/>
      <c r="K101"/>
      <c r="L101" s="84"/>
      <c r="M101" s="84"/>
      <c r="N101" s="84"/>
      <c r="O101" s="84"/>
      <c r="P101" s="116"/>
      <c r="Q101" s="84"/>
      <c r="R101" s="116"/>
      <c r="S101" s="84"/>
      <c r="W101"/>
    </row>
    <row r="102" spans="1:23" ht="48">
      <c r="A102" s="45">
        <v>460</v>
      </c>
      <c r="B102" s="128" t="s">
        <v>1171</v>
      </c>
      <c r="C102" s="129" t="s">
        <v>1172</v>
      </c>
      <c r="D102" s="130">
        <v>4</v>
      </c>
      <c r="E102" s="131" t="s">
        <v>1170</v>
      </c>
      <c r="F102" s="132"/>
      <c r="G102" s="130">
        <v>2</v>
      </c>
      <c r="H102"/>
      <c r="I102"/>
      <c r="J102"/>
      <c r="K102"/>
      <c r="L102" s="97"/>
      <c r="M102" s="97"/>
      <c r="N102" s="97"/>
      <c r="O102" s="98"/>
      <c r="P102" s="99"/>
      <c r="Q102" s="97"/>
      <c r="R102" s="100"/>
      <c r="S102" s="97"/>
      <c r="T102" s="98"/>
      <c r="U102" s="99"/>
      <c r="V102" s="203">
        <f>IF(Q102&lt;&gt;"",Q102,IF(L102&lt;&gt;"",L102,IF(H102&lt;&gt;"",H102,IF(D102&lt;&gt;"",D102,""))))</f>
        <v>4</v>
      </c>
      <c r="W102" s="71">
        <f t="shared" si="2"/>
        <v>2</v>
      </c>
    </row>
    <row r="103" spans="1:23">
      <c r="A103" s="23"/>
      <c r="C103" s="133"/>
      <c r="E103" s="134"/>
      <c r="H103"/>
      <c r="I103"/>
      <c r="J103"/>
      <c r="K103"/>
      <c r="L103" s="84"/>
      <c r="M103" s="84"/>
      <c r="N103" s="84"/>
      <c r="O103" s="84"/>
      <c r="P103" s="116"/>
      <c r="Q103" s="84"/>
      <c r="R103" s="116"/>
      <c r="S103" s="84"/>
      <c r="T103" s="84"/>
      <c r="W103"/>
    </row>
    <row r="104" spans="1:23" ht="48">
      <c r="A104" s="45">
        <v>461</v>
      </c>
      <c r="B104" s="128" t="s">
        <v>1173</v>
      </c>
      <c r="C104" s="129" t="s">
        <v>1174</v>
      </c>
      <c r="D104" s="130">
        <v>4</v>
      </c>
      <c r="E104" s="131" t="s">
        <v>1170</v>
      </c>
      <c r="F104" s="132"/>
      <c r="G104" s="130">
        <v>2</v>
      </c>
      <c r="H104"/>
      <c r="I104"/>
      <c r="J104"/>
      <c r="K104"/>
      <c r="L104" s="97"/>
      <c r="M104" s="97"/>
      <c r="N104" s="97"/>
      <c r="O104" s="98"/>
      <c r="P104" s="99"/>
      <c r="Q104" s="97"/>
      <c r="R104" s="100"/>
      <c r="S104" s="97"/>
      <c r="T104" s="98"/>
      <c r="U104" s="99"/>
      <c r="V104" s="203">
        <f>IF(Q104&lt;&gt;"",Q104,IF(L104&lt;&gt;"",L104,IF(H104&lt;&gt;"",H104,IF(D104&lt;&gt;"",D104,""))))</f>
        <v>4</v>
      </c>
      <c r="W104" s="71">
        <f t="shared" si="2"/>
        <v>2</v>
      </c>
    </row>
    <row r="105" spans="1:23">
      <c r="A105" s="23"/>
      <c r="C105" s="133"/>
      <c r="E105" s="134"/>
      <c r="H105"/>
      <c r="I105"/>
      <c r="J105"/>
      <c r="K105"/>
      <c r="L105" s="84"/>
      <c r="M105" s="84"/>
      <c r="N105" s="84"/>
      <c r="O105" s="84"/>
      <c r="P105" s="116"/>
      <c r="Q105" s="84"/>
      <c r="R105" s="116"/>
      <c r="S105" s="84"/>
      <c r="T105" s="84"/>
      <c r="W105"/>
    </row>
    <row r="106" spans="1:23" ht="48">
      <c r="A106" s="45">
        <v>462</v>
      </c>
      <c r="B106" s="128" t="s">
        <v>1175</v>
      </c>
      <c r="C106" s="129" t="s">
        <v>1176</v>
      </c>
      <c r="D106" s="130">
        <v>4</v>
      </c>
      <c r="E106" s="131" t="s">
        <v>1170</v>
      </c>
      <c r="F106" s="132"/>
      <c r="G106" s="130">
        <v>2</v>
      </c>
      <c r="H106"/>
      <c r="I106"/>
      <c r="J106"/>
      <c r="K106"/>
      <c r="L106" s="97"/>
      <c r="M106" s="97"/>
      <c r="N106" s="97"/>
      <c r="O106" s="98"/>
      <c r="P106" s="99"/>
      <c r="Q106" s="97"/>
      <c r="R106" s="100"/>
      <c r="S106" s="97"/>
      <c r="T106" s="98"/>
      <c r="U106" s="99"/>
      <c r="V106" s="203">
        <f>IF(Q106&lt;&gt;"",Q106,IF(L106&lt;&gt;"",L106,IF(H106&lt;&gt;"",H106,IF(D106&lt;&gt;"",D106,""))))</f>
        <v>4</v>
      </c>
      <c r="W106" s="71">
        <f t="shared" si="2"/>
        <v>2</v>
      </c>
    </row>
    <row r="107" spans="1:23">
      <c r="A107" s="23"/>
      <c r="C107" s="133"/>
      <c r="E107" s="134"/>
      <c r="H107"/>
      <c r="I107"/>
      <c r="J107"/>
      <c r="K107"/>
      <c r="L107" s="84"/>
      <c r="M107" s="84"/>
      <c r="N107" s="84"/>
      <c r="O107" s="84"/>
      <c r="P107" s="116"/>
      <c r="Q107" s="84"/>
      <c r="R107" s="116"/>
      <c r="S107" s="84"/>
      <c r="T107" s="84"/>
      <c r="W107"/>
    </row>
    <row r="108" spans="1:23" ht="40">
      <c r="A108" s="45">
        <v>463</v>
      </c>
      <c r="B108" s="128" t="s">
        <v>1177</v>
      </c>
      <c r="C108" s="129" t="s">
        <v>1178</v>
      </c>
      <c r="D108" s="130">
        <v>4</v>
      </c>
      <c r="E108" s="131" t="s">
        <v>1170</v>
      </c>
      <c r="F108" s="132"/>
      <c r="G108" s="130">
        <v>1</v>
      </c>
      <c r="H108"/>
      <c r="I108"/>
      <c r="J108"/>
      <c r="K108"/>
      <c r="L108" s="97"/>
      <c r="M108" s="97"/>
      <c r="N108" s="97"/>
      <c r="O108" s="98"/>
      <c r="P108" s="99"/>
      <c r="Q108" s="97"/>
      <c r="R108" s="100"/>
      <c r="S108" s="97"/>
      <c r="T108" s="98"/>
      <c r="U108" s="99"/>
      <c r="V108" s="203">
        <f>IF(Q108&lt;&gt;"",Q108,IF(L108&lt;&gt;"",L108,IF(H108&lt;&gt;"",H108,IF(D108&lt;&gt;"",D108,""))))</f>
        <v>4</v>
      </c>
      <c r="W108" s="71">
        <f t="shared" si="2"/>
        <v>1</v>
      </c>
    </row>
    <row r="109" spans="1:23">
      <c r="A109" s="23"/>
      <c r="C109" s="133"/>
      <c r="E109" s="134"/>
      <c r="H109"/>
      <c r="I109"/>
      <c r="J109"/>
      <c r="K109"/>
      <c r="L109" s="84"/>
      <c r="M109" s="84"/>
      <c r="N109" s="84"/>
      <c r="O109" s="84"/>
      <c r="P109" s="116"/>
      <c r="Q109" s="84"/>
      <c r="R109" s="116"/>
      <c r="S109" s="84"/>
      <c r="T109" s="84"/>
      <c r="W109"/>
    </row>
    <row r="110" spans="1:23" ht="40">
      <c r="A110" s="45">
        <v>464</v>
      </c>
      <c r="B110" s="128" t="s">
        <v>1179</v>
      </c>
      <c r="C110" s="129" t="s">
        <v>1180</v>
      </c>
      <c r="D110" s="130">
        <v>4</v>
      </c>
      <c r="E110" s="131" t="s">
        <v>1170</v>
      </c>
      <c r="F110" s="132"/>
      <c r="G110" s="130">
        <v>1</v>
      </c>
      <c r="H110"/>
      <c r="I110"/>
      <c r="J110"/>
      <c r="K110"/>
      <c r="L110" s="97"/>
      <c r="M110" s="97"/>
      <c r="N110" s="97"/>
      <c r="O110" s="98"/>
      <c r="P110" s="99"/>
      <c r="Q110" s="97"/>
      <c r="R110" s="100"/>
      <c r="S110" s="97"/>
      <c r="T110" s="98"/>
      <c r="U110" s="99"/>
      <c r="V110" s="203">
        <f>IF(Q110&lt;&gt;"",Q110,IF(L110&lt;&gt;"",L110,IF(H110&lt;&gt;"",H110,IF(D110&lt;&gt;"",D110,""))))</f>
        <v>4</v>
      </c>
      <c r="W110" s="71">
        <f t="shared" si="2"/>
        <v>1</v>
      </c>
    </row>
    <row r="111" spans="1:23">
      <c r="A111" s="23"/>
      <c r="C111" s="133"/>
      <c r="E111" s="134"/>
      <c r="H111"/>
      <c r="I111"/>
      <c r="J111"/>
      <c r="K111"/>
      <c r="L111" s="84"/>
      <c r="M111" s="84"/>
      <c r="N111" s="84"/>
      <c r="O111" s="84"/>
      <c r="P111" s="116"/>
      <c r="Q111" s="84"/>
      <c r="R111" s="116"/>
      <c r="S111" s="84"/>
      <c r="T111" s="84"/>
      <c r="W111"/>
    </row>
    <row r="112" spans="1:23" ht="256">
      <c r="A112" s="45">
        <v>465</v>
      </c>
      <c r="B112" s="128" t="s">
        <v>1181</v>
      </c>
      <c r="C112" s="129" t="s">
        <v>1182</v>
      </c>
      <c r="D112" s="130">
        <v>5</v>
      </c>
      <c r="E112" s="131" t="s">
        <v>1183</v>
      </c>
      <c r="F112" s="132"/>
      <c r="G112" s="130">
        <v>2</v>
      </c>
      <c r="H112"/>
      <c r="I112"/>
      <c r="J112"/>
      <c r="K112"/>
      <c r="L112" s="97"/>
      <c r="M112" s="97"/>
      <c r="N112" s="97"/>
      <c r="O112" s="98"/>
      <c r="P112" s="99"/>
      <c r="Q112" s="97"/>
      <c r="R112" s="100"/>
      <c r="S112" s="97"/>
      <c r="T112" s="98"/>
      <c r="U112" s="99"/>
      <c r="V112" s="203">
        <f>IF(Q112&lt;&gt;"",Q112,IF(L112&lt;&gt;"",L112,IF(H112&lt;&gt;"",H112,IF(D112&lt;&gt;"",D112,""))))</f>
        <v>5</v>
      </c>
      <c r="W112" s="71">
        <f t="shared" si="2"/>
        <v>2</v>
      </c>
    </row>
    <row r="113" spans="1:23">
      <c r="A113" s="23"/>
      <c r="C113" s="133"/>
      <c r="E113" s="134"/>
      <c r="H113"/>
      <c r="I113"/>
      <c r="J113"/>
      <c r="K113"/>
      <c r="L113" s="84"/>
      <c r="M113" s="84"/>
      <c r="N113" s="84"/>
      <c r="O113" s="84"/>
      <c r="P113" s="116"/>
      <c r="Q113" s="84"/>
      <c r="R113" s="116"/>
      <c r="S113" s="84"/>
      <c r="W113"/>
    </row>
    <row r="114" spans="1:23" ht="144">
      <c r="A114" s="45">
        <v>466</v>
      </c>
      <c r="B114" s="128" t="s">
        <v>1184</v>
      </c>
      <c r="C114" s="129" t="s">
        <v>1185</v>
      </c>
      <c r="D114" s="130">
        <v>4</v>
      </c>
      <c r="E114" s="131" t="s">
        <v>1186</v>
      </c>
      <c r="F114" s="132"/>
      <c r="G114" s="130">
        <v>4</v>
      </c>
      <c r="H114"/>
      <c r="I114"/>
      <c r="J114"/>
      <c r="K114"/>
      <c r="L114" s="97"/>
      <c r="M114" s="97"/>
      <c r="N114" s="97"/>
      <c r="O114" s="98"/>
      <c r="P114" s="99"/>
      <c r="Q114" s="97"/>
      <c r="R114" s="100"/>
      <c r="S114" s="97"/>
      <c r="T114" s="98"/>
      <c r="U114" s="99"/>
      <c r="V114" s="203">
        <f>IF(Q114&lt;&gt;"",Q114,IF(L114&lt;&gt;"",L114,IF(H114&lt;&gt;"",H114,IF(D114&lt;&gt;"",D114,""))))</f>
        <v>4</v>
      </c>
      <c r="W114" s="71">
        <f t="shared" si="2"/>
        <v>4</v>
      </c>
    </row>
    <row r="115" spans="1:23">
      <c r="A115" s="23"/>
      <c r="C115" s="133"/>
      <c r="E115" s="134"/>
      <c r="H115"/>
      <c r="I115"/>
      <c r="J115"/>
      <c r="K115"/>
      <c r="L115" s="84"/>
      <c r="M115" s="84"/>
      <c r="N115" s="84"/>
      <c r="O115" s="84"/>
      <c r="P115" s="116"/>
      <c r="Q115" s="84"/>
      <c r="R115" s="116"/>
      <c r="S115" s="84"/>
      <c r="W115"/>
    </row>
    <row r="116" spans="1:23">
      <c r="A116" s="23"/>
      <c r="C116" s="133"/>
      <c r="E116" s="134"/>
      <c r="H116"/>
      <c r="I116"/>
      <c r="J116"/>
      <c r="K116"/>
      <c r="L116" s="84"/>
      <c r="M116" s="84"/>
      <c r="N116" s="84"/>
      <c r="O116" s="84"/>
      <c r="P116" s="116"/>
      <c r="Q116" s="84"/>
      <c r="R116" s="116"/>
      <c r="S116" s="84"/>
      <c r="W116"/>
    </row>
    <row r="117" spans="1:23">
      <c r="A117" s="23"/>
      <c r="C117" s="133"/>
      <c r="E117" s="134"/>
      <c r="H117"/>
      <c r="I117"/>
      <c r="J117"/>
      <c r="K117"/>
      <c r="L117" s="84"/>
      <c r="M117" s="84"/>
      <c r="N117" s="84"/>
      <c r="O117" s="84"/>
      <c r="P117" s="116"/>
      <c r="Q117" s="84"/>
      <c r="R117" s="116"/>
      <c r="S117" s="84"/>
      <c r="W117"/>
    </row>
    <row r="118" spans="1:23" ht="20">
      <c r="A118" s="45"/>
      <c r="B118" s="135" t="s">
        <v>74</v>
      </c>
      <c r="C118" s="133"/>
      <c r="E118" s="134"/>
      <c r="H118"/>
      <c r="I118"/>
      <c r="J118"/>
      <c r="K118"/>
      <c r="L118" s="84"/>
      <c r="M118" s="84"/>
      <c r="N118" s="84"/>
      <c r="O118" s="84"/>
      <c r="P118" s="116"/>
      <c r="Q118" s="84"/>
      <c r="R118" s="116"/>
      <c r="S118" s="84"/>
      <c r="W118"/>
    </row>
    <row r="119" spans="1:23" ht="208">
      <c r="A119" s="45">
        <v>467</v>
      </c>
      <c r="B119" s="128" t="s">
        <v>1187</v>
      </c>
      <c r="C119" s="129" t="s">
        <v>1188</v>
      </c>
      <c r="D119" s="130">
        <v>3</v>
      </c>
      <c r="E119" s="131" t="s">
        <v>1189</v>
      </c>
      <c r="F119" s="132"/>
      <c r="G119" s="130">
        <v>2</v>
      </c>
      <c r="H119"/>
      <c r="I119"/>
      <c r="J119"/>
      <c r="K119"/>
      <c r="L119" s="97"/>
      <c r="M119" s="97"/>
      <c r="N119" s="97"/>
      <c r="O119" s="98"/>
      <c r="P119" s="99"/>
      <c r="Q119" s="97"/>
      <c r="R119" s="100"/>
      <c r="S119" s="97"/>
      <c r="T119" s="98"/>
      <c r="U119" s="99"/>
      <c r="V119" s="203">
        <f>IF(Q119&lt;&gt;"",Q119,IF(L119&lt;&gt;"",L119,IF(H119&lt;&gt;"",H119,IF(D119&lt;&gt;"",D119,""))))</f>
        <v>3</v>
      </c>
      <c r="W119" s="71">
        <f t="shared" si="2"/>
        <v>2</v>
      </c>
    </row>
    <row r="120" spans="1:23">
      <c r="A120" s="23"/>
      <c r="C120" s="133"/>
      <c r="E120" s="134"/>
      <c r="H120"/>
      <c r="I120"/>
      <c r="J120"/>
      <c r="K120"/>
      <c r="L120" s="84"/>
      <c r="M120" s="84"/>
      <c r="N120" s="84"/>
      <c r="O120" s="84"/>
      <c r="P120" s="116"/>
      <c r="Q120" s="84"/>
      <c r="R120" s="116"/>
      <c r="S120" s="84"/>
      <c r="W120"/>
    </row>
    <row r="121" spans="1:23" ht="160">
      <c r="A121" s="45">
        <v>468</v>
      </c>
      <c r="B121" s="128" t="s">
        <v>931</v>
      </c>
      <c r="C121" s="129" t="s">
        <v>932</v>
      </c>
      <c r="D121" s="130">
        <v>5</v>
      </c>
      <c r="E121" s="131" t="s">
        <v>1190</v>
      </c>
      <c r="F121" s="132"/>
      <c r="G121" s="130">
        <v>3</v>
      </c>
      <c r="H121"/>
      <c r="I121"/>
      <c r="J121"/>
      <c r="K121"/>
      <c r="L121" s="97"/>
      <c r="M121" s="97"/>
      <c r="N121" s="97"/>
      <c r="O121" s="98"/>
      <c r="P121" s="99"/>
      <c r="Q121" s="97"/>
      <c r="R121" s="100"/>
      <c r="S121" s="97"/>
      <c r="T121" s="98"/>
      <c r="U121" s="99"/>
      <c r="V121" s="203">
        <f>IF(Q121&lt;&gt;"",Q121,IF(L121&lt;&gt;"",L121,IF(H121&lt;&gt;"",H121,IF(D121&lt;&gt;"",D121,""))))</f>
        <v>5</v>
      </c>
      <c r="W121" s="71">
        <f t="shared" si="2"/>
        <v>3</v>
      </c>
    </row>
    <row r="122" spans="1:23">
      <c r="A122" s="23"/>
      <c r="C122" s="133"/>
      <c r="E122" s="134"/>
      <c r="L122" s="84"/>
      <c r="M122" s="84"/>
      <c r="N122" s="84"/>
      <c r="O122" s="84"/>
      <c r="P122" s="116"/>
      <c r="Q122" s="84"/>
      <c r="R122" s="116"/>
      <c r="S122" s="84"/>
      <c r="W122"/>
    </row>
    <row r="123" spans="1:23" ht="64">
      <c r="A123" s="45">
        <v>469</v>
      </c>
      <c r="B123" s="128" t="s">
        <v>123</v>
      </c>
      <c r="C123" s="129" t="s">
        <v>124</v>
      </c>
      <c r="D123" s="130"/>
      <c r="E123" s="131" t="s">
        <v>936</v>
      </c>
      <c r="F123" s="132"/>
      <c r="G123" s="130">
        <v>2</v>
      </c>
      <c r="H123"/>
      <c r="I123"/>
      <c r="J123"/>
      <c r="K123"/>
      <c r="L123" s="97"/>
      <c r="M123" s="97"/>
      <c r="N123" s="97"/>
      <c r="O123" s="98"/>
      <c r="P123" s="99"/>
      <c r="Q123" s="97"/>
      <c r="R123" s="100"/>
      <c r="S123" s="97"/>
      <c r="T123" s="98"/>
      <c r="U123" s="99"/>
      <c r="V123" s="203" t="str">
        <f>IF(Q123&lt;&gt;"",Q123,IF(L123&lt;&gt;"",L123,IF(H123&lt;&gt;"",H123,IF(D123&lt;&gt;"",D123,""))))</f>
        <v/>
      </c>
      <c r="W123" s="71">
        <f t="shared" si="2"/>
        <v>2</v>
      </c>
    </row>
    <row r="124" spans="1:23">
      <c r="A124" s="23"/>
      <c r="C124" s="133"/>
      <c r="E124" s="134"/>
      <c r="L124" s="84"/>
      <c r="M124" s="84"/>
      <c r="N124" s="84"/>
      <c r="O124" s="84"/>
      <c r="P124" s="116"/>
      <c r="Q124" s="84"/>
      <c r="R124" s="116"/>
      <c r="S124" s="84"/>
      <c r="W124"/>
    </row>
    <row r="125" spans="1:23" ht="380">
      <c r="A125" s="45">
        <v>470</v>
      </c>
      <c r="B125" s="128" t="s">
        <v>1191</v>
      </c>
      <c r="C125" s="129" t="s">
        <v>1192</v>
      </c>
      <c r="D125" s="130"/>
      <c r="E125" s="131" t="s">
        <v>1193</v>
      </c>
      <c r="F125" s="132"/>
      <c r="G125" s="130">
        <v>1</v>
      </c>
      <c r="H125" s="130">
        <v>4</v>
      </c>
      <c r="I125" s="138" t="s">
        <v>1091</v>
      </c>
      <c r="J125" s="132"/>
      <c r="K125" s="130">
        <v>4</v>
      </c>
      <c r="L125" s="97"/>
      <c r="M125" s="97"/>
      <c r="N125" s="97"/>
      <c r="O125" s="98"/>
      <c r="P125" s="99"/>
      <c r="Q125" s="97"/>
      <c r="R125" s="100"/>
      <c r="S125" s="97"/>
      <c r="T125" s="98"/>
      <c r="U125" s="99"/>
      <c r="V125" s="203">
        <f>IF(Q125&lt;&gt;"",Q125,IF(L125&lt;&gt;"",L125,IF(H125&lt;&gt;"",H125,IF(D125&lt;&gt;"",D125,""))))</f>
        <v>4</v>
      </c>
      <c r="W125" s="71">
        <f t="shared" si="2"/>
        <v>4</v>
      </c>
    </row>
    <row r="126" spans="1:23">
      <c r="A126" s="23"/>
      <c r="C126" s="133"/>
      <c r="E126" s="134"/>
      <c r="L126" s="84"/>
      <c r="M126" s="84"/>
      <c r="N126" s="84"/>
      <c r="O126" s="84"/>
      <c r="P126" s="116"/>
      <c r="Q126" s="84"/>
      <c r="R126" s="116"/>
      <c r="S126" s="84"/>
      <c r="W126"/>
    </row>
    <row r="127" spans="1:23" ht="176">
      <c r="A127" s="45">
        <v>471</v>
      </c>
      <c r="B127" s="128" t="s">
        <v>309</v>
      </c>
      <c r="C127" s="129" t="s">
        <v>1194</v>
      </c>
      <c r="D127" s="130">
        <v>5</v>
      </c>
      <c r="E127" s="131" t="s">
        <v>1195</v>
      </c>
      <c r="F127" s="132"/>
      <c r="G127" s="130">
        <v>3</v>
      </c>
      <c r="H127"/>
      <c r="I127"/>
      <c r="J127"/>
      <c r="K127"/>
      <c r="L127" s="97"/>
      <c r="M127" s="97"/>
      <c r="N127" s="97"/>
      <c r="O127" s="98"/>
      <c r="P127" s="99"/>
      <c r="Q127" s="97"/>
      <c r="R127" s="100"/>
      <c r="S127" s="97"/>
      <c r="T127" s="98"/>
      <c r="U127" s="99"/>
      <c r="V127" s="203">
        <f>IF(Q127&lt;&gt;"",Q127,IF(L127&lt;&gt;"",L127,IF(H127&lt;&gt;"",H127,IF(D127&lt;&gt;"",D127,""))))</f>
        <v>5</v>
      </c>
      <c r="W127" s="71">
        <f t="shared" si="2"/>
        <v>3</v>
      </c>
    </row>
    <row r="128" spans="1:23">
      <c r="A128" s="23"/>
      <c r="C128" s="133"/>
      <c r="E128" s="134"/>
      <c r="H128"/>
      <c r="I128"/>
      <c r="J128"/>
      <c r="K128"/>
      <c r="L128" s="84"/>
      <c r="M128" s="84"/>
      <c r="N128" s="84"/>
      <c r="O128" s="84"/>
      <c r="P128" s="116"/>
      <c r="Q128" s="84"/>
      <c r="R128" s="116"/>
      <c r="S128" s="84"/>
      <c r="W128"/>
    </row>
    <row r="129" spans="1:23" ht="160">
      <c r="A129" s="45">
        <v>472</v>
      </c>
      <c r="B129" s="128" t="s">
        <v>1196</v>
      </c>
      <c r="C129" s="129" t="s">
        <v>313</v>
      </c>
      <c r="D129" s="130"/>
      <c r="E129" s="131" t="s">
        <v>944</v>
      </c>
      <c r="F129" s="132"/>
      <c r="G129" s="130">
        <v>2</v>
      </c>
      <c r="H129"/>
      <c r="I129"/>
      <c r="J129"/>
      <c r="K129"/>
      <c r="L129" s="97"/>
      <c r="M129" s="97"/>
      <c r="N129" s="97"/>
      <c r="O129" s="98"/>
      <c r="P129" s="99"/>
      <c r="Q129" s="97"/>
      <c r="R129" s="100"/>
      <c r="S129" s="97"/>
      <c r="T129" s="98"/>
      <c r="U129" s="99"/>
      <c r="V129" s="203" t="str">
        <f>IF(Q129&lt;&gt;"",Q129,IF(L129&lt;&gt;"",L129,IF(H129&lt;&gt;"",H129,IF(D129&lt;&gt;"",D129,""))))</f>
        <v/>
      </c>
      <c r="W129" s="71">
        <f t="shared" si="2"/>
        <v>2</v>
      </c>
    </row>
    <row r="130" spans="1:23">
      <c r="A130" s="23"/>
      <c r="C130" s="133"/>
      <c r="E130" s="134"/>
      <c r="H130"/>
      <c r="I130"/>
      <c r="J130"/>
      <c r="K130"/>
      <c r="L130" s="84"/>
      <c r="M130" s="84"/>
      <c r="N130" s="84"/>
      <c r="O130" s="84"/>
      <c r="P130" s="116"/>
      <c r="Q130" s="84"/>
      <c r="R130" s="116"/>
      <c r="S130" s="84"/>
      <c r="W130"/>
    </row>
    <row r="131" spans="1:23" ht="365">
      <c r="A131" s="45">
        <v>473</v>
      </c>
      <c r="B131" s="128" t="s">
        <v>314</v>
      </c>
      <c r="C131" s="129" t="s">
        <v>315</v>
      </c>
      <c r="D131" s="130">
        <v>3</v>
      </c>
      <c r="E131" s="131" t="s">
        <v>940</v>
      </c>
      <c r="F131" s="132"/>
      <c r="G131" s="130">
        <v>3</v>
      </c>
      <c r="H131"/>
      <c r="I131"/>
      <c r="J131"/>
      <c r="K131"/>
      <c r="L131" s="97"/>
      <c r="M131" s="97"/>
      <c r="N131" s="97"/>
      <c r="O131" s="98"/>
      <c r="P131" s="99"/>
      <c r="Q131" s="97"/>
      <c r="R131" s="100"/>
      <c r="S131" s="97"/>
      <c r="T131" s="98"/>
      <c r="U131" s="99"/>
      <c r="V131" s="203">
        <f>IF(Q131&lt;&gt;"",Q131,IF(L131&lt;&gt;"",L131,IF(H131&lt;&gt;"",H131,IF(D131&lt;&gt;"",D131,""))))</f>
        <v>3</v>
      </c>
      <c r="W131" s="71">
        <f t="shared" si="2"/>
        <v>3</v>
      </c>
    </row>
    <row r="132" spans="1:23">
      <c r="A132" s="23"/>
      <c r="C132" s="133"/>
      <c r="E132" s="134"/>
      <c r="H132"/>
      <c r="I132"/>
      <c r="J132"/>
      <c r="K132"/>
      <c r="L132" s="84"/>
      <c r="M132" s="84"/>
      <c r="N132" s="84"/>
      <c r="O132" s="84"/>
      <c r="P132" s="116"/>
      <c r="Q132" s="84"/>
      <c r="R132" s="116"/>
      <c r="S132" s="84"/>
      <c r="W132"/>
    </row>
    <row r="133" spans="1:23" ht="350">
      <c r="A133" s="45">
        <v>474</v>
      </c>
      <c r="B133" s="128" t="s">
        <v>1197</v>
      </c>
      <c r="C133" s="129" t="s">
        <v>1198</v>
      </c>
      <c r="D133" s="130">
        <v>4</v>
      </c>
      <c r="E133" s="131" t="s">
        <v>1199</v>
      </c>
      <c r="F133" s="132"/>
      <c r="G133" s="130">
        <v>1</v>
      </c>
      <c r="H133"/>
      <c r="I133"/>
      <c r="J133"/>
      <c r="K133"/>
      <c r="L133" s="97"/>
      <c r="M133" s="97"/>
      <c r="N133" s="97"/>
      <c r="O133" s="98"/>
      <c r="P133" s="99"/>
      <c r="Q133" s="97"/>
      <c r="R133" s="100"/>
      <c r="S133" s="97"/>
      <c r="T133" s="98"/>
      <c r="U133" s="99"/>
      <c r="V133" s="203">
        <f>IF(Q133&lt;&gt;"",Q133,IF(L133&lt;&gt;"",L133,IF(H133&lt;&gt;"",H133,IF(D133&lt;&gt;"",D133,""))))</f>
        <v>4</v>
      </c>
      <c r="W133" s="71">
        <f t="shared" si="2"/>
        <v>1</v>
      </c>
    </row>
    <row r="134" spans="1:23">
      <c r="A134" s="23"/>
      <c r="C134" s="133"/>
      <c r="E134" s="134"/>
      <c r="H134"/>
      <c r="I134"/>
      <c r="J134"/>
      <c r="K134"/>
      <c r="L134" s="84"/>
      <c r="M134" s="84"/>
      <c r="N134" s="84"/>
      <c r="O134" s="84"/>
      <c r="P134" s="116"/>
      <c r="Q134" s="84"/>
      <c r="R134" s="116"/>
      <c r="S134" s="84"/>
      <c r="T134" s="84"/>
      <c r="U134" s="116"/>
      <c r="W134"/>
    </row>
    <row r="135" spans="1:23" ht="192">
      <c r="A135" s="45">
        <v>475</v>
      </c>
      <c r="B135" s="128" t="s">
        <v>1200</v>
      </c>
      <c r="C135" s="129" t="s">
        <v>1201</v>
      </c>
      <c r="D135" s="130">
        <v>4</v>
      </c>
      <c r="E135" s="131" t="s">
        <v>1202</v>
      </c>
      <c r="F135" s="132"/>
      <c r="G135" s="130">
        <v>3</v>
      </c>
      <c r="H135"/>
      <c r="I135"/>
      <c r="J135"/>
      <c r="K135"/>
      <c r="L135" s="97"/>
      <c r="M135" s="97"/>
      <c r="N135" s="97"/>
      <c r="O135" s="98"/>
      <c r="P135" s="99"/>
      <c r="Q135" s="97"/>
      <c r="R135" s="100"/>
      <c r="S135" s="97"/>
      <c r="T135" s="98"/>
      <c r="U135" s="99"/>
      <c r="V135" s="203">
        <f>IF(Q135&lt;&gt;"",Q135,IF(L135&lt;&gt;"",L135,IF(H135&lt;&gt;"",H135,IF(D135&lt;&gt;"",D135,""))))</f>
        <v>4</v>
      </c>
      <c r="W135" s="71">
        <f t="shared" si="2"/>
        <v>3</v>
      </c>
    </row>
    <row r="136" spans="1:23">
      <c r="A136" s="23"/>
      <c r="C136" s="133"/>
      <c r="E136" s="134"/>
      <c r="H136"/>
      <c r="I136"/>
      <c r="J136"/>
      <c r="K136"/>
      <c r="L136" s="84"/>
      <c r="M136" s="84"/>
      <c r="N136" s="84"/>
      <c r="O136" s="84"/>
      <c r="P136" s="116"/>
      <c r="Q136" s="84"/>
      <c r="R136" s="116"/>
      <c r="S136" s="84"/>
      <c r="T136" s="84"/>
      <c r="W136"/>
    </row>
    <row r="137" spans="1:23" ht="160">
      <c r="A137" s="45">
        <v>476</v>
      </c>
      <c r="B137" s="128" t="s">
        <v>323</v>
      </c>
      <c r="C137" s="129" t="s">
        <v>1203</v>
      </c>
      <c r="D137" s="130">
        <v>2</v>
      </c>
      <c r="E137" s="131" t="s">
        <v>1204</v>
      </c>
      <c r="F137" s="132"/>
      <c r="G137" s="130">
        <v>0</v>
      </c>
      <c r="H137"/>
      <c r="I137"/>
      <c r="J137"/>
      <c r="K137"/>
      <c r="L137" s="97"/>
      <c r="M137" s="97"/>
      <c r="N137" s="97"/>
      <c r="O137" s="98"/>
      <c r="P137" s="99"/>
      <c r="Q137" s="97"/>
      <c r="R137" s="100"/>
      <c r="S137" s="97"/>
      <c r="T137" s="98"/>
      <c r="U137" s="99"/>
      <c r="V137" s="203">
        <f>IF(Q137&lt;&gt;"",Q137,IF(L137&lt;&gt;"",L137,IF(H137&lt;&gt;"",H137,IF(D137&lt;&gt;"",D137,""))))</f>
        <v>2</v>
      </c>
      <c r="W137" s="71">
        <f t="shared" si="2"/>
        <v>0</v>
      </c>
    </row>
    <row r="138" spans="1:23">
      <c r="A138" s="23"/>
      <c r="C138" s="133"/>
      <c r="E138" s="134"/>
      <c r="H138"/>
      <c r="I138"/>
      <c r="J138"/>
      <c r="K138"/>
      <c r="L138" s="84"/>
      <c r="M138" s="84"/>
      <c r="N138" s="84"/>
      <c r="O138" s="84"/>
      <c r="P138" s="116"/>
      <c r="Q138" s="84"/>
      <c r="R138" s="116"/>
      <c r="S138" s="84"/>
      <c r="W138"/>
    </row>
    <row r="139" spans="1:23" ht="32">
      <c r="A139" s="45">
        <v>477</v>
      </c>
      <c r="B139" s="128" t="s">
        <v>330</v>
      </c>
      <c r="C139" s="129" t="s">
        <v>331</v>
      </c>
      <c r="D139" s="130">
        <v>3</v>
      </c>
      <c r="E139" s="131" t="s">
        <v>1205</v>
      </c>
      <c r="F139" s="132"/>
      <c r="G139" s="130">
        <v>3</v>
      </c>
      <c r="H139"/>
      <c r="I139"/>
      <c r="J139"/>
      <c r="K139"/>
      <c r="L139" s="97"/>
      <c r="M139" s="97"/>
      <c r="N139" s="97"/>
      <c r="O139" s="98"/>
      <c r="P139" s="99"/>
      <c r="Q139" s="97"/>
      <c r="R139" s="100"/>
      <c r="S139" s="97"/>
      <c r="T139" s="98"/>
      <c r="U139" s="99"/>
      <c r="V139" s="203">
        <f>IF(Q139&lt;&gt;"",Q139,IF(L139&lt;&gt;"",L139,IF(H139&lt;&gt;"",H139,IF(D139&lt;&gt;"",D139,""))))</f>
        <v>3</v>
      </c>
      <c r="W139" s="71">
        <f t="shared" si="2"/>
        <v>3</v>
      </c>
    </row>
    <row r="140" spans="1:23">
      <c r="A140" s="23"/>
      <c r="C140" s="133"/>
      <c r="E140" s="134"/>
      <c r="H140"/>
      <c r="I140"/>
      <c r="J140"/>
      <c r="K140"/>
      <c r="L140" s="84"/>
      <c r="M140" s="84"/>
      <c r="N140" s="84"/>
      <c r="O140" s="84"/>
      <c r="P140" s="116"/>
      <c r="Q140" s="84"/>
      <c r="R140" s="116"/>
      <c r="S140" s="84"/>
      <c r="W140"/>
    </row>
    <row r="141" spans="1:23" ht="256">
      <c r="A141" s="45">
        <v>478</v>
      </c>
      <c r="B141" s="155" t="s">
        <v>332</v>
      </c>
      <c r="C141" s="156" t="s">
        <v>333</v>
      </c>
      <c r="D141" s="157"/>
      <c r="E141" s="158" t="s">
        <v>954</v>
      </c>
      <c r="F141" s="159"/>
      <c r="G141" s="157">
        <v>3</v>
      </c>
      <c r="H141"/>
      <c r="I141"/>
      <c r="J141"/>
      <c r="K141"/>
      <c r="L141" s="97"/>
      <c r="M141" s="97"/>
      <c r="N141" s="97"/>
      <c r="O141" s="98"/>
      <c r="P141" s="99"/>
      <c r="Q141" s="97"/>
      <c r="R141" s="100"/>
      <c r="S141" s="97"/>
      <c r="T141" s="98"/>
      <c r="U141" s="99"/>
      <c r="V141" s="203" t="str">
        <f>IF(Q141&lt;&gt;"",Q141,IF(L141&lt;&gt;"",L141,IF(H141&lt;&gt;"",H141,IF(D141&lt;&gt;"",D141,""))))</f>
        <v/>
      </c>
      <c r="W141" s="71">
        <f t="shared" si="2"/>
        <v>3</v>
      </c>
    </row>
    <row r="142" spans="1:23">
      <c r="A142" s="23"/>
      <c r="C142" s="133"/>
      <c r="E142" s="134"/>
      <c r="H142"/>
      <c r="I142"/>
      <c r="J142"/>
      <c r="K142"/>
      <c r="L142" s="84"/>
      <c r="M142" s="84"/>
      <c r="N142" s="84"/>
      <c r="O142" s="84"/>
      <c r="P142" s="116"/>
      <c r="Q142" s="84"/>
      <c r="R142" s="116"/>
      <c r="S142" s="84"/>
      <c r="W142"/>
    </row>
    <row r="143" spans="1:23" ht="80">
      <c r="A143" s="45">
        <v>479</v>
      </c>
      <c r="B143" s="128" t="s">
        <v>335</v>
      </c>
      <c r="C143" s="129" t="s">
        <v>336</v>
      </c>
      <c r="D143" s="130">
        <v>4</v>
      </c>
      <c r="E143" s="131" t="s">
        <v>1206</v>
      </c>
      <c r="F143" s="132"/>
      <c r="G143" s="130">
        <v>4</v>
      </c>
      <c r="H143"/>
      <c r="I143"/>
      <c r="J143"/>
      <c r="K143"/>
      <c r="L143" s="97"/>
      <c r="M143" s="97"/>
      <c r="N143" s="97"/>
      <c r="O143" s="98"/>
      <c r="P143" s="99"/>
      <c r="Q143" s="97"/>
      <c r="R143" s="100"/>
      <c r="S143" s="97"/>
      <c r="T143" s="98"/>
      <c r="U143" s="99"/>
      <c r="V143" s="203">
        <f>IF(Q143&lt;&gt;"",Q143,IF(L143&lt;&gt;"",L143,IF(H143&lt;&gt;"",H143,IF(D143&lt;&gt;"",D143,""))))</f>
        <v>4</v>
      </c>
      <c r="W143" s="71">
        <f t="shared" si="2"/>
        <v>4</v>
      </c>
    </row>
    <row r="144" spans="1:23">
      <c r="A144" s="23"/>
      <c r="C144" s="133"/>
      <c r="E144" s="134"/>
      <c r="H144"/>
      <c r="I144"/>
      <c r="J144"/>
      <c r="K144"/>
      <c r="L144" s="84"/>
      <c r="M144" s="84"/>
      <c r="N144" s="84"/>
      <c r="O144" s="84"/>
      <c r="P144" s="116"/>
      <c r="Q144" s="84"/>
      <c r="R144" s="116"/>
      <c r="S144" s="84"/>
      <c r="T144" s="84"/>
      <c r="W144"/>
    </row>
    <row r="145" spans="1:24" ht="224">
      <c r="A145" s="45">
        <v>480</v>
      </c>
      <c r="B145" s="128" t="s">
        <v>1207</v>
      </c>
      <c r="C145" s="129" t="s">
        <v>968</v>
      </c>
      <c r="D145" s="130">
        <v>4</v>
      </c>
      <c r="E145" s="131" t="s">
        <v>1208</v>
      </c>
      <c r="F145" s="132"/>
      <c r="G145" s="130">
        <v>3</v>
      </c>
      <c r="H145"/>
      <c r="I145"/>
      <c r="J145"/>
      <c r="K145"/>
      <c r="L145" s="97"/>
      <c r="M145" s="97"/>
      <c r="N145" s="97"/>
      <c r="O145" s="98"/>
      <c r="P145" s="99"/>
      <c r="Q145" s="97"/>
      <c r="R145" s="100"/>
      <c r="S145" s="97"/>
      <c r="T145" s="98"/>
      <c r="U145" s="99"/>
      <c r="V145" s="203">
        <f>IF(Q145&lt;&gt;"",Q145,IF(L145&lt;&gt;"",L145,IF(H145&lt;&gt;"",H145,IF(D145&lt;&gt;"",D145,""))))</f>
        <v>4</v>
      </c>
      <c r="W145" s="71">
        <f t="shared" si="2"/>
        <v>3</v>
      </c>
    </row>
    <row r="146" spans="1:24">
      <c r="A146" s="23"/>
      <c r="C146" s="133"/>
      <c r="E146" s="134"/>
      <c r="H146"/>
      <c r="I146"/>
      <c r="J146"/>
      <c r="K146"/>
      <c r="L146" s="84"/>
      <c r="M146" s="84"/>
      <c r="N146" s="84"/>
      <c r="O146" s="84"/>
      <c r="P146" s="116"/>
      <c r="Q146" s="84"/>
      <c r="R146" s="116"/>
      <c r="S146" s="84"/>
      <c r="W146"/>
    </row>
    <row r="147" spans="1:24">
      <c r="A147" s="23"/>
      <c r="C147" s="133"/>
      <c r="E147" s="134"/>
      <c r="H147"/>
      <c r="I147"/>
      <c r="J147"/>
      <c r="K147"/>
      <c r="L147" s="84"/>
      <c r="M147" s="84"/>
      <c r="N147" s="84"/>
      <c r="O147" s="84"/>
      <c r="P147" s="116"/>
      <c r="Q147" s="84"/>
      <c r="R147" s="116"/>
      <c r="S147" s="84"/>
      <c r="W147"/>
    </row>
    <row r="148" spans="1:24">
      <c r="A148" s="23"/>
      <c r="C148" s="133"/>
      <c r="E148" s="134"/>
      <c r="H148"/>
      <c r="I148"/>
      <c r="J148"/>
      <c r="K148"/>
      <c r="L148" s="84"/>
      <c r="M148" s="84"/>
      <c r="N148" s="84"/>
      <c r="O148" s="84"/>
      <c r="P148" s="116"/>
      <c r="Q148" s="84"/>
      <c r="R148" s="116"/>
      <c r="S148" s="84"/>
      <c r="W148"/>
    </row>
    <row r="149" spans="1:24" ht="20">
      <c r="A149" s="45"/>
      <c r="B149" s="135" t="s">
        <v>73</v>
      </c>
      <c r="C149" s="133"/>
      <c r="E149" s="134"/>
      <c r="H149"/>
      <c r="I149"/>
      <c r="J149"/>
      <c r="K149"/>
      <c r="L149" s="84"/>
      <c r="M149" s="84"/>
      <c r="N149" s="84"/>
      <c r="O149" s="84"/>
      <c r="P149" s="116"/>
      <c r="Q149" s="84"/>
      <c r="R149" s="116"/>
      <c r="S149" s="84"/>
      <c r="W149"/>
    </row>
    <row r="150" spans="1:24" ht="128">
      <c r="A150" s="45">
        <v>481</v>
      </c>
      <c r="B150" s="128" t="s">
        <v>1209</v>
      </c>
      <c r="C150" s="129" t="s">
        <v>1210</v>
      </c>
      <c r="D150" s="130">
        <v>5</v>
      </c>
      <c r="E150" s="131" t="s">
        <v>1211</v>
      </c>
      <c r="F150" s="132"/>
      <c r="G150" s="130">
        <v>2</v>
      </c>
      <c r="H150"/>
      <c r="I150"/>
      <c r="J150"/>
      <c r="K150"/>
      <c r="L150" s="97"/>
      <c r="M150" s="97"/>
      <c r="N150" s="97"/>
      <c r="O150" s="98"/>
      <c r="P150" s="99"/>
      <c r="Q150" s="97"/>
      <c r="R150" s="100"/>
      <c r="S150" s="97"/>
      <c r="T150" s="98"/>
      <c r="U150" s="99"/>
      <c r="V150" s="203">
        <f>IF(Q150&lt;&gt;"",Q150,IF(L150&lt;&gt;"",L150,IF(H150&lt;&gt;"",H150,IF(D150&lt;&gt;"",D150,""))))</f>
        <v>5</v>
      </c>
      <c r="W150" s="71">
        <f t="shared" ref="W150:W175" si="3">IF(T150&lt;&gt;"",T150,IF(O150&lt;&gt;"",O150,IF(K150&lt;&gt;"",K150,IF(G150&lt;&gt;"",G150,""))))</f>
        <v>2</v>
      </c>
    </row>
    <row r="151" spans="1:24">
      <c r="A151" s="23"/>
      <c r="C151" s="133"/>
      <c r="E151" s="134"/>
      <c r="H151"/>
      <c r="I151"/>
      <c r="J151"/>
      <c r="K151"/>
      <c r="L151" s="84"/>
      <c r="M151" s="84"/>
      <c r="N151" s="84"/>
      <c r="O151" s="84"/>
      <c r="P151" s="116"/>
      <c r="Q151" s="84"/>
      <c r="R151" s="116"/>
      <c r="S151" s="84"/>
      <c r="T151" s="84"/>
      <c r="U151" s="116"/>
      <c r="W151"/>
    </row>
    <row r="152" spans="1:24" ht="144">
      <c r="A152" s="45">
        <v>482</v>
      </c>
      <c r="B152" s="128" t="s">
        <v>1212</v>
      </c>
      <c r="C152" s="129" t="s">
        <v>1213</v>
      </c>
      <c r="D152" s="130">
        <v>5</v>
      </c>
      <c r="E152" s="131" t="s">
        <v>1214</v>
      </c>
      <c r="F152" s="132"/>
      <c r="G152" s="130">
        <v>3</v>
      </c>
      <c r="H152"/>
      <c r="I152"/>
      <c r="J152"/>
      <c r="K152"/>
      <c r="L152" s="97"/>
      <c r="M152" s="97"/>
      <c r="N152" s="97"/>
      <c r="O152" s="98"/>
      <c r="P152" s="99"/>
      <c r="Q152" s="97"/>
      <c r="R152" s="100"/>
      <c r="S152" s="97"/>
      <c r="T152" s="98"/>
      <c r="U152" s="99"/>
      <c r="V152" s="203">
        <f>IF(Q152&lt;&gt;"",Q152,IF(L152&lt;&gt;"",L152,IF(H152&lt;&gt;"",H152,IF(D152&lt;&gt;"",D152,""))))</f>
        <v>5</v>
      </c>
      <c r="W152" s="71">
        <f t="shared" si="3"/>
        <v>3</v>
      </c>
    </row>
    <row r="153" spans="1:24">
      <c r="A153" s="23"/>
      <c r="C153" s="133"/>
      <c r="E153" s="134"/>
      <c r="H153"/>
      <c r="I153"/>
      <c r="J153"/>
      <c r="K153"/>
      <c r="L153" s="84"/>
      <c r="M153" s="84"/>
      <c r="N153" s="84"/>
      <c r="O153" s="84"/>
      <c r="P153" s="116"/>
      <c r="Q153" s="84"/>
      <c r="R153" s="116"/>
      <c r="S153" s="84"/>
      <c r="T153" s="84"/>
      <c r="U153" s="116"/>
      <c r="W153"/>
    </row>
    <row r="154" spans="1:24" ht="304">
      <c r="A154" s="45">
        <v>483</v>
      </c>
      <c r="B154" s="128" t="s">
        <v>1215</v>
      </c>
      <c r="C154" s="129" t="s">
        <v>1216</v>
      </c>
      <c r="D154" s="130">
        <v>5</v>
      </c>
      <c r="E154" s="131" t="s">
        <v>1217</v>
      </c>
      <c r="F154" s="132"/>
      <c r="G154" s="130">
        <v>2</v>
      </c>
      <c r="H154"/>
      <c r="I154"/>
      <c r="J154"/>
      <c r="K154"/>
      <c r="L154" s="97"/>
      <c r="M154" s="97"/>
      <c r="N154" s="97"/>
      <c r="O154" s="98"/>
      <c r="P154" s="99"/>
      <c r="Q154" s="97"/>
      <c r="R154" s="100"/>
      <c r="S154" s="97"/>
      <c r="T154" s="98"/>
      <c r="U154" s="99"/>
      <c r="V154" s="203">
        <f>IF(Q154&lt;&gt;"",Q154,IF(L154&lt;&gt;"",L154,IF(H154&lt;&gt;"",H154,IF(D154&lt;&gt;"",D154,""))))</f>
        <v>5</v>
      </c>
      <c r="W154" s="71">
        <f t="shared" si="3"/>
        <v>2</v>
      </c>
    </row>
    <row r="155" spans="1:24" customFormat="1" ht="15">
      <c r="L155" s="84"/>
      <c r="M155" s="84"/>
      <c r="N155" s="84"/>
      <c r="O155" s="84"/>
      <c r="P155" s="116"/>
      <c r="Q155" s="84"/>
      <c r="R155" s="116"/>
      <c r="S155" s="84"/>
      <c r="T155" s="84"/>
      <c r="U155" s="116"/>
    </row>
    <row r="156" spans="1:24" ht="96">
      <c r="A156" s="45">
        <v>484</v>
      </c>
      <c r="B156" s="128" t="s">
        <v>279</v>
      </c>
      <c r="C156" s="129" t="s">
        <v>1218</v>
      </c>
      <c r="D156" s="130"/>
      <c r="E156" s="131" t="s">
        <v>936</v>
      </c>
      <c r="F156" s="132"/>
      <c r="G156" s="130">
        <v>2</v>
      </c>
      <c r="H156"/>
      <c r="I156"/>
      <c r="J156"/>
      <c r="K156"/>
      <c r="L156" s="97"/>
      <c r="M156" s="97"/>
      <c r="N156" s="97"/>
      <c r="O156" s="98"/>
      <c r="P156" s="99"/>
      <c r="Q156" s="97"/>
      <c r="R156" s="100"/>
      <c r="S156" s="97"/>
      <c r="T156" s="98"/>
      <c r="U156" s="99"/>
      <c r="V156" s="203" t="str">
        <f>IF(Q156&lt;&gt;"",Q156,IF(L156&lt;&gt;"",L156,IF(H156&lt;&gt;"",H156,IF(D156&lt;&gt;"",D156,""))))</f>
        <v/>
      </c>
      <c r="W156" s="71">
        <f t="shared" si="3"/>
        <v>2</v>
      </c>
    </row>
    <row r="157" spans="1:24">
      <c r="A157" s="23"/>
      <c r="C157" s="133"/>
      <c r="E157" s="134"/>
      <c r="H157"/>
      <c r="I157"/>
      <c r="J157"/>
      <c r="K157"/>
      <c r="L157" s="84"/>
      <c r="M157" s="84"/>
      <c r="N157" s="84"/>
      <c r="O157" s="84"/>
      <c r="P157" s="116"/>
      <c r="Q157" s="84"/>
      <c r="R157" s="116"/>
      <c r="S157" s="84"/>
      <c r="T157" s="84"/>
      <c r="U157" s="116"/>
      <c r="W157"/>
      <c r="X157"/>
    </row>
    <row r="158" spans="1:24" ht="112">
      <c r="A158" s="45">
        <v>485</v>
      </c>
      <c r="B158" s="128" t="s">
        <v>991</v>
      </c>
      <c r="C158" s="129" t="s">
        <v>992</v>
      </c>
      <c r="D158" s="130">
        <v>5</v>
      </c>
      <c r="E158" s="131" t="s">
        <v>1219</v>
      </c>
      <c r="F158" s="132"/>
      <c r="G158" s="130">
        <v>3</v>
      </c>
      <c r="H158"/>
      <c r="I158"/>
      <c r="J158"/>
      <c r="K158"/>
      <c r="L158" s="97"/>
      <c r="M158" s="97"/>
      <c r="N158" s="97"/>
      <c r="O158" s="98"/>
      <c r="P158" s="99"/>
      <c r="Q158" s="97"/>
      <c r="R158" s="100"/>
      <c r="S158" s="97"/>
      <c r="T158" s="98"/>
      <c r="U158" s="99"/>
      <c r="V158" s="203">
        <f>IF(Q158&lt;&gt;"",Q158,IF(L158&lt;&gt;"",L158,IF(H158&lt;&gt;"",H158,IF(D158&lt;&gt;"",D158,""))))</f>
        <v>5</v>
      </c>
      <c r="W158" s="71">
        <f t="shared" si="3"/>
        <v>3</v>
      </c>
    </row>
    <row r="159" spans="1:24" ht="144">
      <c r="A159" s="45">
        <v>486</v>
      </c>
      <c r="B159" s="128" t="s">
        <v>282</v>
      </c>
      <c r="C159" s="129" t="s">
        <v>283</v>
      </c>
      <c r="D159" s="130">
        <v>4</v>
      </c>
      <c r="E159" s="131" t="s">
        <v>1220</v>
      </c>
      <c r="F159" s="132"/>
      <c r="G159" s="130">
        <v>3</v>
      </c>
      <c r="H159"/>
      <c r="I159"/>
      <c r="J159"/>
      <c r="K159"/>
      <c r="L159" s="97"/>
      <c r="M159" s="97"/>
      <c r="N159" s="97"/>
      <c r="O159" s="98"/>
      <c r="P159" s="99"/>
      <c r="Q159" s="97"/>
      <c r="R159" s="100"/>
      <c r="S159" s="97"/>
      <c r="T159" s="98"/>
      <c r="U159" s="99"/>
      <c r="V159" s="203">
        <f>IF(Q159&lt;&gt;"",Q159,IF(L159&lt;&gt;"",L159,IF(H159&lt;&gt;"",H159,IF(D159&lt;&gt;"",D159,""))))</f>
        <v>4</v>
      </c>
      <c r="W159" s="71">
        <f t="shared" si="3"/>
        <v>3</v>
      </c>
    </row>
    <row r="160" spans="1:24" ht="64">
      <c r="A160" s="45">
        <v>487</v>
      </c>
      <c r="B160" s="128" t="s">
        <v>997</v>
      </c>
      <c r="C160" s="129" t="s">
        <v>998</v>
      </c>
      <c r="D160" s="130">
        <v>5</v>
      </c>
      <c r="E160" s="131" t="s">
        <v>1221</v>
      </c>
      <c r="F160" s="132"/>
      <c r="G160" s="130">
        <v>3</v>
      </c>
      <c r="H160"/>
      <c r="I160"/>
      <c r="J160"/>
      <c r="K160"/>
      <c r="L160" s="97"/>
      <c r="M160" s="97"/>
      <c r="N160" s="97"/>
      <c r="O160" s="98"/>
      <c r="P160" s="99"/>
      <c r="Q160" s="97"/>
      <c r="R160" s="100"/>
      <c r="S160" s="97"/>
      <c r="T160" s="98"/>
      <c r="U160" s="99"/>
      <c r="V160" s="203">
        <f>IF(Q160&lt;&gt;"",Q160,IF(L160&lt;&gt;"",L160,IF(H160&lt;&gt;"",H160,IF(D160&lt;&gt;"",D160,""))))</f>
        <v>5</v>
      </c>
      <c r="W160" s="71">
        <f t="shared" si="3"/>
        <v>3</v>
      </c>
    </row>
    <row r="161" spans="1:23">
      <c r="A161" s="23"/>
      <c r="C161" s="133"/>
      <c r="E161" s="134"/>
      <c r="H161"/>
      <c r="I161"/>
      <c r="J161"/>
      <c r="K161"/>
      <c r="L161" s="84"/>
      <c r="M161" s="84"/>
      <c r="N161" s="84"/>
      <c r="O161" s="84"/>
      <c r="P161" s="116"/>
      <c r="Q161" s="84"/>
      <c r="R161" s="116"/>
      <c r="S161" s="84"/>
      <c r="T161" s="84"/>
      <c r="U161" s="116"/>
      <c r="W161"/>
    </row>
    <row r="162" spans="1:23">
      <c r="A162" s="23"/>
      <c r="C162" s="133"/>
      <c r="E162" s="134"/>
      <c r="H162"/>
      <c r="I162"/>
      <c r="J162"/>
      <c r="K162"/>
      <c r="L162" s="84"/>
      <c r="M162" s="84"/>
      <c r="N162" s="84"/>
      <c r="O162" s="84"/>
      <c r="P162" s="116"/>
      <c r="Q162" s="84"/>
      <c r="R162" s="116"/>
      <c r="S162" s="84"/>
      <c r="T162" s="84"/>
      <c r="U162" s="116"/>
      <c r="W162"/>
    </row>
    <row r="163" spans="1:23">
      <c r="A163" s="23"/>
      <c r="C163" s="133"/>
      <c r="E163" s="134"/>
      <c r="H163"/>
      <c r="I163"/>
      <c r="J163"/>
      <c r="K163"/>
      <c r="L163" s="84"/>
      <c r="M163" s="84"/>
      <c r="N163" s="84"/>
      <c r="O163" s="84"/>
      <c r="P163" s="116"/>
      <c r="Q163" s="84"/>
      <c r="R163" s="116"/>
      <c r="S163" s="84"/>
      <c r="T163" s="84"/>
      <c r="U163" s="116"/>
      <c r="W163"/>
    </row>
    <row r="164" spans="1:23" ht="20">
      <c r="A164" s="45"/>
      <c r="B164" s="135" t="s">
        <v>75</v>
      </c>
      <c r="C164" s="133"/>
      <c r="E164" s="134"/>
      <c r="H164"/>
      <c r="I164"/>
      <c r="J164"/>
      <c r="K164"/>
      <c r="L164" s="84"/>
      <c r="M164" s="84"/>
      <c r="N164" s="84"/>
      <c r="O164" s="84"/>
      <c r="P164" s="116"/>
      <c r="Q164" s="84"/>
      <c r="R164" s="116"/>
      <c r="S164" s="84"/>
      <c r="T164" s="84"/>
      <c r="U164" s="116"/>
      <c r="W164"/>
    </row>
    <row r="165" spans="1:23" ht="304">
      <c r="A165" s="45">
        <v>488</v>
      </c>
      <c r="B165" s="128" t="s">
        <v>1222</v>
      </c>
      <c r="C165" s="129" t="s">
        <v>1223</v>
      </c>
      <c r="D165" s="130">
        <v>5</v>
      </c>
      <c r="E165" s="131" t="s">
        <v>1224</v>
      </c>
      <c r="F165" s="132"/>
      <c r="G165" s="130">
        <v>4</v>
      </c>
      <c r="H165"/>
      <c r="I165"/>
      <c r="J165"/>
      <c r="K165"/>
      <c r="L165" s="97"/>
      <c r="M165" s="97"/>
      <c r="N165" s="97"/>
      <c r="O165" s="98"/>
      <c r="P165" s="99"/>
      <c r="Q165" s="97"/>
      <c r="R165" s="100"/>
      <c r="S165" s="97"/>
      <c r="T165" s="98"/>
      <c r="U165" s="99"/>
      <c r="V165" s="203">
        <f>IF(Q165&lt;&gt;"",Q165,IF(L165&lt;&gt;"",L165,IF(H165&lt;&gt;"",H165,IF(D165&lt;&gt;"",D165,""))))</f>
        <v>5</v>
      </c>
      <c r="W165" s="71">
        <f t="shared" si="3"/>
        <v>4</v>
      </c>
    </row>
    <row r="166" spans="1:23">
      <c r="A166" s="23"/>
      <c r="C166" s="133"/>
      <c r="E166" s="134"/>
      <c r="H166"/>
      <c r="I166"/>
      <c r="J166"/>
      <c r="K166"/>
      <c r="L166" s="84"/>
      <c r="M166" s="84"/>
      <c r="N166" s="84"/>
      <c r="O166" s="84"/>
      <c r="P166" s="116"/>
      <c r="Q166" s="84"/>
      <c r="R166" s="116"/>
      <c r="S166" s="84"/>
      <c r="T166" s="84"/>
      <c r="U166" s="116"/>
      <c r="W166"/>
    </row>
    <row r="167" spans="1:23" ht="272">
      <c r="A167" s="45">
        <v>489</v>
      </c>
      <c r="B167" s="128" t="s">
        <v>1225</v>
      </c>
      <c r="C167" s="129" t="s">
        <v>1226</v>
      </c>
      <c r="D167" s="130">
        <v>5</v>
      </c>
      <c r="E167" s="131" t="s">
        <v>1227</v>
      </c>
      <c r="F167" s="132"/>
      <c r="G167" s="130">
        <v>4</v>
      </c>
      <c r="H167"/>
      <c r="I167"/>
      <c r="J167"/>
      <c r="K167"/>
      <c r="L167" s="97"/>
      <c r="M167" s="97"/>
      <c r="N167" s="97"/>
      <c r="O167" s="98"/>
      <c r="P167" s="99"/>
      <c r="Q167" s="97"/>
      <c r="R167" s="100"/>
      <c r="S167" s="97"/>
      <c r="T167" s="98"/>
      <c r="U167" s="99"/>
      <c r="V167" s="203">
        <f>IF(Q167&lt;&gt;"",Q167,IF(L167&lt;&gt;"",L167,IF(H167&lt;&gt;"",H167,IF(D167&lt;&gt;"",D167,""))))</f>
        <v>5</v>
      </c>
      <c r="W167" s="71">
        <f t="shared" si="3"/>
        <v>4</v>
      </c>
    </row>
    <row r="168" spans="1:23">
      <c r="A168" s="23"/>
      <c r="C168" s="133"/>
      <c r="E168" s="134"/>
      <c r="H168"/>
      <c r="I168"/>
      <c r="J168"/>
      <c r="K168"/>
      <c r="L168" s="84"/>
      <c r="M168" s="84"/>
      <c r="N168" s="84"/>
      <c r="O168" s="84"/>
      <c r="P168" s="116"/>
      <c r="Q168" s="84"/>
      <c r="R168" s="116"/>
      <c r="S168" s="84"/>
      <c r="T168" s="84"/>
      <c r="U168" s="116"/>
      <c r="W168"/>
    </row>
    <row r="169" spans="1:23" ht="240">
      <c r="A169" s="45">
        <v>490</v>
      </c>
      <c r="B169" s="128" t="s">
        <v>340</v>
      </c>
      <c r="C169" s="129" t="s">
        <v>1228</v>
      </c>
      <c r="D169" s="130">
        <v>5</v>
      </c>
      <c r="E169" s="131" t="s">
        <v>1229</v>
      </c>
      <c r="F169" s="132"/>
      <c r="G169" s="130">
        <v>4</v>
      </c>
      <c r="H169"/>
      <c r="I169"/>
      <c r="J169"/>
      <c r="K169"/>
      <c r="L169" s="97"/>
      <c r="M169" s="97"/>
      <c r="N169" s="97"/>
      <c r="O169" s="98"/>
      <c r="P169" s="99"/>
      <c r="Q169" s="97"/>
      <c r="R169" s="100"/>
      <c r="S169" s="97"/>
      <c r="T169" s="98"/>
      <c r="U169" s="99"/>
      <c r="V169" s="203">
        <f>IF(Q169&lt;&gt;"",Q169,IF(L169&lt;&gt;"",L169,IF(H169&lt;&gt;"",H169,IF(D169&lt;&gt;"",D169,""))))</f>
        <v>5</v>
      </c>
      <c r="W169" s="71">
        <f t="shared" si="3"/>
        <v>4</v>
      </c>
    </row>
    <row r="170" spans="1:23">
      <c r="A170" s="23"/>
      <c r="C170" s="133"/>
      <c r="E170" s="134"/>
      <c r="H170"/>
      <c r="I170"/>
      <c r="J170"/>
      <c r="K170"/>
      <c r="L170" s="84"/>
      <c r="M170" s="84"/>
      <c r="N170" s="84"/>
      <c r="O170" s="84"/>
      <c r="P170" s="116"/>
      <c r="Q170" s="84"/>
      <c r="R170" s="116"/>
      <c r="S170" s="84"/>
      <c r="T170" s="84"/>
      <c r="U170" s="116"/>
      <c r="W170"/>
    </row>
    <row r="171" spans="1:23" ht="96">
      <c r="A171" s="45">
        <v>491</v>
      </c>
      <c r="B171" s="128" t="s">
        <v>1230</v>
      </c>
      <c r="C171" s="129" t="s">
        <v>1231</v>
      </c>
      <c r="D171" s="130">
        <v>3</v>
      </c>
      <c r="E171" s="131" t="s">
        <v>1232</v>
      </c>
      <c r="F171" s="132"/>
      <c r="G171" s="130">
        <v>2</v>
      </c>
      <c r="H171"/>
      <c r="I171"/>
      <c r="J171"/>
      <c r="K171"/>
      <c r="L171" s="97"/>
      <c r="M171" s="97"/>
      <c r="N171" s="97"/>
      <c r="O171" s="98"/>
      <c r="P171" s="99"/>
      <c r="Q171" s="97"/>
      <c r="R171" s="100"/>
      <c r="S171" s="97"/>
      <c r="T171" s="98"/>
      <c r="U171" s="99"/>
      <c r="V171" s="203">
        <f>IF(Q171&lt;&gt;"",Q171,IF(L171&lt;&gt;"",L171,IF(H171&lt;&gt;"",H171,IF(D171&lt;&gt;"",D171,""))))</f>
        <v>3</v>
      </c>
      <c r="W171" s="71">
        <f t="shared" si="3"/>
        <v>2</v>
      </c>
    </row>
    <row r="172" spans="1:23">
      <c r="A172" s="23"/>
      <c r="C172" s="133"/>
      <c r="E172" s="134"/>
      <c r="H172"/>
      <c r="I172"/>
      <c r="J172"/>
      <c r="K172"/>
      <c r="L172" s="84"/>
      <c r="M172" s="84"/>
      <c r="N172" s="84"/>
      <c r="O172" s="84"/>
      <c r="P172" s="116"/>
      <c r="Q172" s="84"/>
      <c r="R172" s="116"/>
      <c r="S172" s="84"/>
      <c r="T172" s="84"/>
      <c r="U172" s="116"/>
      <c r="W172"/>
    </row>
    <row r="173" spans="1:23" ht="64">
      <c r="A173" s="45">
        <v>492</v>
      </c>
      <c r="B173" s="128" t="s">
        <v>1233</v>
      </c>
      <c r="C173" s="129" t="s">
        <v>1234</v>
      </c>
      <c r="D173" s="130"/>
      <c r="E173" s="131"/>
      <c r="F173" s="132"/>
      <c r="G173" s="130">
        <v>1</v>
      </c>
      <c r="H173"/>
      <c r="I173"/>
      <c r="J173"/>
      <c r="K173"/>
      <c r="L173" s="97"/>
      <c r="M173" s="97"/>
      <c r="N173" s="97"/>
      <c r="O173" s="98"/>
      <c r="P173" s="99"/>
      <c r="Q173" s="97"/>
      <c r="R173" s="100"/>
      <c r="S173" s="97"/>
      <c r="T173" s="98"/>
      <c r="U173" s="99"/>
      <c r="V173" s="203" t="str">
        <f>IF(Q173&lt;&gt;"",Q173,IF(L173&lt;&gt;"",L173,IF(H173&lt;&gt;"",H173,IF(D173&lt;&gt;"",D173,""))))</f>
        <v/>
      </c>
      <c r="W173" s="71">
        <f t="shared" si="3"/>
        <v>1</v>
      </c>
    </row>
    <row r="174" spans="1:23">
      <c r="A174" s="23"/>
      <c r="C174" s="133"/>
      <c r="E174" s="134"/>
      <c r="H174"/>
      <c r="I174"/>
      <c r="J174"/>
      <c r="K174"/>
      <c r="L174" s="84"/>
      <c r="M174" s="84"/>
      <c r="N174" s="84"/>
      <c r="O174" s="84"/>
      <c r="P174" s="116"/>
      <c r="Q174" s="84"/>
      <c r="R174" s="116"/>
      <c r="S174" s="84"/>
      <c r="T174" s="84"/>
      <c r="U174" s="116"/>
      <c r="W174"/>
    </row>
    <row r="175" spans="1:23" ht="192">
      <c r="A175" s="45">
        <v>493</v>
      </c>
      <c r="B175" s="128" t="s">
        <v>347</v>
      </c>
      <c r="C175" s="129" t="s">
        <v>348</v>
      </c>
      <c r="D175" s="130">
        <v>5</v>
      </c>
      <c r="E175" s="131" t="s">
        <v>1235</v>
      </c>
      <c r="F175" s="132"/>
      <c r="G175" s="130">
        <v>3</v>
      </c>
      <c r="H175"/>
      <c r="I175"/>
      <c r="J175"/>
      <c r="K175"/>
      <c r="L175" s="97"/>
      <c r="M175" s="97"/>
      <c r="N175" s="97"/>
      <c r="O175" s="98"/>
      <c r="P175" s="99"/>
      <c r="Q175" s="97"/>
      <c r="R175" s="100"/>
      <c r="S175" s="97"/>
      <c r="T175" s="98"/>
      <c r="U175" s="99"/>
      <c r="V175" s="203">
        <f>IF(Q175&lt;&gt;"",Q175,IF(L175&lt;&gt;"",L175,IF(H175&lt;&gt;"",H175,IF(D175&lt;&gt;"",D175,""))))</f>
        <v>5</v>
      </c>
      <c r="W175" s="71">
        <f t="shared" si="3"/>
        <v>3</v>
      </c>
    </row>
    <row r="176" spans="1:23">
      <c r="A176" s="45"/>
      <c r="H176"/>
      <c r="I176"/>
      <c r="J176"/>
      <c r="K176"/>
      <c r="W176"/>
    </row>
    <row r="177" spans="1:23">
      <c r="A177" s="45"/>
      <c r="B177" s="149"/>
      <c r="C177" s="160"/>
      <c r="H177"/>
      <c r="I177"/>
      <c r="J177"/>
      <c r="K177"/>
      <c r="W177"/>
    </row>
    <row r="178" spans="1:23">
      <c r="A178" s="45"/>
      <c r="H178"/>
      <c r="I178"/>
      <c r="J178"/>
      <c r="K178"/>
      <c r="W178"/>
    </row>
    <row r="179" spans="1:23">
      <c r="A179" s="45"/>
      <c r="H179"/>
      <c r="I179"/>
      <c r="J179"/>
      <c r="K179"/>
      <c r="W179"/>
    </row>
    <row r="180" spans="1:23">
      <c r="A180" s="45"/>
      <c r="H180"/>
      <c r="I180"/>
      <c r="J180"/>
      <c r="K180"/>
      <c r="W180"/>
    </row>
    <row r="181" spans="1:23">
      <c r="A181" s="45"/>
      <c r="H181"/>
      <c r="I181"/>
      <c r="J181"/>
      <c r="K181"/>
      <c r="W181"/>
    </row>
    <row r="182" spans="1:23">
      <c r="A182" s="45"/>
      <c r="H182"/>
      <c r="I182"/>
      <c r="J182"/>
      <c r="K182"/>
      <c r="W182"/>
    </row>
    <row r="183" spans="1:23">
      <c r="A183" s="45"/>
      <c r="H183"/>
      <c r="I183"/>
      <c r="J183"/>
      <c r="K183"/>
      <c r="W183"/>
    </row>
    <row r="184" spans="1:23">
      <c r="A184" s="45"/>
      <c r="H184"/>
      <c r="I184"/>
      <c r="J184"/>
      <c r="K184"/>
      <c r="W184"/>
    </row>
    <row r="185" spans="1:23">
      <c r="A185" s="45"/>
      <c r="W185"/>
    </row>
    <row r="186" spans="1:23">
      <c r="A186" s="45"/>
      <c r="W186"/>
    </row>
    <row r="187" spans="1:23">
      <c r="A187" s="45"/>
      <c r="W187"/>
    </row>
    <row r="188" spans="1:23">
      <c r="A188" s="45"/>
      <c r="W188"/>
    </row>
    <row r="189" spans="1:23">
      <c r="B189" s="149"/>
      <c r="C189" s="160"/>
      <c r="W189"/>
    </row>
    <row r="190" spans="1:23">
      <c r="B190" s="149"/>
      <c r="C190" s="160"/>
      <c r="W190"/>
    </row>
    <row r="191" spans="1:23">
      <c r="B191" s="149"/>
      <c r="C191" s="160"/>
      <c r="W191"/>
    </row>
    <row r="192" spans="1:23">
      <c r="B192" s="149"/>
      <c r="C192" s="160"/>
      <c r="W192"/>
    </row>
    <row r="193" spans="2:23">
      <c r="B193" s="149"/>
      <c r="C193" s="160"/>
      <c r="W193"/>
    </row>
    <row r="194" spans="2:23">
      <c r="B194" s="149"/>
      <c r="C194" s="160"/>
      <c r="W194"/>
    </row>
    <row r="195" spans="2:23">
      <c r="B195" s="149"/>
      <c r="C195" s="160"/>
      <c r="W195"/>
    </row>
    <row r="196" spans="2:23">
      <c r="B196" s="149"/>
      <c r="C196" s="160"/>
      <c r="W196"/>
    </row>
    <row r="197" spans="2:23">
      <c r="B197" s="149"/>
      <c r="C197" s="160"/>
      <c r="W197"/>
    </row>
    <row r="198" spans="2:23">
      <c r="B198" s="149"/>
      <c r="C198" s="160"/>
      <c r="W198"/>
    </row>
    <row r="199" spans="2:23">
      <c r="B199" s="149"/>
      <c r="C199" s="160"/>
      <c r="W199"/>
    </row>
    <row r="200" spans="2:23">
      <c r="B200" s="149"/>
      <c r="C200" s="160"/>
      <c r="W200"/>
    </row>
    <row r="201" spans="2:23">
      <c r="B201" s="149"/>
      <c r="C201" s="160"/>
      <c r="W201"/>
    </row>
    <row r="202" spans="2:23">
      <c r="B202" s="149"/>
      <c r="C202" s="160"/>
      <c r="W202"/>
    </row>
    <row r="203" spans="2:23">
      <c r="B203" s="149"/>
      <c r="C203" s="160"/>
      <c r="W203"/>
    </row>
    <row r="204" spans="2:23">
      <c r="B204" s="149"/>
      <c r="C204" s="160"/>
      <c r="W204"/>
    </row>
    <row r="205" spans="2:23">
      <c r="B205" s="149"/>
      <c r="C205" s="160"/>
      <c r="W205"/>
    </row>
    <row r="206" spans="2:23">
      <c r="B206" s="149"/>
      <c r="C206" s="160"/>
      <c r="W206"/>
    </row>
    <row r="207" spans="2:23">
      <c r="B207" s="149"/>
      <c r="C207" s="160"/>
      <c r="W207"/>
    </row>
    <row r="208" spans="2:23">
      <c r="B208" s="149"/>
      <c r="C208" s="160"/>
      <c r="W208"/>
    </row>
    <row r="209" spans="2:23">
      <c r="B209" s="149"/>
      <c r="C209" s="160"/>
      <c r="W209"/>
    </row>
    <row r="210" spans="2:23">
      <c r="B210" s="149"/>
      <c r="C210" s="160"/>
      <c r="W210"/>
    </row>
    <row r="211" spans="2:23">
      <c r="B211" s="149"/>
      <c r="C211" s="160"/>
      <c r="W211"/>
    </row>
    <row r="212" spans="2:23">
      <c r="B212" s="149"/>
      <c r="C212" s="160"/>
      <c r="W212"/>
    </row>
    <row r="213" spans="2:23">
      <c r="B213" s="149"/>
      <c r="C213" s="160"/>
      <c r="W213"/>
    </row>
    <row r="214" spans="2:23">
      <c r="B214" s="149"/>
      <c r="C214" s="160"/>
      <c r="W214"/>
    </row>
    <row r="215" spans="2:23">
      <c r="B215" s="149"/>
      <c r="C215" s="160"/>
      <c r="W215"/>
    </row>
    <row r="216" spans="2:23">
      <c r="B216" s="149"/>
      <c r="C216" s="160"/>
      <c r="W216"/>
    </row>
    <row r="217" spans="2:23">
      <c r="B217" s="149"/>
      <c r="C217" s="160"/>
      <c r="W217"/>
    </row>
    <row r="218" spans="2:23">
      <c r="B218" s="149"/>
      <c r="C218" s="160"/>
      <c r="W218"/>
    </row>
    <row r="219" spans="2:23">
      <c r="B219" s="149"/>
      <c r="C219" s="160"/>
      <c r="W219"/>
    </row>
    <row r="220" spans="2:23">
      <c r="B220" s="149"/>
      <c r="C220" s="160"/>
      <c r="W220"/>
    </row>
    <row r="221" spans="2:23">
      <c r="B221" s="149"/>
      <c r="C221" s="160"/>
      <c r="W221"/>
    </row>
    <row r="222" spans="2:23">
      <c r="B222" s="149"/>
      <c r="C222" s="160"/>
      <c r="W222"/>
    </row>
    <row r="223" spans="2:23">
      <c r="B223" s="149"/>
      <c r="C223" s="160"/>
    </row>
    <row r="224" spans="2:23">
      <c r="B224" s="149"/>
      <c r="C224" s="160"/>
    </row>
    <row r="225" spans="2:3">
      <c r="B225" s="149"/>
      <c r="C225" s="160"/>
    </row>
    <row r="226" spans="2:3">
      <c r="B226" s="149"/>
      <c r="C226" s="160"/>
    </row>
    <row r="227" spans="2:3">
      <c r="B227" s="149"/>
      <c r="C227" s="160"/>
    </row>
    <row r="228" spans="2:3">
      <c r="B228" s="149"/>
      <c r="C228" s="160"/>
    </row>
    <row r="229" spans="2:3">
      <c r="B229" s="149"/>
      <c r="C229" s="160"/>
    </row>
    <row r="230" spans="2:3">
      <c r="B230" s="149"/>
      <c r="C230" s="160"/>
    </row>
    <row r="231" spans="2:3">
      <c r="B231" s="149"/>
      <c r="C231" s="160"/>
    </row>
    <row r="232" spans="2:3">
      <c r="B232" s="149"/>
      <c r="C232" s="160"/>
    </row>
    <row r="233" spans="2:3">
      <c r="B233" s="149"/>
      <c r="C233" s="160"/>
    </row>
    <row r="234" spans="2:3">
      <c r="B234" s="149"/>
      <c r="C234" s="160"/>
    </row>
    <row r="235" spans="2:3">
      <c r="B235" s="149"/>
      <c r="C235" s="160"/>
    </row>
    <row r="236" spans="2:3">
      <c r="B236" s="149"/>
      <c r="C236" s="160"/>
    </row>
    <row r="237" spans="2:3">
      <c r="B237" s="149"/>
      <c r="C237" s="160"/>
    </row>
    <row r="238" spans="2:3">
      <c r="B238" s="149"/>
      <c r="C238" s="160"/>
    </row>
    <row r="239" spans="2:3">
      <c r="B239" s="149"/>
      <c r="C239" s="160"/>
    </row>
    <row r="240" spans="2:3">
      <c r="B240" s="149"/>
      <c r="C240" s="160"/>
    </row>
    <row r="241" spans="2:3">
      <c r="B241" s="149"/>
      <c r="C241" s="160"/>
    </row>
    <row r="242" spans="2:3">
      <c r="B242" s="149"/>
      <c r="C242" s="160"/>
    </row>
    <row r="243" spans="2:3">
      <c r="B243" s="149"/>
      <c r="C243" s="160"/>
    </row>
    <row r="244" spans="2:3">
      <c r="B244" s="149"/>
      <c r="C244" s="160"/>
    </row>
    <row r="245" spans="2:3">
      <c r="B245" s="149"/>
      <c r="C245" s="160"/>
    </row>
    <row r="246" spans="2:3">
      <c r="B246" s="149"/>
      <c r="C246" s="160"/>
    </row>
    <row r="247" spans="2:3">
      <c r="B247" s="149"/>
      <c r="C247" s="160"/>
    </row>
    <row r="248" spans="2:3">
      <c r="B248" s="149"/>
      <c r="C248" s="160"/>
    </row>
    <row r="249" spans="2:3">
      <c r="B249" s="149"/>
      <c r="C249" s="160"/>
    </row>
    <row r="250" spans="2:3">
      <c r="B250" s="149"/>
      <c r="C250" s="160"/>
    </row>
    <row r="251" spans="2:3">
      <c r="B251" s="149"/>
      <c r="C251" s="160"/>
    </row>
    <row r="252" spans="2:3">
      <c r="B252" s="149"/>
      <c r="C252" s="160"/>
    </row>
    <row r="253" spans="2:3">
      <c r="B253" s="149"/>
      <c r="C253" s="160"/>
    </row>
    <row r="254" spans="2:3">
      <c r="B254" s="149"/>
      <c r="C254" s="160"/>
    </row>
    <row r="255" spans="2:3">
      <c r="B255" s="149"/>
      <c r="C255" s="160"/>
    </row>
    <row r="256" spans="2:3">
      <c r="B256" s="149"/>
      <c r="C256" s="160"/>
    </row>
    <row r="257" spans="2:3">
      <c r="B257" s="149"/>
      <c r="C257" s="160"/>
    </row>
    <row r="258" spans="2:3">
      <c r="B258" s="149"/>
      <c r="C258" s="160"/>
    </row>
    <row r="259" spans="2:3">
      <c r="B259" s="149"/>
      <c r="C259" s="160"/>
    </row>
    <row r="260" spans="2:3">
      <c r="B260" s="149"/>
      <c r="C260" s="160"/>
    </row>
    <row r="261" spans="2:3">
      <c r="B261" s="149"/>
      <c r="C261" s="160"/>
    </row>
    <row r="262" spans="2:3">
      <c r="B262" s="149"/>
      <c r="C262" s="160"/>
    </row>
    <row r="263" spans="2:3">
      <c r="B263" s="149"/>
      <c r="C263" s="160"/>
    </row>
    <row r="264" spans="2:3">
      <c r="B264" s="149"/>
      <c r="C264" s="160"/>
    </row>
    <row r="265" spans="2:3">
      <c r="B265" s="149"/>
      <c r="C265" s="160"/>
    </row>
    <row r="266" spans="2:3">
      <c r="B266" s="149"/>
      <c r="C266" s="160"/>
    </row>
    <row r="267" spans="2:3">
      <c r="B267" s="149"/>
      <c r="C267" s="160"/>
    </row>
    <row r="268" spans="2:3">
      <c r="B268" s="149"/>
      <c r="C268" s="160"/>
    </row>
    <row r="269" spans="2:3">
      <c r="B269" s="149"/>
      <c r="C269" s="160"/>
    </row>
    <row r="270" spans="2:3">
      <c r="B270" s="149"/>
      <c r="C270" s="160"/>
    </row>
    <row r="271" spans="2:3">
      <c r="B271" s="149"/>
      <c r="C271" s="160"/>
    </row>
    <row r="272" spans="2:3">
      <c r="B272" s="149"/>
      <c r="C272" s="160"/>
    </row>
    <row r="273" spans="2:3">
      <c r="B273" s="149"/>
      <c r="C273" s="160"/>
    </row>
    <row r="274" spans="2:3">
      <c r="B274" s="149"/>
      <c r="C274" s="160"/>
    </row>
    <row r="275" spans="2:3">
      <c r="B275" s="149"/>
      <c r="C275" s="160"/>
    </row>
    <row r="276" spans="2:3">
      <c r="B276" s="149"/>
      <c r="C276" s="160"/>
    </row>
    <row r="277" spans="2:3">
      <c r="B277" s="149"/>
      <c r="C277" s="160"/>
    </row>
    <row r="278" spans="2:3">
      <c r="B278" s="149"/>
      <c r="C278" s="160"/>
    </row>
    <row r="279" spans="2:3">
      <c r="B279" s="149"/>
      <c r="C279" s="160"/>
    </row>
    <row r="280" spans="2:3">
      <c r="B280" s="149"/>
      <c r="C280" s="160"/>
    </row>
    <row r="281" spans="2:3">
      <c r="B281" s="149"/>
      <c r="C281" s="160"/>
    </row>
    <row r="282" spans="2:3">
      <c r="B282" s="149"/>
      <c r="C282" s="160"/>
    </row>
    <row r="283" spans="2:3">
      <c r="B283" s="149"/>
      <c r="C283" s="160"/>
    </row>
    <row r="284" spans="2:3">
      <c r="B284" s="149"/>
      <c r="C284" s="160"/>
    </row>
    <row r="285" spans="2:3">
      <c r="B285" s="149"/>
      <c r="C285" s="160"/>
    </row>
    <row r="286" spans="2:3">
      <c r="B286" s="149"/>
      <c r="C286" s="160"/>
    </row>
    <row r="287" spans="2:3">
      <c r="B287" s="149"/>
      <c r="C287" s="160"/>
    </row>
    <row r="288" spans="2:3">
      <c r="B288" s="149"/>
      <c r="C288" s="160"/>
    </row>
    <row r="289" spans="2:3">
      <c r="B289" s="149"/>
      <c r="C289" s="160"/>
    </row>
    <row r="290" spans="2:3">
      <c r="B290" s="149"/>
      <c r="C290" s="160"/>
    </row>
    <row r="291" spans="2:3">
      <c r="B291" s="149"/>
      <c r="C291" s="160"/>
    </row>
    <row r="292" spans="2:3">
      <c r="B292" s="149"/>
      <c r="C292" s="160"/>
    </row>
    <row r="293" spans="2:3">
      <c r="B293" s="149"/>
      <c r="C293" s="160"/>
    </row>
    <row r="294" spans="2:3">
      <c r="B294" s="149"/>
      <c r="C294" s="160"/>
    </row>
    <row r="295" spans="2:3">
      <c r="B295" s="149"/>
      <c r="C295" s="160"/>
    </row>
    <row r="296" spans="2:3">
      <c r="B296" s="149"/>
      <c r="C296" s="160"/>
    </row>
    <row r="297" spans="2:3">
      <c r="B297" s="149"/>
      <c r="C297" s="160"/>
    </row>
    <row r="298" spans="2:3">
      <c r="B298" s="149"/>
      <c r="C298" s="160"/>
    </row>
    <row r="299" spans="2:3">
      <c r="B299" s="149"/>
      <c r="C299" s="160"/>
    </row>
    <row r="300" spans="2:3">
      <c r="B300" s="149"/>
      <c r="C300" s="160"/>
    </row>
    <row r="301" spans="2:3">
      <c r="B301" s="149"/>
      <c r="C301" s="160"/>
    </row>
    <row r="302" spans="2:3">
      <c r="B302" s="149"/>
      <c r="C302" s="160"/>
    </row>
    <row r="303" spans="2:3">
      <c r="B303" s="149"/>
      <c r="C303" s="160"/>
    </row>
    <row r="304" spans="2:3">
      <c r="B304" s="149"/>
      <c r="C304" s="160"/>
    </row>
    <row r="305" spans="2:3">
      <c r="B305" s="149"/>
      <c r="C305" s="160"/>
    </row>
    <row r="306" spans="2:3">
      <c r="B306" s="149"/>
      <c r="C306" s="160"/>
    </row>
    <row r="307" spans="2:3">
      <c r="B307" s="149"/>
      <c r="C307" s="160"/>
    </row>
    <row r="308" spans="2:3">
      <c r="B308" s="149"/>
      <c r="C308" s="160"/>
    </row>
    <row r="309" spans="2:3">
      <c r="B309" s="149"/>
      <c r="C309" s="160"/>
    </row>
    <row r="310" spans="2:3">
      <c r="B310" s="149"/>
      <c r="C310" s="160"/>
    </row>
    <row r="311" spans="2:3">
      <c r="B311" s="149"/>
      <c r="C311" s="160"/>
    </row>
    <row r="312" spans="2:3">
      <c r="B312" s="149"/>
      <c r="C312" s="160"/>
    </row>
    <row r="313" spans="2:3">
      <c r="B313" s="149"/>
      <c r="C313" s="160"/>
    </row>
    <row r="314" spans="2:3">
      <c r="B314" s="149"/>
      <c r="C314" s="160"/>
    </row>
    <row r="315" spans="2:3">
      <c r="B315" s="149"/>
      <c r="C315" s="160"/>
    </row>
    <row r="316" spans="2:3">
      <c r="B316" s="149"/>
      <c r="C316" s="160"/>
    </row>
    <row r="317" spans="2:3">
      <c r="B317" s="149"/>
      <c r="C317" s="160"/>
    </row>
    <row r="318" spans="2:3">
      <c r="B318" s="149"/>
      <c r="C318" s="160"/>
    </row>
    <row r="319" spans="2:3">
      <c r="B319" s="149"/>
      <c r="C319" s="160"/>
    </row>
    <row r="320" spans="2:3">
      <c r="B320" s="149"/>
      <c r="C320" s="160"/>
    </row>
    <row r="321" spans="2:3">
      <c r="B321" s="149"/>
      <c r="C321" s="160"/>
    </row>
    <row r="322" spans="2:3">
      <c r="B322" s="149"/>
      <c r="C322" s="160"/>
    </row>
    <row r="323" spans="2:3">
      <c r="B323" s="149"/>
      <c r="C323" s="160"/>
    </row>
    <row r="324" spans="2:3">
      <c r="B324" s="149"/>
      <c r="C324" s="160"/>
    </row>
    <row r="325" spans="2:3">
      <c r="B325" s="149"/>
      <c r="C325" s="160"/>
    </row>
    <row r="326" spans="2:3">
      <c r="B326" s="149"/>
      <c r="C326" s="160"/>
    </row>
    <row r="327" spans="2:3">
      <c r="B327" s="149"/>
      <c r="C327" s="160"/>
    </row>
    <row r="328" spans="2:3">
      <c r="B328" s="149"/>
      <c r="C328" s="160"/>
    </row>
    <row r="329" spans="2:3">
      <c r="B329" s="149"/>
      <c r="C329" s="160"/>
    </row>
    <row r="330" spans="2:3">
      <c r="B330" s="149"/>
      <c r="C330" s="160"/>
    </row>
    <row r="331" spans="2:3">
      <c r="B331" s="149"/>
      <c r="C331" s="160"/>
    </row>
    <row r="332" spans="2:3">
      <c r="B332" s="149"/>
      <c r="C332" s="160"/>
    </row>
    <row r="333" spans="2:3">
      <c r="B333" s="149"/>
      <c r="C333" s="160"/>
    </row>
    <row r="334" spans="2:3">
      <c r="B334" s="149"/>
      <c r="C334" s="160"/>
    </row>
    <row r="335" spans="2:3">
      <c r="B335" s="149"/>
      <c r="C335" s="160"/>
    </row>
    <row r="336" spans="2:3">
      <c r="B336" s="149"/>
      <c r="C336" s="160"/>
    </row>
    <row r="337" spans="2:3">
      <c r="B337" s="149"/>
      <c r="C337" s="160"/>
    </row>
    <row r="338" spans="2:3">
      <c r="B338" s="149"/>
      <c r="C338" s="160"/>
    </row>
    <row r="339" spans="2:3">
      <c r="B339" s="149"/>
      <c r="C339" s="160"/>
    </row>
    <row r="340" spans="2:3">
      <c r="B340" s="149"/>
      <c r="C340" s="160"/>
    </row>
    <row r="341" spans="2:3">
      <c r="B341" s="149"/>
      <c r="C341" s="160"/>
    </row>
    <row r="342" spans="2:3">
      <c r="B342" s="149"/>
      <c r="C342" s="160"/>
    </row>
    <row r="343" spans="2:3">
      <c r="B343" s="149"/>
      <c r="C343" s="160"/>
    </row>
    <row r="344" spans="2:3">
      <c r="B344" s="149"/>
      <c r="C344" s="160"/>
    </row>
    <row r="345" spans="2:3">
      <c r="B345" s="149"/>
      <c r="C345" s="160"/>
    </row>
    <row r="346" spans="2:3">
      <c r="B346" s="149"/>
      <c r="C346" s="160"/>
    </row>
    <row r="347" spans="2:3">
      <c r="B347" s="149"/>
      <c r="C347" s="160"/>
    </row>
    <row r="348" spans="2:3">
      <c r="B348" s="149"/>
      <c r="C348" s="160"/>
    </row>
    <row r="349" spans="2:3">
      <c r="B349" s="149"/>
      <c r="C349" s="160"/>
    </row>
    <row r="350" spans="2:3">
      <c r="B350" s="149"/>
      <c r="C350" s="160"/>
    </row>
    <row r="351" spans="2:3">
      <c r="B351" s="149"/>
      <c r="C351" s="160"/>
    </row>
    <row r="352" spans="2:3">
      <c r="B352" s="149"/>
      <c r="C352" s="160"/>
    </row>
    <row r="353" spans="2:3">
      <c r="B353" s="149"/>
      <c r="C353" s="160"/>
    </row>
    <row r="354" spans="2:3">
      <c r="B354" s="149"/>
      <c r="C354" s="160"/>
    </row>
    <row r="355" spans="2:3">
      <c r="B355" s="149"/>
      <c r="C355" s="160"/>
    </row>
    <row r="356" spans="2:3">
      <c r="B356" s="149"/>
      <c r="C356" s="160"/>
    </row>
    <row r="357" spans="2:3">
      <c r="B357" s="149"/>
      <c r="C357" s="160"/>
    </row>
    <row r="358" spans="2:3">
      <c r="B358" s="149"/>
      <c r="C358" s="160"/>
    </row>
    <row r="359" spans="2:3">
      <c r="B359" s="149"/>
      <c r="C359" s="160"/>
    </row>
    <row r="360" spans="2:3">
      <c r="B360" s="149"/>
      <c r="C360" s="160"/>
    </row>
    <row r="361" spans="2:3">
      <c r="B361" s="149"/>
      <c r="C361" s="160"/>
    </row>
    <row r="362" spans="2:3">
      <c r="B362" s="149"/>
      <c r="C362" s="160"/>
    </row>
    <row r="363" spans="2:3">
      <c r="B363" s="149"/>
      <c r="C363" s="160"/>
    </row>
    <row r="364" spans="2:3">
      <c r="B364" s="149"/>
      <c r="C364" s="160"/>
    </row>
    <row r="365" spans="2:3">
      <c r="B365" s="149"/>
      <c r="C365" s="160"/>
    </row>
    <row r="366" spans="2:3">
      <c r="B366" s="149"/>
      <c r="C366" s="160"/>
    </row>
    <row r="367" spans="2:3">
      <c r="B367" s="149"/>
      <c r="C367" s="160"/>
    </row>
    <row r="368" spans="2:3">
      <c r="B368" s="149"/>
      <c r="C368" s="160"/>
    </row>
    <row r="369" spans="2:3">
      <c r="B369" s="149"/>
      <c r="C369" s="160"/>
    </row>
    <row r="370" spans="2:3">
      <c r="B370" s="149"/>
      <c r="C370" s="160"/>
    </row>
    <row r="371" spans="2:3">
      <c r="B371" s="149"/>
      <c r="C371" s="160"/>
    </row>
    <row r="372" spans="2:3">
      <c r="B372" s="149"/>
      <c r="C372" s="160"/>
    </row>
    <row r="373" spans="2:3">
      <c r="B373" s="149"/>
      <c r="C373" s="160"/>
    </row>
    <row r="374" spans="2:3">
      <c r="B374" s="149"/>
      <c r="C374" s="160"/>
    </row>
    <row r="375" spans="2:3">
      <c r="B375" s="149"/>
      <c r="C375" s="160"/>
    </row>
    <row r="376" spans="2:3">
      <c r="B376" s="149"/>
      <c r="C376" s="160"/>
    </row>
    <row r="377" spans="2:3">
      <c r="B377" s="149"/>
      <c r="C377" s="160"/>
    </row>
    <row r="378" spans="2:3">
      <c r="B378" s="149"/>
      <c r="C378" s="160"/>
    </row>
    <row r="379" spans="2:3">
      <c r="B379" s="149"/>
      <c r="C379" s="160"/>
    </row>
    <row r="380" spans="2:3">
      <c r="B380" s="149"/>
      <c r="C380" s="160"/>
    </row>
    <row r="381" spans="2:3">
      <c r="B381" s="149"/>
      <c r="C381" s="160"/>
    </row>
    <row r="382" spans="2:3">
      <c r="B382" s="149"/>
      <c r="C382" s="160"/>
    </row>
    <row r="383" spans="2:3">
      <c r="B383" s="149"/>
      <c r="C383" s="160"/>
    </row>
    <row r="384" spans="2:3">
      <c r="B384" s="149"/>
      <c r="C384" s="160"/>
    </row>
    <row r="385" spans="2:3">
      <c r="B385" s="149"/>
      <c r="C385" s="160"/>
    </row>
    <row r="386" spans="2:3">
      <c r="B386" s="149"/>
      <c r="C386" s="160"/>
    </row>
    <row r="387" spans="2:3">
      <c r="B387" s="149"/>
      <c r="C387" s="160"/>
    </row>
    <row r="388" spans="2:3">
      <c r="B388" s="149"/>
      <c r="C388" s="160"/>
    </row>
    <row r="389" spans="2:3">
      <c r="B389" s="149"/>
      <c r="C389" s="160"/>
    </row>
    <row r="390" spans="2:3">
      <c r="B390" s="149"/>
      <c r="C390" s="160"/>
    </row>
    <row r="391" spans="2:3">
      <c r="B391" s="149"/>
      <c r="C391" s="160"/>
    </row>
    <row r="392" spans="2:3">
      <c r="B392" s="149"/>
      <c r="C392" s="160"/>
    </row>
    <row r="393" spans="2:3">
      <c r="B393" s="149"/>
      <c r="C393" s="160"/>
    </row>
    <row r="394" spans="2:3">
      <c r="B394" s="149"/>
      <c r="C394" s="160"/>
    </row>
    <row r="395" spans="2:3">
      <c r="B395" s="149"/>
      <c r="C395" s="160"/>
    </row>
    <row r="396" spans="2:3">
      <c r="B396" s="149"/>
      <c r="C396" s="160"/>
    </row>
    <row r="397" spans="2:3">
      <c r="B397" s="149"/>
      <c r="C397" s="160"/>
    </row>
    <row r="398" spans="2:3">
      <c r="B398" s="149"/>
      <c r="C398" s="160"/>
    </row>
    <row r="399" spans="2:3">
      <c r="B399" s="149"/>
      <c r="C399" s="160"/>
    </row>
    <row r="400" spans="2:3">
      <c r="B400" s="149"/>
      <c r="C400" s="160"/>
    </row>
    <row r="401" spans="2:3">
      <c r="B401" s="149"/>
      <c r="C401" s="160"/>
    </row>
    <row r="402" spans="2:3">
      <c r="B402" s="149"/>
      <c r="C402" s="160"/>
    </row>
    <row r="403" spans="2:3">
      <c r="B403" s="149"/>
      <c r="C403" s="160"/>
    </row>
    <row r="404" spans="2:3">
      <c r="B404" s="149"/>
      <c r="C404" s="160"/>
    </row>
    <row r="405" spans="2:3">
      <c r="B405" s="149"/>
      <c r="C405" s="160"/>
    </row>
    <row r="406" spans="2:3">
      <c r="B406" s="149"/>
      <c r="C406" s="160"/>
    </row>
    <row r="407" spans="2:3">
      <c r="B407" s="149"/>
      <c r="C407" s="160"/>
    </row>
    <row r="408" spans="2:3">
      <c r="B408" s="149"/>
      <c r="C408" s="160"/>
    </row>
    <row r="409" spans="2:3">
      <c r="B409" s="149"/>
      <c r="C409" s="160"/>
    </row>
    <row r="410" spans="2:3">
      <c r="B410" s="149"/>
      <c r="C410" s="160"/>
    </row>
    <row r="411" spans="2:3">
      <c r="B411" s="149"/>
      <c r="C411" s="160"/>
    </row>
    <row r="412" spans="2:3">
      <c r="B412" s="149"/>
      <c r="C412" s="160"/>
    </row>
    <row r="413" spans="2:3">
      <c r="B413" s="149"/>
      <c r="C413" s="160"/>
    </row>
    <row r="414" spans="2:3">
      <c r="B414" s="149"/>
      <c r="C414" s="160"/>
    </row>
    <row r="415" spans="2:3">
      <c r="B415" s="149"/>
      <c r="C415" s="160"/>
    </row>
    <row r="416" spans="2:3">
      <c r="B416" s="149"/>
      <c r="C416" s="160"/>
    </row>
    <row r="417" spans="2:3">
      <c r="B417" s="149"/>
      <c r="C417" s="160"/>
    </row>
    <row r="418" spans="2:3">
      <c r="B418" s="149"/>
      <c r="C418" s="160"/>
    </row>
    <row r="419" spans="2:3">
      <c r="B419" s="149"/>
      <c r="C419" s="160"/>
    </row>
    <row r="420" spans="2:3">
      <c r="B420" s="149"/>
      <c r="C420" s="160"/>
    </row>
    <row r="421" spans="2:3">
      <c r="B421" s="149"/>
      <c r="C421" s="160"/>
    </row>
    <row r="422" spans="2:3">
      <c r="B422" s="149"/>
      <c r="C422" s="160"/>
    </row>
    <row r="423" spans="2:3">
      <c r="B423" s="149"/>
      <c r="C423" s="160"/>
    </row>
    <row r="424" spans="2:3">
      <c r="B424" s="149"/>
      <c r="C424" s="160"/>
    </row>
    <row r="425" spans="2:3">
      <c r="B425" s="149"/>
      <c r="C425" s="160"/>
    </row>
    <row r="426" spans="2:3">
      <c r="B426" s="149"/>
      <c r="C426" s="160"/>
    </row>
    <row r="427" spans="2:3">
      <c r="B427" s="149"/>
      <c r="C427" s="160"/>
    </row>
    <row r="428" spans="2:3">
      <c r="B428" s="149"/>
      <c r="C428" s="160"/>
    </row>
    <row r="429" spans="2:3">
      <c r="B429" s="149"/>
      <c r="C429" s="160"/>
    </row>
    <row r="430" spans="2:3">
      <c r="B430" s="149"/>
      <c r="C430" s="160"/>
    </row>
    <row r="431" spans="2:3">
      <c r="B431" s="149"/>
      <c r="C431" s="160"/>
    </row>
    <row r="432" spans="2:3">
      <c r="B432" s="149"/>
      <c r="C432" s="160"/>
    </row>
    <row r="433" spans="2:3">
      <c r="B433" s="149"/>
      <c r="C433" s="160"/>
    </row>
    <row r="434" spans="2:3">
      <c r="B434" s="149"/>
      <c r="C434" s="160"/>
    </row>
    <row r="435" spans="2:3">
      <c r="B435" s="149"/>
      <c r="C435" s="160"/>
    </row>
    <row r="436" spans="2:3">
      <c r="B436" s="149"/>
      <c r="C436" s="160"/>
    </row>
    <row r="437" spans="2:3">
      <c r="B437" s="149"/>
      <c r="C437" s="160"/>
    </row>
    <row r="438" spans="2:3">
      <c r="B438" s="149"/>
      <c r="C438" s="160"/>
    </row>
    <row r="439" spans="2:3">
      <c r="B439" s="149"/>
      <c r="C439" s="160"/>
    </row>
    <row r="440" spans="2:3">
      <c r="B440" s="149"/>
      <c r="C440" s="160"/>
    </row>
    <row r="441" spans="2:3">
      <c r="B441" s="149"/>
      <c r="C441" s="160"/>
    </row>
    <row r="442" spans="2:3">
      <c r="B442" s="149"/>
      <c r="C442" s="160"/>
    </row>
    <row r="443" spans="2:3">
      <c r="B443" s="149"/>
      <c r="C443" s="160"/>
    </row>
    <row r="444" spans="2:3">
      <c r="B444" s="149"/>
      <c r="C444" s="160"/>
    </row>
    <row r="445" spans="2:3">
      <c r="B445" s="149"/>
      <c r="C445" s="160"/>
    </row>
    <row r="446" spans="2:3">
      <c r="B446" s="149"/>
      <c r="C446" s="160"/>
    </row>
    <row r="447" spans="2:3">
      <c r="B447" s="149"/>
      <c r="C447" s="160"/>
    </row>
    <row r="448" spans="2:3">
      <c r="B448" s="149"/>
      <c r="C448" s="160"/>
    </row>
    <row r="449" spans="2:3">
      <c r="B449" s="149"/>
      <c r="C449" s="160"/>
    </row>
    <row r="450" spans="2:3">
      <c r="B450" s="149"/>
      <c r="C450" s="160"/>
    </row>
    <row r="451" spans="2:3">
      <c r="B451" s="149"/>
      <c r="C451" s="160"/>
    </row>
    <row r="452" spans="2:3">
      <c r="B452" s="149"/>
      <c r="C452" s="160"/>
    </row>
    <row r="453" spans="2:3">
      <c r="B453" s="149"/>
      <c r="C453" s="160"/>
    </row>
    <row r="454" spans="2:3">
      <c r="B454" s="149"/>
      <c r="C454" s="160"/>
    </row>
    <row r="455" spans="2:3">
      <c r="B455" s="149"/>
      <c r="C455" s="160"/>
    </row>
    <row r="456" spans="2:3">
      <c r="B456" s="149"/>
      <c r="C456" s="160"/>
    </row>
    <row r="457" spans="2:3">
      <c r="B457" s="149"/>
      <c r="C457" s="160"/>
    </row>
    <row r="458" spans="2:3">
      <c r="B458" s="149"/>
      <c r="C458" s="160"/>
    </row>
    <row r="459" spans="2:3">
      <c r="B459" s="149"/>
      <c r="C459" s="160"/>
    </row>
    <row r="460" spans="2:3">
      <c r="B460" s="149"/>
      <c r="C460" s="160"/>
    </row>
    <row r="461" spans="2:3">
      <c r="B461" s="149"/>
      <c r="C461" s="160"/>
    </row>
    <row r="462" spans="2:3">
      <c r="B462" s="149"/>
      <c r="C462" s="160"/>
    </row>
    <row r="463" spans="2:3">
      <c r="B463" s="149"/>
      <c r="C463" s="160"/>
    </row>
    <row r="464" spans="2:3">
      <c r="B464" s="149"/>
      <c r="C464" s="160"/>
    </row>
    <row r="465" spans="2:3">
      <c r="B465" s="149"/>
      <c r="C465" s="160"/>
    </row>
    <row r="466" spans="2:3">
      <c r="B466" s="149"/>
      <c r="C466" s="160"/>
    </row>
    <row r="467" spans="2:3">
      <c r="B467" s="149"/>
      <c r="C467" s="160"/>
    </row>
    <row r="468" spans="2:3">
      <c r="B468" s="149"/>
      <c r="C468" s="160"/>
    </row>
    <row r="469" spans="2:3">
      <c r="B469" s="149"/>
      <c r="C469" s="160"/>
    </row>
    <row r="470" spans="2:3">
      <c r="B470" s="149"/>
      <c r="C470" s="160"/>
    </row>
    <row r="471" spans="2:3">
      <c r="B471" s="149"/>
      <c r="C471" s="160"/>
    </row>
    <row r="472" spans="2:3">
      <c r="B472" s="149"/>
      <c r="C472" s="160"/>
    </row>
    <row r="473" spans="2:3">
      <c r="B473" s="149"/>
      <c r="C473" s="160"/>
    </row>
    <row r="474" spans="2:3">
      <c r="B474" s="149"/>
      <c r="C474" s="160"/>
    </row>
    <row r="475" spans="2:3">
      <c r="B475" s="149"/>
      <c r="C475" s="160"/>
    </row>
    <row r="476" spans="2:3">
      <c r="B476" s="149"/>
      <c r="C476" s="160"/>
    </row>
    <row r="477" spans="2:3">
      <c r="B477" s="149"/>
      <c r="C477" s="160"/>
    </row>
    <row r="478" spans="2:3">
      <c r="B478" s="149"/>
      <c r="C478" s="160"/>
    </row>
    <row r="479" spans="2:3">
      <c r="B479" s="149"/>
      <c r="C479" s="160"/>
    </row>
    <row r="480" spans="2:3">
      <c r="B480" s="149"/>
      <c r="C480" s="160"/>
    </row>
    <row r="481" spans="2:3">
      <c r="B481" s="149"/>
      <c r="C481" s="160"/>
    </row>
    <row r="482" spans="2:3">
      <c r="B482" s="149"/>
      <c r="C482" s="160"/>
    </row>
    <row r="483" spans="2:3">
      <c r="B483" s="149"/>
      <c r="C483" s="160"/>
    </row>
    <row r="484" spans="2:3">
      <c r="B484" s="149"/>
      <c r="C484" s="160"/>
    </row>
    <row r="485" spans="2:3">
      <c r="B485" s="149"/>
      <c r="C485" s="160"/>
    </row>
    <row r="486" spans="2:3">
      <c r="B486" s="149"/>
      <c r="C486" s="160"/>
    </row>
    <row r="487" spans="2:3">
      <c r="B487" s="149"/>
      <c r="C487" s="160"/>
    </row>
    <row r="488" spans="2:3">
      <c r="B488" s="149"/>
      <c r="C488" s="160"/>
    </row>
    <row r="489" spans="2:3">
      <c r="B489" s="149"/>
      <c r="C489" s="160"/>
    </row>
    <row r="490" spans="2:3">
      <c r="B490" s="149"/>
      <c r="C490" s="160"/>
    </row>
    <row r="491" spans="2:3">
      <c r="B491" s="149"/>
      <c r="C491" s="160"/>
    </row>
    <row r="492" spans="2:3">
      <c r="B492" s="149"/>
      <c r="C492" s="160"/>
    </row>
    <row r="493" spans="2:3">
      <c r="B493" s="149"/>
      <c r="C493" s="160"/>
    </row>
    <row r="494" spans="2:3">
      <c r="B494" s="149"/>
      <c r="C494" s="160"/>
    </row>
    <row r="495" spans="2:3">
      <c r="B495" s="149"/>
      <c r="C495" s="160"/>
    </row>
    <row r="496" spans="2:3">
      <c r="B496" s="149"/>
      <c r="C496" s="160"/>
    </row>
    <row r="497" spans="2:3">
      <c r="B497" s="149"/>
      <c r="C497" s="160"/>
    </row>
    <row r="498" spans="2:3">
      <c r="B498" s="149"/>
      <c r="C498" s="160"/>
    </row>
    <row r="499" spans="2:3">
      <c r="B499" s="149"/>
      <c r="C499" s="160"/>
    </row>
    <row r="500" spans="2:3">
      <c r="B500" s="149"/>
      <c r="C500" s="160"/>
    </row>
    <row r="501" spans="2:3">
      <c r="B501" s="149"/>
      <c r="C501" s="160"/>
    </row>
    <row r="502" spans="2:3">
      <c r="B502" s="149"/>
      <c r="C502" s="160"/>
    </row>
    <row r="503" spans="2:3">
      <c r="B503" s="149"/>
      <c r="C503" s="160"/>
    </row>
    <row r="504" spans="2:3">
      <c r="B504" s="149"/>
      <c r="C504" s="160"/>
    </row>
    <row r="505" spans="2:3">
      <c r="B505" s="149"/>
      <c r="C505" s="160"/>
    </row>
    <row r="506" spans="2:3">
      <c r="B506" s="149"/>
      <c r="C506" s="160"/>
    </row>
    <row r="507" spans="2:3">
      <c r="B507" s="149"/>
      <c r="C507" s="160"/>
    </row>
    <row r="508" spans="2:3">
      <c r="B508" s="149"/>
      <c r="C508" s="160"/>
    </row>
    <row r="509" spans="2:3">
      <c r="B509" s="149"/>
      <c r="C509" s="160"/>
    </row>
    <row r="510" spans="2:3">
      <c r="B510" s="149"/>
      <c r="C510" s="160"/>
    </row>
    <row r="511" spans="2:3">
      <c r="B511" s="149"/>
      <c r="C511" s="160"/>
    </row>
    <row r="512" spans="2:3">
      <c r="B512" s="149"/>
      <c r="C512" s="160"/>
    </row>
    <row r="513" spans="2:3">
      <c r="B513" s="149"/>
      <c r="C513" s="160"/>
    </row>
    <row r="514" spans="2:3">
      <c r="B514" s="149"/>
      <c r="C514" s="160"/>
    </row>
    <row r="515" spans="2:3">
      <c r="B515" s="149"/>
      <c r="C515" s="160"/>
    </row>
    <row r="516" spans="2:3">
      <c r="B516" s="149"/>
      <c r="C516" s="160"/>
    </row>
    <row r="517" spans="2:3">
      <c r="B517" s="149"/>
      <c r="C517" s="160"/>
    </row>
    <row r="518" spans="2:3">
      <c r="B518" s="149"/>
      <c r="C518" s="160"/>
    </row>
    <row r="519" spans="2:3">
      <c r="B519" s="149"/>
      <c r="C519" s="160"/>
    </row>
    <row r="520" spans="2:3">
      <c r="B520" s="149"/>
      <c r="C520" s="160"/>
    </row>
    <row r="521" spans="2:3">
      <c r="B521" s="149"/>
      <c r="C521" s="160"/>
    </row>
    <row r="522" spans="2:3">
      <c r="B522" s="149"/>
      <c r="C522" s="160"/>
    </row>
    <row r="523" spans="2:3">
      <c r="B523" s="149"/>
      <c r="C523" s="160"/>
    </row>
    <row r="524" spans="2:3">
      <c r="B524" s="149"/>
      <c r="C524" s="160"/>
    </row>
    <row r="525" spans="2:3">
      <c r="B525" s="149"/>
      <c r="C525" s="160"/>
    </row>
    <row r="526" spans="2:3">
      <c r="B526" s="149"/>
      <c r="C526" s="160"/>
    </row>
    <row r="527" spans="2:3">
      <c r="B527" s="149"/>
      <c r="C527" s="160"/>
    </row>
    <row r="528" spans="2:3">
      <c r="B528" s="149"/>
      <c r="C528" s="160"/>
    </row>
    <row r="529" spans="2:3">
      <c r="B529" s="149"/>
      <c r="C529" s="160"/>
    </row>
    <row r="530" spans="2:3">
      <c r="B530" s="149"/>
      <c r="C530" s="160"/>
    </row>
    <row r="531" spans="2:3">
      <c r="B531" s="149"/>
      <c r="C531" s="160"/>
    </row>
    <row r="532" spans="2:3">
      <c r="B532" s="149"/>
      <c r="C532" s="160"/>
    </row>
    <row r="533" spans="2:3">
      <c r="B533" s="149"/>
      <c r="C533" s="160"/>
    </row>
    <row r="534" spans="2:3">
      <c r="B534" s="149"/>
      <c r="C534" s="160"/>
    </row>
    <row r="535" spans="2:3">
      <c r="B535" s="149"/>
      <c r="C535" s="160"/>
    </row>
    <row r="536" spans="2:3">
      <c r="B536" s="149"/>
      <c r="C536" s="160"/>
    </row>
    <row r="537" spans="2:3">
      <c r="B537" s="149"/>
      <c r="C537" s="160"/>
    </row>
    <row r="538" spans="2:3">
      <c r="B538" s="149"/>
      <c r="C538" s="160"/>
    </row>
    <row r="539" spans="2:3">
      <c r="B539" s="149"/>
      <c r="C539" s="160"/>
    </row>
    <row r="540" spans="2:3">
      <c r="B540" s="149"/>
      <c r="C540" s="160"/>
    </row>
    <row r="541" spans="2:3">
      <c r="B541" s="149"/>
      <c r="C541" s="160"/>
    </row>
    <row r="542" spans="2:3">
      <c r="B542" s="149"/>
      <c r="C542" s="160"/>
    </row>
    <row r="543" spans="2:3">
      <c r="B543" s="149"/>
      <c r="C543" s="160"/>
    </row>
    <row r="544" spans="2:3">
      <c r="B544" s="149"/>
      <c r="C544" s="160"/>
    </row>
    <row r="545" spans="2:3">
      <c r="B545" s="149"/>
      <c r="C545" s="160"/>
    </row>
    <row r="546" spans="2:3">
      <c r="B546" s="149"/>
      <c r="C546" s="160"/>
    </row>
    <row r="547" spans="2:3">
      <c r="B547" s="149"/>
      <c r="C547" s="160"/>
    </row>
    <row r="548" spans="2:3">
      <c r="B548" s="149"/>
      <c r="C548" s="160"/>
    </row>
    <row r="549" spans="2:3">
      <c r="B549" s="149"/>
      <c r="C549" s="160"/>
    </row>
    <row r="550" spans="2:3">
      <c r="B550" s="149"/>
      <c r="C550" s="160"/>
    </row>
    <row r="551" spans="2:3">
      <c r="B551" s="149"/>
      <c r="C551" s="160"/>
    </row>
    <row r="552" spans="2:3">
      <c r="B552" s="149"/>
      <c r="C552" s="160"/>
    </row>
    <row r="553" spans="2:3">
      <c r="B553" s="149"/>
      <c r="C553" s="160"/>
    </row>
    <row r="554" spans="2:3">
      <c r="B554" s="149"/>
      <c r="C554" s="160"/>
    </row>
    <row r="555" spans="2:3">
      <c r="B555" s="149"/>
      <c r="C555" s="160"/>
    </row>
    <row r="556" spans="2:3">
      <c r="B556" s="149"/>
      <c r="C556" s="160"/>
    </row>
    <row r="557" spans="2:3">
      <c r="B557" s="149"/>
      <c r="C557" s="160"/>
    </row>
    <row r="558" spans="2:3">
      <c r="B558" s="149"/>
      <c r="C558" s="160"/>
    </row>
    <row r="559" spans="2:3">
      <c r="B559" s="149"/>
      <c r="C559" s="160"/>
    </row>
    <row r="560" spans="2:3">
      <c r="B560" s="149"/>
      <c r="C560" s="160"/>
    </row>
    <row r="561" spans="2:3">
      <c r="B561" s="149"/>
      <c r="C561" s="160"/>
    </row>
    <row r="562" spans="2:3">
      <c r="B562" s="149"/>
      <c r="C562" s="160"/>
    </row>
    <row r="563" spans="2:3">
      <c r="B563" s="149"/>
      <c r="C563" s="160"/>
    </row>
    <row r="564" spans="2:3">
      <c r="B564" s="149"/>
      <c r="C564" s="160"/>
    </row>
    <row r="565" spans="2:3">
      <c r="B565" s="149"/>
      <c r="C565" s="160"/>
    </row>
    <row r="566" spans="2:3">
      <c r="B566" s="149"/>
      <c r="C566" s="160"/>
    </row>
    <row r="567" spans="2:3">
      <c r="B567" s="149"/>
      <c r="C567" s="160"/>
    </row>
    <row r="568" spans="2:3">
      <c r="B568" s="149"/>
      <c r="C568" s="160"/>
    </row>
    <row r="569" spans="2:3">
      <c r="B569" s="149"/>
      <c r="C569" s="160"/>
    </row>
    <row r="570" spans="2:3">
      <c r="B570" s="149"/>
      <c r="C570" s="160"/>
    </row>
    <row r="571" spans="2:3">
      <c r="B571" s="149"/>
      <c r="C571" s="160"/>
    </row>
    <row r="572" spans="2:3">
      <c r="B572" s="149"/>
      <c r="C572" s="160"/>
    </row>
    <row r="573" spans="2:3">
      <c r="B573" s="149"/>
      <c r="C573" s="160"/>
    </row>
    <row r="574" spans="2:3">
      <c r="B574" s="149"/>
      <c r="C574" s="160"/>
    </row>
    <row r="575" spans="2:3">
      <c r="B575" s="149"/>
      <c r="C575" s="160"/>
    </row>
    <row r="576" spans="2:3">
      <c r="B576" s="149"/>
      <c r="C576" s="160"/>
    </row>
    <row r="577" spans="2:3">
      <c r="B577" s="149"/>
      <c r="C577" s="160"/>
    </row>
    <row r="578" spans="2:3">
      <c r="B578" s="149"/>
      <c r="C578" s="160"/>
    </row>
    <row r="579" spans="2:3">
      <c r="B579" s="149"/>
      <c r="C579" s="160"/>
    </row>
    <row r="580" spans="2:3">
      <c r="B580" s="149"/>
      <c r="C580" s="160"/>
    </row>
    <row r="581" spans="2:3">
      <c r="B581" s="149"/>
      <c r="C581" s="160"/>
    </row>
    <row r="582" spans="2:3">
      <c r="B582" s="149"/>
      <c r="C582" s="160"/>
    </row>
    <row r="583" spans="2:3">
      <c r="B583" s="149"/>
      <c r="C583" s="160"/>
    </row>
    <row r="584" spans="2:3">
      <c r="B584" s="149"/>
      <c r="C584" s="160"/>
    </row>
    <row r="585" spans="2:3">
      <c r="B585" s="149"/>
      <c r="C585" s="160"/>
    </row>
    <row r="586" spans="2:3">
      <c r="B586" s="149"/>
      <c r="C586" s="160"/>
    </row>
    <row r="587" spans="2:3">
      <c r="B587" s="149"/>
      <c r="C587" s="160"/>
    </row>
    <row r="588" spans="2:3">
      <c r="B588" s="149"/>
      <c r="C588" s="160"/>
    </row>
    <row r="589" spans="2:3">
      <c r="B589" s="149"/>
      <c r="C589" s="160"/>
    </row>
    <row r="590" spans="2:3">
      <c r="B590" s="149"/>
      <c r="C590" s="160"/>
    </row>
    <row r="591" spans="2:3">
      <c r="B591" s="149"/>
      <c r="C591" s="160"/>
    </row>
    <row r="592" spans="2:3">
      <c r="B592" s="149"/>
      <c r="C592" s="160"/>
    </row>
    <row r="593" spans="2:3">
      <c r="B593" s="149"/>
      <c r="C593" s="160"/>
    </row>
    <row r="594" spans="2:3">
      <c r="B594" s="149"/>
      <c r="C594" s="160"/>
    </row>
    <row r="595" spans="2:3">
      <c r="B595" s="149"/>
      <c r="C595" s="160"/>
    </row>
    <row r="596" spans="2:3">
      <c r="B596" s="149"/>
      <c r="C596" s="160"/>
    </row>
    <row r="597" spans="2:3">
      <c r="B597" s="149"/>
      <c r="C597" s="160"/>
    </row>
    <row r="598" spans="2:3">
      <c r="B598" s="149"/>
      <c r="C598" s="160"/>
    </row>
    <row r="599" spans="2:3">
      <c r="B599" s="149"/>
      <c r="C599" s="160"/>
    </row>
    <row r="600" spans="2:3">
      <c r="B600" s="149"/>
      <c r="C600" s="160"/>
    </row>
    <row r="601" spans="2:3">
      <c r="B601" s="149"/>
      <c r="C601" s="160"/>
    </row>
    <row r="602" spans="2:3">
      <c r="B602" s="149"/>
      <c r="C602" s="160"/>
    </row>
    <row r="603" spans="2:3">
      <c r="B603" s="149"/>
      <c r="C603" s="160"/>
    </row>
    <row r="604" spans="2:3">
      <c r="B604" s="149"/>
      <c r="C604" s="160"/>
    </row>
    <row r="605" spans="2:3">
      <c r="B605" s="149"/>
      <c r="C605" s="160"/>
    </row>
    <row r="606" spans="2:3">
      <c r="B606" s="149"/>
      <c r="C606" s="160"/>
    </row>
    <row r="607" spans="2:3">
      <c r="B607" s="149"/>
      <c r="C607" s="160"/>
    </row>
    <row r="608" spans="2:3">
      <c r="B608" s="149"/>
      <c r="C608" s="160"/>
    </row>
    <row r="609" spans="2:3">
      <c r="B609" s="149"/>
      <c r="C609" s="160"/>
    </row>
    <row r="610" spans="2:3">
      <c r="B610" s="149"/>
      <c r="C610" s="160"/>
    </row>
    <row r="611" spans="2:3">
      <c r="B611" s="149"/>
      <c r="C611" s="160"/>
    </row>
    <row r="612" spans="2:3">
      <c r="B612" s="149"/>
      <c r="C612" s="160"/>
    </row>
    <row r="613" spans="2:3">
      <c r="B613" s="149"/>
      <c r="C613" s="160"/>
    </row>
    <row r="614" spans="2:3">
      <c r="B614" s="149"/>
      <c r="C614" s="160"/>
    </row>
    <row r="615" spans="2:3">
      <c r="B615" s="149"/>
      <c r="C615" s="160"/>
    </row>
    <row r="616" spans="2:3">
      <c r="B616" s="149"/>
      <c r="C616" s="160"/>
    </row>
    <row r="617" spans="2:3">
      <c r="B617" s="149"/>
      <c r="C617" s="160"/>
    </row>
    <row r="618" spans="2:3">
      <c r="B618" s="149"/>
      <c r="C618" s="160"/>
    </row>
    <row r="619" spans="2:3">
      <c r="B619" s="149"/>
      <c r="C619" s="160"/>
    </row>
    <row r="620" spans="2:3">
      <c r="B620" s="149"/>
      <c r="C620" s="160"/>
    </row>
    <row r="621" spans="2:3">
      <c r="B621" s="149"/>
      <c r="C621" s="160"/>
    </row>
    <row r="622" spans="2:3">
      <c r="B622" s="149"/>
      <c r="C622" s="160"/>
    </row>
    <row r="623" spans="2:3">
      <c r="B623" s="149"/>
      <c r="C623" s="160"/>
    </row>
    <row r="624" spans="2:3">
      <c r="B624" s="149"/>
      <c r="C624" s="160"/>
    </row>
    <row r="625" spans="2:3">
      <c r="B625" s="149"/>
      <c r="C625" s="160"/>
    </row>
    <row r="626" spans="2:3">
      <c r="B626" s="149"/>
      <c r="C626" s="160"/>
    </row>
    <row r="627" spans="2:3">
      <c r="B627" s="149"/>
      <c r="C627" s="160"/>
    </row>
    <row r="628" spans="2:3">
      <c r="B628" s="149"/>
      <c r="C628" s="160"/>
    </row>
    <row r="629" spans="2:3">
      <c r="B629" s="149"/>
      <c r="C629" s="160"/>
    </row>
    <row r="630" spans="2:3">
      <c r="B630" s="149"/>
      <c r="C630" s="160"/>
    </row>
    <row r="631" spans="2:3">
      <c r="B631" s="149"/>
      <c r="C631" s="160"/>
    </row>
    <row r="632" spans="2:3">
      <c r="B632" s="149"/>
      <c r="C632" s="160"/>
    </row>
    <row r="633" spans="2:3">
      <c r="B633" s="149"/>
      <c r="C633" s="160"/>
    </row>
    <row r="634" spans="2:3">
      <c r="B634" s="149"/>
      <c r="C634" s="160"/>
    </row>
    <row r="635" spans="2:3">
      <c r="B635" s="149"/>
      <c r="C635" s="160"/>
    </row>
    <row r="636" spans="2:3">
      <c r="B636" s="149"/>
      <c r="C636" s="160"/>
    </row>
    <row r="637" spans="2:3">
      <c r="B637" s="149"/>
      <c r="C637" s="160"/>
    </row>
    <row r="638" spans="2:3">
      <c r="B638" s="149"/>
      <c r="C638" s="160"/>
    </row>
    <row r="639" spans="2:3">
      <c r="B639" s="149"/>
      <c r="C639" s="160"/>
    </row>
    <row r="640" spans="2:3">
      <c r="B640" s="149"/>
      <c r="C640" s="160"/>
    </row>
    <row r="641" spans="2:3">
      <c r="B641" s="149"/>
      <c r="C641" s="160"/>
    </row>
    <row r="642" spans="2:3">
      <c r="B642" s="149"/>
      <c r="C642" s="160"/>
    </row>
    <row r="643" spans="2:3">
      <c r="B643" s="149"/>
      <c r="C643" s="160"/>
    </row>
    <row r="644" spans="2:3">
      <c r="B644" s="149"/>
      <c r="C644" s="160"/>
    </row>
    <row r="645" spans="2:3">
      <c r="B645" s="149"/>
      <c r="C645" s="160"/>
    </row>
    <row r="646" spans="2:3">
      <c r="B646" s="149"/>
      <c r="C646" s="160"/>
    </row>
    <row r="647" spans="2:3">
      <c r="B647" s="149"/>
      <c r="C647" s="160"/>
    </row>
    <row r="648" spans="2:3">
      <c r="B648" s="149"/>
      <c r="C648" s="160"/>
    </row>
    <row r="649" spans="2:3">
      <c r="B649" s="149"/>
      <c r="C649" s="160"/>
    </row>
    <row r="650" spans="2:3">
      <c r="B650" s="149"/>
      <c r="C650" s="160"/>
    </row>
    <row r="651" spans="2:3">
      <c r="B651" s="149"/>
      <c r="C651" s="160"/>
    </row>
    <row r="652" spans="2:3">
      <c r="B652" s="149"/>
      <c r="C652" s="160"/>
    </row>
    <row r="653" spans="2:3">
      <c r="B653" s="149"/>
      <c r="C653" s="160"/>
    </row>
    <row r="654" spans="2:3">
      <c r="B654" s="149"/>
      <c r="C654" s="160"/>
    </row>
    <row r="655" spans="2:3">
      <c r="B655" s="149"/>
      <c r="C655" s="160"/>
    </row>
    <row r="656" spans="2:3">
      <c r="B656" s="149"/>
      <c r="C656" s="160"/>
    </row>
    <row r="657" spans="2:3">
      <c r="B657" s="149"/>
      <c r="C657" s="160"/>
    </row>
    <row r="658" spans="2:3">
      <c r="B658" s="149"/>
      <c r="C658" s="160"/>
    </row>
    <row r="659" spans="2:3">
      <c r="B659" s="149"/>
      <c r="C659" s="160"/>
    </row>
    <row r="660" spans="2:3">
      <c r="B660" s="149"/>
      <c r="C660" s="160"/>
    </row>
    <row r="661" spans="2:3">
      <c r="B661" s="149"/>
      <c r="C661" s="160"/>
    </row>
    <row r="662" spans="2:3">
      <c r="B662" s="149"/>
      <c r="C662" s="160"/>
    </row>
    <row r="663" spans="2:3">
      <c r="B663" s="149"/>
      <c r="C663" s="160"/>
    </row>
    <row r="664" spans="2:3">
      <c r="B664" s="149"/>
      <c r="C664" s="160"/>
    </row>
    <row r="665" spans="2:3">
      <c r="B665" s="149"/>
      <c r="C665" s="160"/>
    </row>
    <row r="666" spans="2:3">
      <c r="B666" s="149"/>
      <c r="C666" s="160"/>
    </row>
    <row r="667" spans="2:3">
      <c r="B667" s="149"/>
      <c r="C667" s="160"/>
    </row>
    <row r="668" spans="2:3">
      <c r="B668" s="149"/>
      <c r="C668" s="160"/>
    </row>
    <row r="669" spans="2:3">
      <c r="B669" s="149"/>
      <c r="C669" s="160"/>
    </row>
    <row r="670" spans="2:3">
      <c r="B670" s="149"/>
      <c r="C670" s="160"/>
    </row>
    <row r="671" spans="2:3">
      <c r="B671" s="149"/>
      <c r="C671" s="160"/>
    </row>
    <row r="672" spans="2:3">
      <c r="B672" s="149"/>
      <c r="C672" s="160"/>
    </row>
    <row r="673" spans="2:3">
      <c r="B673" s="149"/>
      <c r="C673" s="160"/>
    </row>
    <row r="674" spans="2:3">
      <c r="B674" s="149"/>
      <c r="C674" s="160"/>
    </row>
    <row r="675" spans="2:3">
      <c r="B675" s="149"/>
      <c r="C675" s="160"/>
    </row>
    <row r="676" spans="2:3">
      <c r="B676" s="149"/>
      <c r="C676" s="160"/>
    </row>
    <row r="677" spans="2:3">
      <c r="B677" s="149"/>
      <c r="C677" s="160"/>
    </row>
    <row r="678" spans="2:3">
      <c r="B678" s="149"/>
      <c r="C678" s="160"/>
    </row>
    <row r="679" spans="2:3">
      <c r="B679" s="149"/>
      <c r="C679" s="160"/>
    </row>
    <row r="680" spans="2:3">
      <c r="B680" s="149"/>
      <c r="C680" s="160"/>
    </row>
    <row r="681" spans="2:3">
      <c r="B681" s="149"/>
      <c r="C681" s="160"/>
    </row>
    <row r="682" spans="2:3">
      <c r="B682" s="149"/>
      <c r="C682" s="160"/>
    </row>
    <row r="683" spans="2:3">
      <c r="B683" s="149"/>
      <c r="C683" s="160"/>
    </row>
    <row r="684" spans="2:3">
      <c r="B684" s="149"/>
      <c r="C684" s="160"/>
    </row>
    <row r="685" spans="2:3">
      <c r="B685" s="149"/>
      <c r="C685" s="160"/>
    </row>
    <row r="686" spans="2:3">
      <c r="B686" s="149"/>
      <c r="C686" s="160"/>
    </row>
    <row r="687" spans="2:3">
      <c r="B687" s="149"/>
      <c r="C687" s="160"/>
    </row>
    <row r="688" spans="2:3">
      <c r="B688" s="149"/>
      <c r="C688" s="160"/>
    </row>
    <row r="689" spans="2:3">
      <c r="B689" s="149"/>
      <c r="C689" s="160"/>
    </row>
    <row r="690" spans="2:3">
      <c r="B690" s="149"/>
      <c r="C690" s="160"/>
    </row>
    <row r="691" spans="2:3">
      <c r="B691" s="149"/>
      <c r="C691" s="160"/>
    </row>
    <row r="692" spans="2:3">
      <c r="B692" s="149"/>
      <c r="C692" s="160"/>
    </row>
    <row r="693" spans="2:3">
      <c r="B693" s="149"/>
      <c r="C693" s="160"/>
    </row>
    <row r="694" spans="2:3">
      <c r="B694" s="149"/>
      <c r="C694" s="160"/>
    </row>
    <row r="695" spans="2:3">
      <c r="B695" s="149"/>
      <c r="C695" s="160"/>
    </row>
    <row r="696" spans="2:3">
      <c r="B696" s="149"/>
      <c r="C696" s="160"/>
    </row>
    <row r="697" spans="2:3">
      <c r="B697" s="149"/>
      <c r="C697" s="160"/>
    </row>
    <row r="698" spans="2:3">
      <c r="B698" s="149"/>
      <c r="C698" s="160"/>
    </row>
    <row r="699" spans="2:3">
      <c r="B699" s="149"/>
      <c r="C699" s="160"/>
    </row>
    <row r="700" spans="2:3">
      <c r="B700" s="149"/>
      <c r="C700" s="160"/>
    </row>
    <row r="701" spans="2:3">
      <c r="B701" s="149"/>
      <c r="C701" s="160"/>
    </row>
    <row r="702" spans="2:3">
      <c r="B702" s="149"/>
      <c r="C702" s="160"/>
    </row>
    <row r="703" spans="2:3">
      <c r="B703" s="149"/>
      <c r="C703" s="160"/>
    </row>
    <row r="704" spans="2:3">
      <c r="B704" s="149"/>
      <c r="C704" s="160"/>
    </row>
    <row r="705" spans="2:3">
      <c r="B705" s="149"/>
      <c r="C705" s="160"/>
    </row>
    <row r="706" spans="2:3">
      <c r="B706" s="149"/>
      <c r="C706" s="160"/>
    </row>
    <row r="707" spans="2:3">
      <c r="B707" s="149"/>
      <c r="C707" s="160"/>
    </row>
    <row r="708" spans="2:3">
      <c r="B708" s="149"/>
      <c r="C708" s="160"/>
    </row>
    <row r="709" spans="2:3">
      <c r="B709" s="149"/>
      <c r="C709" s="160"/>
    </row>
    <row r="710" spans="2:3">
      <c r="B710" s="149"/>
      <c r="C710" s="160"/>
    </row>
    <row r="711" spans="2:3">
      <c r="B711" s="149"/>
      <c r="C711" s="160"/>
    </row>
    <row r="712" spans="2:3">
      <c r="B712" s="149"/>
      <c r="C712" s="160"/>
    </row>
    <row r="713" spans="2:3">
      <c r="B713" s="149"/>
      <c r="C713" s="160"/>
    </row>
    <row r="714" spans="2:3">
      <c r="B714" s="149"/>
      <c r="C714" s="160"/>
    </row>
    <row r="715" spans="2:3">
      <c r="B715" s="149"/>
      <c r="C715" s="160"/>
    </row>
    <row r="716" spans="2:3">
      <c r="B716" s="149"/>
      <c r="C716" s="160"/>
    </row>
    <row r="717" spans="2:3">
      <c r="B717" s="149"/>
      <c r="C717" s="160"/>
    </row>
    <row r="718" spans="2:3">
      <c r="B718" s="149"/>
      <c r="C718" s="160"/>
    </row>
    <row r="719" spans="2:3">
      <c r="B719" s="149"/>
      <c r="C719" s="160"/>
    </row>
    <row r="720" spans="2:3">
      <c r="B720" s="149"/>
      <c r="C720" s="160"/>
    </row>
    <row r="721" spans="2:3">
      <c r="B721" s="149"/>
      <c r="C721" s="160"/>
    </row>
    <row r="722" spans="2:3">
      <c r="B722" s="149"/>
      <c r="C722" s="160"/>
    </row>
    <row r="723" spans="2:3">
      <c r="B723" s="149"/>
      <c r="C723" s="160"/>
    </row>
    <row r="724" spans="2:3">
      <c r="B724" s="149"/>
      <c r="C724" s="160"/>
    </row>
    <row r="725" spans="2:3">
      <c r="B725" s="149"/>
      <c r="C725" s="160"/>
    </row>
    <row r="726" spans="2:3">
      <c r="B726" s="149"/>
      <c r="C726" s="160"/>
    </row>
    <row r="727" spans="2:3">
      <c r="B727" s="149"/>
      <c r="C727" s="160"/>
    </row>
    <row r="728" spans="2:3">
      <c r="B728" s="149"/>
      <c r="C728" s="160"/>
    </row>
    <row r="729" spans="2:3">
      <c r="B729" s="149"/>
      <c r="C729" s="160"/>
    </row>
    <row r="730" spans="2:3">
      <c r="B730" s="149"/>
      <c r="C730" s="160"/>
    </row>
    <row r="731" spans="2:3">
      <c r="B731" s="149"/>
      <c r="C731" s="160"/>
    </row>
    <row r="732" spans="2:3">
      <c r="B732" s="149"/>
      <c r="C732" s="160"/>
    </row>
    <row r="733" spans="2:3">
      <c r="B733" s="149"/>
      <c r="C733" s="160"/>
    </row>
    <row r="734" spans="2:3">
      <c r="B734" s="149"/>
      <c r="C734" s="160"/>
    </row>
    <row r="735" spans="2:3">
      <c r="B735" s="149"/>
      <c r="C735" s="160"/>
    </row>
    <row r="736" spans="2:3">
      <c r="B736" s="149"/>
      <c r="C736" s="160"/>
    </row>
    <row r="737" spans="2:3">
      <c r="B737" s="149"/>
      <c r="C737" s="160"/>
    </row>
    <row r="738" spans="2:3">
      <c r="B738" s="149"/>
      <c r="C738" s="160"/>
    </row>
    <row r="739" spans="2:3">
      <c r="B739" s="149"/>
      <c r="C739" s="160"/>
    </row>
    <row r="740" spans="2:3">
      <c r="B740" s="149"/>
      <c r="C740" s="160"/>
    </row>
    <row r="741" spans="2:3">
      <c r="B741" s="149"/>
      <c r="C741" s="160"/>
    </row>
    <row r="742" spans="2:3">
      <c r="B742" s="149"/>
      <c r="C742" s="160"/>
    </row>
    <row r="743" spans="2:3">
      <c r="B743" s="149"/>
      <c r="C743" s="160"/>
    </row>
    <row r="744" spans="2:3">
      <c r="B744" s="149"/>
      <c r="C744" s="160"/>
    </row>
    <row r="745" spans="2:3">
      <c r="B745" s="149"/>
      <c r="C745" s="160"/>
    </row>
    <row r="746" spans="2:3">
      <c r="B746" s="149"/>
      <c r="C746" s="160"/>
    </row>
    <row r="747" spans="2:3">
      <c r="B747" s="149"/>
      <c r="C747" s="160"/>
    </row>
    <row r="748" spans="2:3">
      <c r="B748" s="149"/>
      <c r="C748" s="160"/>
    </row>
    <row r="749" spans="2:3">
      <c r="B749" s="149"/>
      <c r="C749" s="160"/>
    </row>
    <row r="750" spans="2:3">
      <c r="B750" s="149"/>
      <c r="C750" s="160"/>
    </row>
    <row r="751" spans="2:3">
      <c r="B751" s="149"/>
      <c r="C751" s="160"/>
    </row>
    <row r="752" spans="2:3">
      <c r="B752" s="149"/>
      <c r="C752" s="160"/>
    </row>
    <row r="753" spans="2:3">
      <c r="B753" s="149"/>
      <c r="C753" s="160"/>
    </row>
    <row r="754" spans="2:3">
      <c r="B754" s="149"/>
      <c r="C754" s="160"/>
    </row>
    <row r="755" spans="2:3">
      <c r="B755" s="149"/>
      <c r="C755" s="160"/>
    </row>
    <row r="756" spans="2:3">
      <c r="B756" s="149"/>
      <c r="C756" s="160"/>
    </row>
    <row r="757" spans="2:3">
      <c r="B757" s="149"/>
      <c r="C757" s="160"/>
    </row>
    <row r="758" spans="2:3">
      <c r="B758" s="149"/>
      <c r="C758" s="160"/>
    </row>
    <row r="759" spans="2:3">
      <c r="B759" s="149"/>
      <c r="C759" s="160"/>
    </row>
    <row r="760" spans="2:3">
      <c r="B760" s="149"/>
      <c r="C760" s="160"/>
    </row>
    <row r="761" spans="2:3">
      <c r="B761" s="149"/>
      <c r="C761" s="160"/>
    </row>
    <row r="762" spans="2:3">
      <c r="B762" s="149"/>
      <c r="C762" s="160"/>
    </row>
    <row r="763" spans="2:3">
      <c r="B763" s="149"/>
      <c r="C763" s="160"/>
    </row>
    <row r="764" spans="2:3">
      <c r="B764" s="149"/>
      <c r="C764" s="160"/>
    </row>
    <row r="765" spans="2:3">
      <c r="B765" s="149"/>
      <c r="C765" s="160"/>
    </row>
    <row r="766" spans="2:3">
      <c r="B766" s="149"/>
      <c r="C766" s="160"/>
    </row>
    <row r="767" spans="2:3">
      <c r="B767" s="149"/>
      <c r="C767" s="160"/>
    </row>
    <row r="768" spans="2:3">
      <c r="B768" s="149"/>
      <c r="C768" s="160"/>
    </row>
    <row r="769" spans="2:3">
      <c r="B769" s="149"/>
      <c r="C769" s="160"/>
    </row>
    <row r="770" spans="2:3">
      <c r="B770" s="149"/>
      <c r="C770" s="160"/>
    </row>
    <row r="771" spans="2:3">
      <c r="B771" s="149"/>
      <c r="C771" s="160"/>
    </row>
    <row r="772" spans="2:3">
      <c r="B772" s="149"/>
      <c r="C772" s="160"/>
    </row>
    <row r="773" spans="2:3">
      <c r="B773" s="149"/>
      <c r="C773" s="160"/>
    </row>
    <row r="774" spans="2:3">
      <c r="B774" s="149"/>
      <c r="C774" s="160"/>
    </row>
    <row r="775" spans="2:3">
      <c r="B775" s="149"/>
      <c r="C775" s="160"/>
    </row>
    <row r="776" spans="2:3">
      <c r="B776" s="149"/>
      <c r="C776" s="160"/>
    </row>
    <row r="777" spans="2:3">
      <c r="B777" s="149"/>
      <c r="C777" s="160"/>
    </row>
    <row r="778" spans="2:3">
      <c r="B778" s="149"/>
      <c r="C778" s="160"/>
    </row>
    <row r="779" spans="2:3">
      <c r="B779" s="149"/>
      <c r="C779" s="160"/>
    </row>
    <row r="780" spans="2:3">
      <c r="B780" s="149"/>
      <c r="C780" s="160"/>
    </row>
    <row r="781" spans="2:3">
      <c r="B781" s="149"/>
      <c r="C781" s="160"/>
    </row>
    <row r="782" spans="2:3">
      <c r="B782" s="149"/>
      <c r="C782" s="160"/>
    </row>
    <row r="783" spans="2:3">
      <c r="B783" s="149"/>
      <c r="C783" s="160"/>
    </row>
    <row r="784" spans="2:3">
      <c r="B784" s="149"/>
      <c r="C784" s="160"/>
    </row>
    <row r="785" spans="2:3">
      <c r="B785" s="149"/>
      <c r="C785" s="160"/>
    </row>
    <row r="786" spans="2:3">
      <c r="B786" s="149"/>
      <c r="C786" s="160"/>
    </row>
    <row r="787" spans="2:3">
      <c r="B787" s="149"/>
      <c r="C787" s="160"/>
    </row>
    <row r="788" spans="2:3">
      <c r="B788" s="149"/>
      <c r="C788" s="160"/>
    </row>
    <row r="789" spans="2:3">
      <c r="B789" s="149"/>
      <c r="C789" s="160"/>
    </row>
    <row r="790" spans="2:3">
      <c r="B790" s="149"/>
      <c r="C790" s="160"/>
    </row>
    <row r="791" spans="2:3">
      <c r="B791" s="149"/>
      <c r="C791" s="160"/>
    </row>
    <row r="792" spans="2:3">
      <c r="B792" s="149"/>
      <c r="C792" s="160"/>
    </row>
    <row r="793" spans="2:3">
      <c r="B793" s="149"/>
      <c r="C793" s="160"/>
    </row>
    <row r="794" spans="2:3">
      <c r="B794" s="149"/>
      <c r="C794" s="160"/>
    </row>
    <row r="795" spans="2:3">
      <c r="B795" s="149"/>
      <c r="C795" s="160"/>
    </row>
    <row r="796" spans="2:3">
      <c r="B796" s="149"/>
      <c r="C796" s="160"/>
    </row>
    <row r="797" spans="2:3">
      <c r="B797" s="149"/>
      <c r="C797" s="160"/>
    </row>
    <row r="798" spans="2:3">
      <c r="B798" s="149"/>
      <c r="C798" s="160"/>
    </row>
    <row r="799" spans="2:3">
      <c r="B799" s="149"/>
      <c r="C799" s="160"/>
    </row>
    <row r="800" spans="2:3">
      <c r="B800" s="149"/>
      <c r="C800" s="160"/>
    </row>
    <row r="801" spans="2:3">
      <c r="B801" s="149"/>
      <c r="C801" s="160"/>
    </row>
    <row r="802" spans="2:3">
      <c r="B802" s="149"/>
      <c r="C802" s="160"/>
    </row>
    <row r="803" spans="2:3">
      <c r="B803" s="149"/>
      <c r="C803" s="160"/>
    </row>
    <row r="804" spans="2:3">
      <c r="B804" s="149"/>
      <c r="C804" s="160"/>
    </row>
    <row r="805" spans="2:3">
      <c r="B805" s="149"/>
      <c r="C805" s="160"/>
    </row>
    <row r="806" spans="2:3">
      <c r="B806" s="149"/>
      <c r="C806" s="160"/>
    </row>
    <row r="807" spans="2:3">
      <c r="B807" s="149"/>
      <c r="C807" s="160"/>
    </row>
    <row r="808" spans="2:3">
      <c r="B808" s="149"/>
      <c r="C808" s="160"/>
    </row>
    <row r="809" spans="2:3">
      <c r="B809" s="149"/>
      <c r="C809" s="160"/>
    </row>
    <row r="810" spans="2:3">
      <c r="B810" s="149"/>
      <c r="C810" s="160"/>
    </row>
    <row r="811" spans="2:3">
      <c r="B811" s="149"/>
      <c r="C811" s="160"/>
    </row>
    <row r="812" spans="2:3">
      <c r="B812" s="149"/>
      <c r="C812" s="160"/>
    </row>
    <row r="813" spans="2:3">
      <c r="B813" s="149"/>
      <c r="C813" s="160"/>
    </row>
    <row r="814" spans="2:3">
      <c r="B814" s="149"/>
      <c r="C814" s="160"/>
    </row>
    <row r="815" spans="2:3">
      <c r="B815" s="149"/>
      <c r="C815" s="160"/>
    </row>
    <row r="816" spans="2:3">
      <c r="B816" s="149"/>
      <c r="C816" s="160"/>
    </row>
    <row r="817" spans="2:3">
      <c r="B817" s="149"/>
      <c r="C817" s="160"/>
    </row>
    <row r="818" spans="2:3">
      <c r="B818" s="149"/>
      <c r="C818" s="160"/>
    </row>
    <row r="819" spans="2:3">
      <c r="B819" s="149"/>
      <c r="C819" s="160"/>
    </row>
    <row r="820" spans="2:3">
      <c r="B820" s="149"/>
      <c r="C820" s="160"/>
    </row>
    <row r="821" spans="2:3">
      <c r="B821" s="149"/>
      <c r="C821" s="160"/>
    </row>
    <row r="822" spans="2:3">
      <c r="B822" s="149"/>
      <c r="C822" s="160"/>
    </row>
    <row r="823" spans="2:3">
      <c r="B823" s="149"/>
      <c r="C823" s="160"/>
    </row>
    <row r="824" spans="2:3">
      <c r="B824" s="149"/>
      <c r="C824" s="160"/>
    </row>
    <row r="825" spans="2:3">
      <c r="B825" s="149"/>
      <c r="C825" s="160"/>
    </row>
    <row r="826" spans="2:3">
      <c r="B826" s="149"/>
      <c r="C826" s="160"/>
    </row>
    <row r="827" spans="2:3">
      <c r="B827" s="149"/>
      <c r="C827" s="160"/>
    </row>
    <row r="828" spans="2:3">
      <c r="B828" s="149"/>
      <c r="C828" s="160"/>
    </row>
    <row r="829" spans="2:3">
      <c r="B829" s="149"/>
      <c r="C829" s="160"/>
    </row>
    <row r="830" spans="2:3">
      <c r="B830" s="149"/>
      <c r="C830" s="160"/>
    </row>
    <row r="831" spans="2:3">
      <c r="B831" s="149"/>
      <c r="C831" s="160"/>
    </row>
    <row r="832" spans="2:3">
      <c r="B832" s="149"/>
      <c r="C832" s="160"/>
    </row>
    <row r="833" spans="2:3">
      <c r="B833" s="149"/>
      <c r="C833" s="160"/>
    </row>
    <row r="834" spans="2:3">
      <c r="B834" s="149"/>
      <c r="C834" s="160"/>
    </row>
    <row r="835" spans="2:3">
      <c r="B835" s="149"/>
      <c r="C835" s="160"/>
    </row>
    <row r="836" spans="2:3">
      <c r="B836" s="149"/>
      <c r="C836" s="160"/>
    </row>
    <row r="837" spans="2:3">
      <c r="B837" s="149"/>
      <c r="C837" s="160"/>
    </row>
    <row r="838" spans="2:3">
      <c r="B838" s="149"/>
      <c r="C838" s="160"/>
    </row>
    <row r="839" spans="2:3">
      <c r="B839" s="149"/>
      <c r="C839" s="160"/>
    </row>
    <row r="840" spans="2:3">
      <c r="B840" s="149"/>
      <c r="C840" s="160"/>
    </row>
    <row r="841" spans="2:3">
      <c r="B841" s="149"/>
      <c r="C841" s="160"/>
    </row>
    <row r="842" spans="2:3">
      <c r="B842" s="149"/>
      <c r="C842" s="160"/>
    </row>
    <row r="843" spans="2:3">
      <c r="B843" s="149"/>
      <c r="C843" s="160"/>
    </row>
    <row r="844" spans="2:3">
      <c r="B844" s="149"/>
      <c r="C844" s="160"/>
    </row>
    <row r="845" spans="2:3">
      <c r="B845" s="149"/>
      <c r="C845" s="160"/>
    </row>
    <row r="846" spans="2:3">
      <c r="B846" s="149"/>
      <c r="C846" s="160"/>
    </row>
    <row r="847" spans="2:3">
      <c r="B847" s="149"/>
      <c r="C847" s="160"/>
    </row>
    <row r="848" spans="2:3">
      <c r="B848" s="149"/>
      <c r="C848" s="160"/>
    </row>
    <row r="849" spans="2:3">
      <c r="B849" s="149"/>
      <c r="C849" s="160"/>
    </row>
    <row r="850" spans="2:3">
      <c r="B850" s="149"/>
      <c r="C850" s="160"/>
    </row>
    <row r="851" spans="2:3">
      <c r="B851" s="149"/>
      <c r="C851" s="160"/>
    </row>
    <row r="852" spans="2:3">
      <c r="B852" s="149"/>
      <c r="C852" s="160"/>
    </row>
    <row r="853" spans="2:3">
      <c r="B853" s="149"/>
      <c r="C853" s="160"/>
    </row>
    <row r="854" spans="2:3">
      <c r="B854" s="149"/>
      <c r="C854" s="160"/>
    </row>
    <row r="855" spans="2:3">
      <c r="B855" s="149"/>
      <c r="C855" s="160"/>
    </row>
    <row r="856" spans="2:3">
      <c r="B856" s="149"/>
      <c r="C856" s="160"/>
    </row>
    <row r="857" spans="2:3">
      <c r="B857" s="149"/>
      <c r="C857" s="160"/>
    </row>
    <row r="858" spans="2:3">
      <c r="B858" s="149"/>
      <c r="C858" s="160"/>
    </row>
    <row r="859" spans="2:3">
      <c r="B859" s="149"/>
      <c r="C859" s="160"/>
    </row>
    <row r="860" spans="2:3">
      <c r="B860" s="149"/>
      <c r="C860" s="160"/>
    </row>
    <row r="861" spans="2:3">
      <c r="B861" s="149"/>
      <c r="C861" s="160"/>
    </row>
    <row r="862" spans="2:3">
      <c r="B862" s="149"/>
      <c r="C862" s="160"/>
    </row>
    <row r="863" spans="2:3">
      <c r="B863" s="149"/>
      <c r="C863" s="160"/>
    </row>
    <row r="864" spans="2:3">
      <c r="B864" s="149"/>
      <c r="C864" s="160"/>
    </row>
    <row r="865" spans="2:3">
      <c r="B865" s="149"/>
      <c r="C865" s="160"/>
    </row>
    <row r="866" spans="2:3">
      <c r="B866" s="149"/>
      <c r="C866" s="160"/>
    </row>
    <row r="867" spans="2:3">
      <c r="B867" s="149"/>
      <c r="C867" s="160"/>
    </row>
    <row r="868" spans="2:3">
      <c r="B868" s="149"/>
      <c r="C868" s="160"/>
    </row>
    <row r="869" spans="2:3">
      <c r="B869" s="149"/>
      <c r="C869" s="160"/>
    </row>
    <row r="870" spans="2:3">
      <c r="B870" s="149"/>
      <c r="C870" s="160"/>
    </row>
    <row r="871" spans="2:3">
      <c r="B871" s="149"/>
      <c r="C871" s="160"/>
    </row>
    <row r="872" spans="2:3">
      <c r="B872" s="149"/>
      <c r="C872" s="160"/>
    </row>
    <row r="873" spans="2:3">
      <c r="B873" s="149"/>
      <c r="C873" s="160"/>
    </row>
    <row r="874" spans="2:3">
      <c r="B874" s="149"/>
      <c r="C874" s="160"/>
    </row>
    <row r="875" spans="2:3">
      <c r="B875" s="149"/>
      <c r="C875" s="160"/>
    </row>
    <row r="876" spans="2:3">
      <c r="B876" s="149"/>
      <c r="C876" s="160"/>
    </row>
    <row r="877" spans="2:3">
      <c r="B877" s="149"/>
      <c r="C877" s="160"/>
    </row>
    <row r="878" spans="2:3">
      <c r="B878" s="149"/>
      <c r="C878" s="160"/>
    </row>
    <row r="879" spans="2:3">
      <c r="B879" s="149"/>
      <c r="C879" s="160"/>
    </row>
    <row r="880" spans="2:3">
      <c r="B880" s="149"/>
      <c r="C880" s="160"/>
    </row>
    <row r="881" spans="2:3">
      <c r="B881" s="149"/>
      <c r="C881" s="160"/>
    </row>
    <row r="882" spans="2:3">
      <c r="B882" s="149"/>
      <c r="C882" s="160"/>
    </row>
    <row r="883" spans="2:3">
      <c r="B883" s="149"/>
      <c r="C883" s="160"/>
    </row>
    <row r="884" spans="2:3">
      <c r="B884" s="149"/>
      <c r="C884" s="160"/>
    </row>
    <row r="885" spans="2:3">
      <c r="B885" s="149"/>
      <c r="C885" s="160"/>
    </row>
    <row r="886" spans="2:3">
      <c r="B886" s="149"/>
      <c r="C886" s="160"/>
    </row>
    <row r="887" spans="2:3">
      <c r="B887" s="149"/>
      <c r="C887" s="160"/>
    </row>
    <row r="888" spans="2:3">
      <c r="B888" s="149"/>
      <c r="C888" s="160"/>
    </row>
    <row r="889" spans="2:3">
      <c r="B889" s="149"/>
      <c r="C889" s="160"/>
    </row>
    <row r="890" spans="2:3">
      <c r="B890" s="149"/>
      <c r="C890" s="160"/>
    </row>
    <row r="891" spans="2:3">
      <c r="B891" s="149"/>
      <c r="C891" s="160"/>
    </row>
    <row r="892" spans="2:3">
      <c r="B892" s="149"/>
      <c r="C892" s="160"/>
    </row>
    <row r="893" spans="2:3">
      <c r="B893" s="149"/>
      <c r="C893" s="160"/>
    </row>
    <row r="894" spans="2:3">
      <c r="B894" s="149"/>
      <c r="C894" s="160"/>
    </row>
    <row r="895" spans="2:3">
      <c r="B895" s="149"/>
      <c r="C895" s="160"/>
    </row>
    <row r="896" spans="2:3">
      <c r="B896" s="149"/>
      <c r="C896" s="160"/>
    </row>
    <row r="897" spans="2:3">
      <c r="B897" s="149"/>
      <c r="C897" s="160"/>
    </row>
    <row r="898" spans="2:3">
      <c r="B898" s="149"/>
      <c r="C898" s="160"/>
    </row>
    <row r="899" spans="2:3">
      <c r="B899" s="149"/>
      <c r="C899" s="160"/>
    </row>
    <row r="900" spans="2:3">
      <c r="B900" s="149"/>
      <c r="C900" s="160"/>
    </row>
    <row r="901" spans="2:3">
      <c r="B901" s="149"/>
      <c r="C901" s="160"/>
    </row>
    <row r="902" spans="2:3">
      <c r="B902" s="149"/>
      <c r="C902" s="160"/>
    </row>
    <row r="903" spans="2:3">
      <c r="B903" s="149"/>
      <c r="C903" s="160"/>
    </row>
    <row r="904" spans="2:3">
      <c r="B904" s="149"/>
      <c r="C904" s="160"/>
    </row>
    <row r="905" spans="2:3">
      <c r="B905" s="149"/>
      <c r="C905" s="160"/>
    </row>
    <row r="906" spans="2:3">
      <c r="B906" s="149"/>
      <c r="C906" s="160"/>
    </row>
    <row r="907" spans="2:3">
      <c r="B907" s="149"/>
      <c r="C907" s="160"/>
    </row>
    <row r="908" spans="2:3">
      <c r="B908" s="149"/>
      <c r="C908" s="160"/>
    </row>
    <row r="909" spans="2:3">
      <c r="B909" s="149"/>
      <c r="C909" s="160"/>
    </row>
    <row r="910" spans="2:3">
      <c r="B910" s="149"/>
      <c r="C910" s="160"/>
    </row>
    <row r="911" spans="2:3">
      <c r="B911" s="149"/>
      <c r="C911" s="160"/>
    </row>
    <row r="912" spans="2:3">
      <c r="B912" s="149"/>
      <c r="C912" s="160"/>
    </row>
    <row r="913" spans="2:3">
      <c r="B913" s="149"/>
      <c r="C913" s="160"/>
    </row>
    <row r="914" spans="2:3">
      <c r="B914" s="149"/>
      <c r="C914" s="160"/>
    </row>
    <row r="915" spans="2:3">
      <c r="B915" s="149"/>
      <c r="C915" s="160"/>
    </row>
    <row r="916" spans="2:3">
      <c r="B916" s="149"/>
      <c r="C916" s="160"/>
    </row>
    <row r="917" spans="2:3">
      <c r="B917" s="149"/>
      <c r="C917" s="160"/>
    </row>
    <row r="918" spans="2:3">
      <c r="B918" s="149"/>
      <c r="C918" s="160"/>
    </row>
    <row r="919" spans="2:3">
      <c r="B919" s="149"/>
      <c r="C919" s="160"/>
    </row>
    <row r="920" spans="2:3">
      <c r="B920" s="149"/>
      <c r="C920" s="160"/>
    </row>
    <row r="921" spans="2:3">
      <c r="B921" s="149"/>
      <c r="C921" s="160"/>
    </row>
    <row r="922" spans="2:3">
      <c r="B922" s="149"/>
      <c r="C922" s="160"/>
    </row>
    <row r="923" spans="2:3">
      <c r="B923" s="149"/>
      <c r="C923" s="160"/>
    </row>
    <row r="924" spans="2:3">
      <c r="B924" s="149"/>
      <c r="C924" s="160"/>
    </row>
    <row r="925" spans="2:3">
      <c r="B925" s="149"/>
      <c r="C925" s="160"/>
    </row>
    <row r="926" spans="2:3">
      <c r="B926" s="149"/>
      <c r="C926" s="160"/>
    </row>
    <row r="927" spans="2:3">
      <c r="B927" s="149"/>
      <c r="C927" s="160"/>
    </row>
    <row r="928" spans="2:3">
      <c r="B928" s="149"/>
      <c r="C928" s="160"/>
    </row>
    <row r="929" spans="2:3">
      <c r="B929" s="149"/>
      <c r="C929" s="160"/>
    </row>
    <row r="930" spans="2:3">
      <c r="B930" s="149"/>
      <c r="C930" s="160"/>
    </row>
    <row r="931" spans="2:3">
      <c r="B931" s="149"/>
      <c r="C931" s="160"/>
    </row>
    <row r="932" spans="2:3">
      <c r="B932" s="149"/>
      <c r="C932" s="160"/>
    </row>
    <row r="933" spans="2:3">
      <c r="B933" s="149"/>
      <c r="C933" s="160"/>
    </row>
    <row r="934" spans="2:3">
      <c r="B934" s="149"/>
      <c r="C934" s="160"/>
    </row>
    <row r="935" spans="2:3">
      <c r="B935" s="149"/>
      <c r="C935" s="160"/>
    </row>
    <row r="936" spans="2:3">
      <c r="B936" s="149"/>
      <c r="C936" s="160"/>
    </row>
    <row r="937" spans="2:3">
      <c r="B937" s="149"/>
      <c r="C937" s="160"/>
    </row>
    <row r="938" spans="2:3">
      <c r="B938" s="149"/>
      <c r="C938" s="160"/>
    </row>
    <row r="939" spans="2:3">
      <c r="B939" s="149"/>
      <c r="C939" s="160"/>
    </row>
    <row r="940" spans="2:3">
      <c r="B940" s="149"/>
      <c r="C940" s="160"/>
    </row>
    <row r="941" spans="2:3">
      <c r="B941" s="149"/>
      <c r="C941" s="160"/>
    </row>
    <row r="942" spans="2:3">
      <c r="B942" s="149"/>
      <c r="C942" s="160"/>
    </row>
    <row r="943" spans="2:3">
      <c r="B943" s="149"/>
      <c r="C943" s="160"/>
    </row>
    <row r="944" spans="2:3">
      <c r="B944" s="149"/>
      <c r="C944" s="160"/>
    </row>
    <row r="945" spans="2:3">
      <c r="B945" s="149"/>
      <c r="C945" s="160"/>
    </row>
    <row r="946" spans="2:3">
      <c r="B946" s="149"/>
      <c r="C946" s="160"/>
    </row>
    <row r="947" spans="2:3">
      <c r="B947" s="149"/>
      <c r="C947" s="160"/>
    </row>
    <row r="948" spans="2:3">
      <c r="B948" s="149"/>
      <c r="C948" s="160"/>
    </row>
    <row r="949" spans="2:3">
      <c r="B949" s="149"/>
      <c r="C949" s="160"/>
    </row>
    <row r="950" spans="2:3">
      <c r="B950" s="149"/>
      <c r="C950" s="160"/>
    </row>
    <row r="951" spans="2:3">
      <c r="B951" s="149"/>
      <c r="C951" s="160"/>
    </row>
    <row r="952" spans="2:3">
      <c r="B952" s="149"/>
      <c r="C952" s="160"/>
    </row>
    <row r="953" spans="2:3">
      <c r="B953" s="149"/>
      <c r="C953" s="160"/>
    </row>
    <row r="954" spans="2:3">
      <c r="B954" s="149"/>
      <c r="C954" s="160"/>
    </row>
    <row r="955" spans="2:3">
      <c r="B955" s="149"/>
      <c r="C955" s="160"/>
    </row>
    <row r="956" spans="2:3">
      <c r="B956" s="149"/>
      <c r="C956" s="160"/>
    </row>
    <row r="957" spans="2:3">
      <c r="B957" s="149"/>
      <c r="C957" s="160"/>
    </row>
    <row r="958" spans="2:3">
      <c r="B958" s="149"/>
      <c r="C958" s="160"/>
    </row>
    <row r="959" spans="2:3">
      <c r="B959" s="149"/>
      <c r="C959" s="160"/>
    </row>
    <row r="960" spans="2:3">
      <c r="B960" s="149"/>
      <c r="C960" s="160"/>
    </row>
    <row r="961" spans="2:3">
      <c r="B961" s="149"/>
      <c r="C961" s="160"/>
    </row>
    <row r="962" spans="2:3">
      <c r="B962" s="149"/>
      <c r="C962" s="160"/>
    </row>
    <row r="963" spans="2:3">
      <c r="B963" s="149"/>
      <c r="C963" s="160"/>
    </row>
    <row r="964" spans="2:3">
      <c r="B964" s="149"/>
      <c r="C964" s="160"/>
    </row>
    <row r="965" spans="2:3">
      <c r="B965" s="149"/>
      <c r="C965" s="160"/>
    </row>
    <row r="966" spans="2:3">
      <c r="B966" s="149"/>
      <c r="C966" s="160"/>
    </row>
    <row r="967" spans="2:3">
      <c r="B967" s="149"/>
      <c r="C967" s="160"/>
    </row>
    <row r="968" spans="2:3">
      <c r="B968" s="149"/>
      <c r="C968" s="160"/>
    </row>
    <row r="969" spans="2:3">
      <c r="B969" s="149"/>
      <c r="C969" s="160"/>
    </row>
    <row r="970" spans="2:3">
      <c r="B970" s="149"/>
      <c r="C970" s="160"/>
    </row>
    <row r="971" spans="2:3">
      <c r="B971" s="149"/>
      <c r="C971" s="160"/>
    </row>
    <row r="972" spans="2:3">
      <c r="B972" s="149"/>
      <c r="C972" s="160"/>
    </row>
    <row r="973" spans="2:3">
      <c r="B973" s="149"/>
      <c r="C973" s="160"/>
    </row>
    <row r="974" spans="2:3">
      <c r="B974" s="149"/>
      <c r="C974" s="160"/>
    </row>
    <row r="975" spans="2:3">
      <c r="B975" s="149"/>
      <c r="C975" s="160"/>
    </row>
    <row r="976" spans="2:3">
      <c r="B976" s="149"/>
      <c r="C976" s="160"/>
    </row>
    <row r="977" spans="2:3">
      <c r="B977" s="149"/>
      <c r="C977" s="16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U370"/>
  <sheetViews>
    <sheetView topLeftCell="B1" zoomScale="78" zoomScaleNormal="78" workbookViewId="0">
      <selection activeCell="I6" sqref="I6"/>
    </sheetView>
  </sheetViews>
  <sheetFormatPr baseColWidth="10" defaultColWidth="11.83203125" defaultRowHeight="15"/>
  <cols>
    <col min="1" max="1" width="6.5" style="45" hidden="1" customWidth="1"/>
    <col min="2" max="2" width="38.5" style="114" customWidth="1"/>
    <col min="3" max="3" width="70.33203125" style="114" customWidth="1"/>
    <col min="4" max="4" width="8.83203125" style="45" customWidth="1"/>
    <col min="5" max="5" width="63.6640625" style="114" customWidth="1"/>
    <col min="6" max="6" width="8.83203125" style="114" customWidth="1"/>
    <col min="7" max="7" width="7.33203125" style="45" customWidth="1"/>
    <col min="8" max="8" width="12.1640625" style="21" customWidth="1"/>
    <col min="9" max="9" width="52.83203125" style="21" customWidth="1"/>
    <col min="10" max="10" width="0.1640625" style="21" customWidth="1"/>
    <col min="11" max="11" width="7" style="21" customWidth="1"/>
    <col min="12" max="12" width="31.33203125" style="81" customWidth="1"/>
    <col min="13" max="13" width="11.83203125" style="21"/>
    <col min="14" max="14" width="14.83203125" style="81" customWidth="1"/>
    <col min="15" max="16" width="11.83203125" style="21"/>
    <col min="17" max="17" width="38.83203125" style="81" customWidth="1"/>
    <col min="18" max="18" width="38.83203125" customWidth="1"/>
    <col min="19" max="16384" width="11.83203125" style="23"/>
  </cols>
  <sheetData>
    <row r="3" spans="1:21" ht="20">
      <c r="C3" s="38" t="s">
        <v>65</v>
      </c>
      <c r="E3"/>
      <c r="F3"/>
      <c r="G3" s="72"/>
    </row>
    <row r="4" spans="1:21" ht="140">
      <c r="B4" s="208" t="s">
        <v>1236</v>
      </c>
      <c r="C4" s="209" t="s">
        <v>1752</v>
      </c>
      <c r="D4" s="205" t="s">
        <v>1753</v>
      </c>
      <c r="E4" s="206" t="s">
        <v>1754</v>
      </c>
      <c r="F4" s="205" t="s">
        <v>1751</v>
      </c>
      <c r="H4"/>
      <c r="I4"/>
      <c r="J4" s="72"/>
      <c r="L4" s="21"/>
      <c r="N4" s="21"/>
      <c r="O4" s="81"/>
      <c r="R4" s="21"/>
      <c r="S4" s="21"/>
      <c r="T4" s="81"/>
      <c r="U4"/>
    </row>
    <row r="5" spans="1:21" ht="17">
      <c r="B5" s="161" t="s">
        <v>1237</v>
      </c>
      <c r="C5" s="31" t="s">
        <v>85</v>
      </c>
      <c r="D5" s="31">
        <v>3.2</v>
      </c>
      <c r="E5" s="31">
        <f>AVERAGE(R21:R30)</f>
        <v>4.3</v>
      </c>
      <c r="F5" s="31">
        <f>AVERAGE(S21:S30)</f>
        <v>3.2</v>
      </c>
      <c r="H5"/>
      <c r="I5"/>
      <c r="J5" s="72"/>
      <c r="L5" s="21"/>
      <c r="N5" s="21"/>
      <c r="O5" s="81"/>
      <c r="R5" s="21"/>
      <c r="S5" s="21"/>
      <c r="T5" s="81"/>
      <c r="U5"/>
    </row>
    <row r="6" spans="1:21" ht="17">
      <c r="A6" s="22"/>
      <c r="B6" s="161" t="s">
        <v>1238</v>
      </c>
      <c r="C6" s="31" t="s">
        <v>85</v>
      </c>
      <c r="D6" s="31">
        <v>3.5416666666666665</v>
      </c>
      <c r="E6" s="31">
        <f>AVERAGE(R35:R62)</f>
        <v>4.208333333333333</v>
      </c>
      <c r="F6" s="31">
        <f>AVERAGE(S35:S62)</f>
        <v>3.5416666666666665</v>
      </c>
      <c r="H6"/>
      <c r="I6"/>
      <c r="J6" s="72"/>
      <c r="L6" s="21"/>
      <c r="N6" s="21"/>
      <c r="O6" s="81"/>
      <c r="R6" s="21"/>
      <c r="S6" s="21"/>
      <c r="T6" s="81"/>
      <c r="U6"/>
    </row>
    <row r="7" spans="1:21" ht="17">
      <c r="A7" s="22"/>
      <c r="B7" s="161" t="s">
        <v>12</v>
      </c>
      <c r="C7" s="31" t="s">
        <v>85</v>
      </c>
      <c r="D7" s="31">
        <v>3.0294117647058822</v>
      </c>
      <c r="E7" s="31">
        <f>AVERAGE(R72:R111)</f>
        <v>4.2647058823529411</v>
      </c>
      <c r="F7" s="31">
        <f>AVERAGE(S72:S111)</f>
        <v>3.0294117647058822</v>
      </c>
      <c r="H7"/>
      <c r="I7"/>
      <c r="J7" s="72"/>
      <c r="L7" s="21"/>
      <c r="N7" s="21"/>
      <c r="O7" s="81"/>
      <c r="R7" s="21"/>
      <c r="S7" s="21"/>
      <c r="T7" s="81"/>
      <c r="U7"/>
    </row>
    <row r="8" spans="1:21" ht="17">
      <c r="A8" s="22"/>
      <c r="B8" s="161" t="s">
        <v>1239</v>
      </c>
      <c r="C8" s="31" t="s">
        <v>85</v>
      </c>
      <c r="D8" s="31">
        <v>3.375</v>
      </c>
      <c r="E8" s="31">
        <f>AVERAGE(R116:R129)</f>
        <v>4.25</v>
      </c>
      <c r="F8" s="31">
        <f>AVERAGE(S116:S129)</f>
        <v>3.375</v>
      </c>
      <c r="H8"/>
      <c r="I8"/>
      <c r="J8" s="72"/>
      <c r="L8" s="21"/>
      <c r="N8" s="21"/>
      <c r="O8" s="81"/>
      <c r="R8" s="21"/>
      <c r="S8" s="21"/>
      <c r="T8" s="81"/>
      <c r="U8"/>
    </row>
    <row r="9" spans="1:21" ht="17">
      <c r="A9" s="22"/>
      <c r="B9" s="161" t="s">
        <v>74</v>
      </c>
      <c r="C9" s="31" t="s">
        <v>85</v>
      </c>
      <c r="D9" s="31">
        <v>2.7692307692307692</v>
      </c>
      <c r="E9" s="31">
        <f>AVERAGE(R134:R158)</f>
        <v>3.9166666666666665</v>
      </c>
      <c r="F9" s="31">
        <f>AVERAGE(S134:S158)</f>
        <v>2.7692307692307692</v>
      </c>
      <c r="H9"/>
      <c r="I9"/>
      <c r="J9" s="72"/>
      <c r="L9" s="21"/>
      <c r="N9" s="21"/>
      <c r="O9" s="81"/>
      <c r="R9" s="21"/>
      <c r="S9" s="21"/>
      <c r="T9" s="81"/>
      <c r="U9"/>
    </row>
    <row r="10" spans="1:21" ht="17">
      <c r="A10" s="22"/>
      <c r="B10" s="161" t="s">
        <v>73</v>
      </c>
      <c r="C10" s="31" t="s">
        <v>85</v>
      </c>
      <c r="D10" s="31">
        <v>4</v>
      </c>
      <c r="E10" s="31">
        <f>AVERAGE(R163:R175)</f>
        <v>4.625</v>
      </c>
      <c r="F10" s="31">
        <f>AVERAGE(S163:S175)</f>
        <v>4</v>
      </c>
      <c r="H10"/>
      <c r="I10"/>
      <c r="J10" s="72"/>
      <c r="L10" s="21"/>
      <c r="N10" s="21"/>
      <c r="O10" s="81"/>
      <c r="R10" s="21"/>
      <c r="S10" s="21"/>
      <c r="T10" s="81"/>
      <c r="U10"/>
    </row>
    <row r="11" spans="1:21" ht="17">
      <c r="A11" s="22"/>
      <c r="B11" s="161" t="s">
        <v>75</v>
      </c>
      <c r="C11" s="31" t="s">
        <v>85</v>
      </c>
      <c r="D11" s="31">
        <v>3</v>
      </c>
      <c r="E11" s="31">
        <f>AVERAGE(R180:R186)</f>
        <v>4.75</v>
      </c>
      <c r="F11" s="31">
        <f>AVERAGE(S180:S186)</f>
        <v>3</v>
      </c>
      <c r="H11"/>
      <c r="I11"/>
      <c r="J11" s="72"/>
      <c r="L11" s="21"/>
      <c r="N11" s="21"/>
      <c r="O11" s="81"/>
      <c r="R11" s="21"/>
      <c r="S11" s="21"/>
      <c r="T11" s="81"/>
      <c r="U11"/>
    </row>
    <row r="12" spans="1:21" ht="17">
      <c r="A12" s="22"/>
      <c r="B12" s="35" t="s">
        <v>414</v>
      </c>
      <c r="C12" s="113" t="s">
        <v>85</v>
      </c>
      <c r="D12" s="113">
        <v>3.2736156000861882</v>
      </c>
      <c r="E12" s="113">
        <f>AVERAGE(E5:E11)</f>
        <v>4.3306722689075636</v>
      </c>
      <c r="F12" s="113">
        <f>AVERAGE(F5:F11)</f>
        <v>3.2736156000861882</v>
      </c>
      <c r="H12"/>
      <c r="I12"/>
      <c r="J12" s="72"/>
      <c r="L12" s="21"/>
      <c r="N12" s="21"/>
      <c r="O12" s="81"/>
      <c r="R12" s="21"/>
      <c r="S12" s="21"/>
      <c r="T12" s="81"/>
      <c r="U12"/>
    </row>
    <row r="13" spans="1:21">
      <c r="A13" s="22"/>
      <c r="B13" s="23"/>
      <c r="C13" s="23"/>
      <c r="D13" s="22"/>
      <c r="E13" s="23"/>
      <c r="F13" s="23"/>
      <c r="G13" s="22"/>
    </row>
    <row r="14" spans="1:21">
      <c r="A14" s="22"/>
      <c r="B14" s="23"/>
      <c r="C14" s="23"/>
      <c r="D14" s="22"/>
      <c r="E14" s="23"/>
      <c r="F14" s="23"/>
      <c r="G14" s="22"/>
    </row>
    <row r="15" spans="1:21">
      <c r="A15" s="22"/>
      <c r="B15" s="23"/>
      <c r="C15" s="23"/>
      <c r="E15" s="23"/>
      <c r="F15" s="23"/>
      <c r="G15" s="22"/>
    </row>
    <row r="16" spans="1:21" ht="60">
      <c r="A16" s="22"/>
      <c r="B16" s="17" t="s">
        <v>415</v>
      </c>
      <c r="C16" s="82" t="s">
        <v>83</v>
      </c>
      <c r="E16" s="38" t="s">
        <v>84</v>
      </c>
      <c r="F16" s="23"/>
      <c r="G16" s="22"/>
    </row>
    <row r="17" spans="1:19" ht="16">
      <c r="A17" s="22"/>
      <c r="B17" s="39" t="s">
        <v>13</v>
      </c>
      <c r="C17" s="83" t="s">
        <v>85</v>
      </c>
      <c r="E17" s="4"/>
      <c r="F17" s="4"/>
      <c r="G17" s="162"/>
      <c r="I17" s="84"/>
    </row>
    <row r="18" spans="1:19" ht="160">
      <c r="A18" s="22"/>
      <c r="E18"/>
      <c r="F18"/>
      <c r="G18" s="72"/>
      <c r="M18" s="85" t="s">
        <v>416</v>
      </c>
    </row>
    <row r="19" spans="1:19" ht="17">
      <c r="B19" s="43"/>
      <c r="C19" s="23"/>
      <c r="D19" s="42" t="s">
        <v>87</v>
      </c>
      <c r="E19"/>
      <c r="F19"/>
      <c r="G19" s="42" t="s">
        <v>87</v>
      </c>
      <c r="H19" s="86" t="s">
        <v>418</v>
      </c>
      <c r="S19" s="42" t="s">
        <v>418</v>
      </c>
    </row>
    <row r="20" spans="1:19" ht="108" customHeight="1">
      <c r="A20" s="45" t="s">
        <v>89</v>
      </c>
      <c r="B20" s="163" t="s">
        <v>1237</v>
      </c>
      <c r="C20" s="118" t="s">
        <v>90</v>
      </c>
      <c r="D20" s="48" t="s">
        <v>91</v>
      </c>
      <c r="E20" s="48" t="s">
        <v>92</v>
      </c>
      <c r="F20" s="89" t="s">
        <v>93</v>
      </c>
      <c r="G20" s="50" t="s">
        <v>94</v>
      </c>
      <c r="H20" s="90" t="s">
        <v>95</v>
      </c>
      <c r="I20" s="90" t="s">
        <v>96</v>
      </c>
      <c r="J20" s="91" t="s">
        <v>93</v>
      </c>
      <c r="K20" s="92" t="s">
        <v>94</v>
      </c>
      <c r="L20" s="92" t="s">
        <v>99</v>
      </c>
      <c r="M20" s="90" t="s">
        <v>97</v>
      </c>
      <c r="N20" s="90" t="s">
        <v>15</v>
      </c>
      <c r="O20" s="93" t="s">
        <v>93</v>
      </c>
      <c r="P20" s="92" t="s">
        <v>98</v>
      </c>
      <c r="Q20" s="92" t="s">
        <v>419</v>
      </c>
      <c r="R20" s="202" t="s">
        <v>1750</v>
      </c>
      <c r="S20" s="47" t="s">
        <v>100</v>
      </c>
    </row>
    <row r="21" spans="1:19" ht="160">
      <c r="A21" s="45">
        <v>494</v>
      </c>
      <c r="B21" s="123" t="s">
        <v>1240</v>
      </c>
      <c r="C21" s="123" t="s">
        <v>1241</v>
      </c>
      <c r="D21" s="121">
        <v>5</v>
      </c>
      <c r="E21" s="123" t="s">
        <v>1242</v>
      </c>
      <c r="F21" s="123"/>
      <c r="G21" s="121">
        <v>3</v>
      </c>
      <c r="H21" s="200"/>
      <c r="I21" s="124"/>
      <c r="J21" s="124"/>
      <c r="K21" s="125"/>
      <c r="L21" s="126"/>
      <c r="M21" s="127"/>
      <c r="N21" s="127"/>
      <c r="O21" s="124"/>
      <c r="P21" s="125"/>
      <c r="Q21" s="126"/>
      <c r="R21" s="203">
        <f t="shared" ref="R21:R30" si="0">IF(M21&lt;&gt;"",M21,IF(H21&lt;&gt;"",H21,IF(D21&lt;&gt;"",D21,"")))</f>
        <v>5</v>
      </c>
      <c r="S21" s="64">
        <f t="shared" ref="S21:S30" si="1">IF(P21&lt;&gt;"",P21,IF(K21&lt;&gt;"",K21,IF(G21&lt;&gt;"",G21,"")))</f>
        <v>3</v>
      </c>
    </row>
    <row r="22" spans="1:19" ht="32">
      <c r="A22" s="45">
        <v>495</v>
      </c>
      <c r="B22" s="132" t="s">
        <v>1243</v>
      </c>
      <c r="C22" s="132" t="s">
        <v>1244</v>
      </c>
      <c r="D22" s="130">
        <v>5</v>
      </c>
      <c r="E22" s="132" t="s">
        <v>1245</v>
      </c>
      <c r="F22" s="132"/>
      <c r="G22" s="130">
        <v>3</v>
      </c>
      <c r="H22" s="96"/>
      <c r="I22" s="97"/>
      <c r="J22" s="97"/>
      <c r="K22" s="98"/>
      <c r="L22" s="99"/>
      <c r="M22" s="100"/>
      <c r="N22" s="100"/>
      <c r="O22" s="97"/>
      <c r="P22" s="98"/>
      <c r="Q22" s="99"/>
      <c r="R22" s="203">
        <f t="shared" si="0"/>
        <v>5</v>
      </c>
      <c r="S22" s="71">
        <f t="shared" si="1"/>
        <v>3</v>
      </c>
    </row>
    <row r="23" spans="1:19" ht="112">
      <c r="A23" s="45">
        <v>496</v>
      </c>
      <c r="B23" s="132" t="s">
        <v>1246</v>
      </c>
      <c r="C23" s="132" t="s">
        <v>1247</v>
      </c>
      <c r="D23" s="130">
        <v>5</v>
      </c>
      <c r="E23" s="132" t="s">
        <v>569</v>
      </c>
      <c r="F23" s="132"/>
      <c r="G23" s="130">
        <v>3</v>
      </c>
      <c r="H23" s="200">
        <v>3</v>
      </c>
      <c r="I23" s="97" t="s">
        <v>1248</v>
      </c>
      <c r="J23" s="97"/>
      <c r="K23" s="98"/>
      <c r="L23" s="99"/>
      <c r="M23" s="100"/>
      <c r="N23" s="100"/>
      <c r="O23" s="97"/>
      <c r="P23" s="98"/>
      <c r="Q23" s="99"/>
      <c r="R23" s="203">
        <f t="shared" si="0"/>
        <v>3</v>
      </c>
      <c r="S23" s="71">
        <f t="shared" si="1"/>
        <v>3</v>
      </c>
    </row>
    <row r="24" spans="1:19" ht="112">
      <c r="A24" s="45">
        <v>497</v>
      </c>
      <c r="B24" s="132" t="s">
        <v>1249</v>
      </c>
      <c r="C24" s="132" t="s">
        <v>1250</v>
      </c>
      <c r="D24" s="130">
        <v>5</v>
      </c>
      <c r="E24" s="132" t="s">
        <v>1251</v>
      </c>
      <c r="F24" s="132"/>
      <c r="G24" s="130">
        <v>3</v>
      </c>
      <c r="H24" s="96">
        <v>4</v>
      </c>
      <c r="I24" s="97" t="s">
        <v>1252</v>
      </c>
      <c r="J24" s="97"/>
      <c r="K24" s="98">
        <v>4</v>
      </c>
      <c r="L24" s="99"/>
      <c r="M24" s="100"/>
      <c r="N24" s="100"/>
      <c r="O24" s="97"/>
      <c r="P24" s="98"/>
      <c r="Q24" s="99"/>
      <c r="R24" s="203">
        <f t="shared" si="0"/>
        <v>4</v>
      </c>
      <c r="S24" s="71">
        <f t="shared" si="1"/>
        <v>4</v>
      </c>
    </row>
    <row r="25" spans="1:19" ht="96">
      <c r="A25" s="45">
        <v>498</v>
      </c>
      <c r="B25" s="132" t="s">
        <v>1253</v>
      </c>
      <c r="C25" s="132" t="s">
        <v>1254</v>
      </c>
      <c r="D25" s="130">
        <v>5</v>
      </c>
      <c r="E25" s="132" t="s">
        <v>1255</v>
      </c>
      <c r="F25" s="132"/>
      <c r="G25" s="130">
        <v>3</v>
      </c>
      <c r="H25" s="96">
        <v>3</v>
      </c>
      <c r="I25" s="97" t="s">
        <v>1256</v>
      </c>
      <c r="J25" s="97"/>
      <c r="K25" s="98"/>
      <c r="L25" s="99"/>
      <c r="M25" s="100"/>
      <c r="N25" s="100"/>
      <c r="O25" s="97"/>
      <c r="P25" s="98"/>
      <c r="Q25" s="99"/>
      <c r="R25" s="203">
        <f t="shared" si="0"/>
        <v>3</v>
      </c>
      <c r="S25" s="71">
        <f t="shared" si="1"/>
        <v>3</v>
      </c>
    </row>
    <row r="26" spans="1:19" ht="48">
      <c r="A26" s="45">
        <v>499</v>
      </c>
      <c r="B26" s="132" t="s">
        <v>1257</v>
      </c>
      <c r="C26" s="132" t="s">
        <v>1258</v>
      </c>
      <c r="D26" s="130">
        <v>5</v>
      </c>
      <c r="E26" s="132" t="s">
        <v>1259</v>
      </c>
      <c r="F26" s="132"/>
      <c r="G26" s="130">
        <v>3</v>
      </c>
      <c r="H26" s="96"/>
      <c r="I26" s="97"/>
      <c r="J26" s="97"/>
      <c r="K26" s="98"/>
      <c r="L26" s="99"/>
      <c r="M26" s="100"/>
      <c r="N26" s="100"/>
      <c r="O26" s="97"/>
      <c r="P26" s="98"/>
      <c r="Q26" s="99"/>
      <c r="R26" s="203">
        <f t="shared" si="0"/>
        <v>5</v>
      </c>
      <c r="S26" s="71">
        <f t="shared" si="1"/>
        <v>3</v>
      </c>
    </row>
    <row r="27" spans="1:19" ht="80">
      <c r="A27" s="45">
        <v>500</v>
      </c>
      <c r="B27" s="132" t="s">
        <v>1260</v>
      </c>
      <c r="C27" s="132" t="s">
        <v>1261</v>
      </c>
      <c r="D27" s="130">
        <v>5</v>
      </c>
      <c r="E27" s="132" t="s">
        <v>1262</v>
      </c>
      <c r="F27" s="132"/>
      <c r="G27" s="130">
        <v>3</v>
      </c>
      <c r="H27" s="96">
        <v>5</v>
      </c>
      <c r="I27" s="97" t="s">
        <v>1263</v>
      </c>
      <c r="J27" s="97"/>
      <c r="K27" s="98">
        <v>4</v>
      </c>
      <c r="L27" s="99" t="s">
        <v>1718</v>
      </c>
      <c r="M27" s="100"/>
      <c r="N27" s="100"/>
      <c r="O27" s="97"/>
      <c r="P27" s="98"/>
      <c r="Q27" s="99"/>
      <c r="R27" s="203">
        <f t="shared" si="0"/>
        <v>5</v>
      </c>
      <c r="S27" s="71">
        <f t="shared" si="1"/>
        <v>4</v>
      </c>
    </row>
    <row r="28" spans="1:19" ht="32">
      <c r="A28" s="45">
        <v>501</v>
      </c>
      <c r="B28" s="132" t="s">
        <v>1264</v>
      </c>
      <c r="C28" s="132" t="s">
        <v>1265</v>
      </c>
      <c r="D28" s="130">
        <v>5</v>
      </c>
      <c r="E28" s="132" t="s">
        <v>1266</v>
      </c>
      <c r="F28" s="132"/>
      <c r="G28" s="130">
        <v>2</v>
      </c>
      <c r="H28" s="96"/>
      <c r="I28" s="97"/>
      <c r="J28" s="97"/>
      <c r="K28" s="98"/>
      <c r="L28" s="99"/>
      <c r="M28" s="100"/>
      <c r="N28" s="100"/>
      <c r="O28" s="97"/>
      <c r="P28" s="98"/>
      <c r="Q28" s="99"/>
      <c r="R28" s="203">
        <f t="shared" si="0"/>
        <v>5</v>
      </c>
      <c r="S28" s="71">
        <f t="shared" si="1"/>
        <v>2</v>
      </c>
    </row>
    <row r="29" spans="1:19" ht="160">
      <c r="A29" s="45">
        <v>502</v>
      </c>
      <c r="B29" s="132" t="s">
        <v>1267</v>
      </c>
      <c r="C29" s="132" t="s">
        <v>1268</v>
      </c>
      <c r="D29" s="130">
        <v>5</v>
      </c>
      <c r="E29" s="132" t="s">
        <v>1269</v>
      </c>
      <c r="F29" s="132"/>
      <c r="G29" s="130">
        <v>3</v>
      </c>
      <c r="H29" s="96">
        <v>5</v>
      </c>
      <c r="I29" s="97" t="s">
        <v>1270</v>
      </c>
      <c r="J29" s="97"/>
      <c r="K29" s="98">
        <v>4</v>
      </c>
      <c r="L29" s="99" t="s">
        <v>1718</v>
      </c>
      <c r="M29" s="100"/>
      <c r="N29" s="100"/>
      <c r="O29" s="97"/>
      <c r="P29" s="98"/>
      <c r="Q29" s="99"/>
      <c r="R29" s="203">
        <f t="shared" si="0"/>
        <v>5</v>
      </c>
      <c r="S29" s="71">
        <f t="shared" si="1"/>
        <v>4</v>
      </c>
    </row>
    <row r="30" spans="1:19" ht="224">
      <c r="A30" s="45">
        <v>503</v>
      </c>
      <c r="B30" s="132" t="s">
        <v>1271</v>
      </c>
      <c r="C30" s="132" t="s">
        <v>1272</v>
      </c>
      <c r="D30" s="130">
        <v>3</v>
      </c>
      <c r="E30" s="132" t="s">
        <v>947</v>
      </c>
      <c r="F30" s="132"/>
      <c r="G30" s="130">
        <v>2</v>
      </c>
      <c r="H30" s="96">
        <v>3</v>
      </c>
      <c r="I30" s="97" t="s">
        <v>1273</v>
      </c>
      <c r="J30" s="97"/>
      <c r="K30" s="98">
        <v>3</v>
      </c>
      <c r="L30" s="99"/>
      <c r="M30" s="100"/>
      <c r="N30" s="100"/>
      <c r="O30" s="97"/>
      <c r="P30" s="98"/>
      <c r="Q30" s="99"/>
      <c r="R30" s="203">
        <f t="shared" si="0"/>
        <v>3</v>
      </c>
      <c r="S30" s="71">
        <f t="shared" si="1"/>
        <v>3</v>
      </c>
    </row>
    <row r="31" spans="1:19" s="43" customFormat="1">
      <c r="D31" s="164"/>
      <c r="G31" s="164"/>
      <c r="H31" s="201"/>
      <c r="I31" s="165"/>
      <c r="J31" s="165"/>
      <c r="K31" s="165"/>
      <c r="L31" s="166"/>
      <c r="M31" s="165"/>
      <c r="N31" s="166"/>
      <c r="O31" s="165"/>
      <c r="P31" s="165"/>
      <c r="Q31" s="166"/>
      <c r="R31"/>
      <c r="S31"/>
    </row>
    <row r="32" spans="1:19" s="43" customFormat="1">
      <c r="D32" s="164"/>
      <c r="G32" s="164"/>
      <c r="H32" s="201"/>
      <c r="I32" s="165"/>
      <c r="J32" s="165"/>
      <c r="K32" s="165"/>
      <c r="L32" s="166"/>
      <c r="M32" s="165"/>
      <c r="N32" s="166"/>
      <c r="O32" s="165"/>
      <c r="P32" s="165"/>
      <c r="Q32" s="166"/>
      <c r="R32"/>
      <c r="S32"/>
    </row>
    <row r="33" spans="1:19" s="43" customFormat="1">
      <c r="D33" s="164"/>
      <c r="G33" s="164"/>
      <c r="H33" s="201"/>
      <c r="I33" s="165"/>
      <c r="J33" s="165"/>
      <c r="K33" s="165"/>
      <c r="L33" s="166"/>
      <c r="M33" s="165"/>
      <c r="N33" s="166"/>
      <c r="O33" s="165"/>
      <c r="P33" s="165"/>
      <c r="Q33" s="166"/>
      <c r="R33"/>
      <c r="S33"/>
    </row>
    <row r="34" spans="1:19" ht="20">
      <c r="B34" s="163" t="s">
        <v>1238</v>
      </c>
      <c r="C34" s="43"/>
      <c r="D34" s="164"/>
      <c r="E34" s="43"/>
      <c r="F34" s="43"/>
      <c r="G34" s="164"/>
      <c r="H34" s="201"/>
      <c r="I34" s="165"/>
      <c r="J34" s="165"/>
      <c r="K34" s="165"/>
      <c r="L34" s="166"/>
      <c r="M34" s="165"/>
      <c r="N34" s="166"/>
      <c r="O34" s="165"/>
      <c r="P34" s="165"/>
      <c r="Q34" s="166"/>
      <c r="S34"/>
    </row>
    <row r="35" spans="1:19" ht="96">
      <c r="A35" s="45">
        <v>504</v>
      </c>
      <c r="B35" s="132" t="s">
        <v>1274</v>
      </c>
      <c r="C35" s="132" t="s">
        <v>1275</v>
      </c>
      <c r="D35" s="130">
        <v>5</v>
      </c>
      <c r="E35" s="132" t="s">
        <v>1276</v>
      </c>
      <c r="F35" s="132"/>
      <c r="G35" s="130">
        <v>4</v>
      </c>
      <c r="H35" s="96"/>
      <c r="I35" s="97"/>
      <c r="J35" s="97"/>
      <c r="K35" s="98"/>
      <c r="L35" s="99"/>
      <c r="M35" s="100"/>
      <c r="N35" s="100"/>
      <c r="O35" s="97"/>
      <c r="P35" s="98"/>
      <c r="Q35" s="99"/>
      <c r="R35" s="203">
        <f>IF(M35&lt;&gt;"",M35,IF(H35&lt;&gt;"",H35,IF(D35&lt;&gt;"",D35,"")))</f>
        <v>5</v>
      </c>
      <c r="S35" s="71">
        <f>IF(P35&lt;&gt;"",P35,IF(K35&lt;&gt;"",K35,IF(G35&lt;&gt;"",G35,"")))</f>
        <v>4</v>
      </c>
    </row>
    <row r="36" spans="1:19" ht="350">
      <c r="A36" s="45">
        <v>505</v>
      </c>
      <c r="B36" s="132" t="s">
        <v>535</v>
      </c>
      <c r="C36" s="132" t="s">
        <v>536</v>
      </c>
      <c r="D36" s="130">
        <v>5</v>
      </c>
      <c r="E36" s="132" t="s">
        <v>1277</v>
      </c>
      <c r="F36" s="132"/>
      <c r="G36" s="130">
        <v>4</v>
      </c>
      <c r="H36" s="96"/>
      <c r="I36" s="97"/>
      <c r="J36" s="97"/>
      <c r="K36" s="98"/>
      <c r="L36" s="99"/>
      <c r="M36" s="100"/>
      <c r="N36" s="100"/>
      <c r="O36" s="97"/>
      <c r="P36" s="98"/>
      <c r="Q36" s="99"/>
      <c r="R36" s="203">
        <f>IF(M36&lt;&gt;"",M36,IF(H36&lt;&gt;"",H36,IF(D36&lt;&gt;"",D36,"")))</f>
        <v>5</v>
      </c>
      <c r="S36" s="71">
        <f>IF(P36&lt;&gt;"",P36,IF(K36&lt;&gt;"",K36,IF(G36&lt;&gt;"",G36,"")))</f>
        <v>4</v>
      </c>
    </row>
    <row r="37" spans="1:19" ht="144">
      <c r="A37" s="45">
        <v>506</v>
      </c>
      <c r="B37" s="132" t="s">
        <v>539</v>
      </c>
      <c r="C37" s="132" t="s">
        <v>540</v>
      </c>
      <c r="D37" s="130">
        <v>5</v>
      </c>
      <c r="E37" s="132" t="s">
        <v>542</v>
      </c>
      <c r="F37" s="132"/>
      <c r="G37" s="130">
        <v>4</v>
      </c>
      <c r="H37" s="96"/>
      <c r="I37" s="97"/>
      <c r="J37" s="97"/>
      <c r="K37" s="98"/>
      <c r="L37" s="99"/>
      <c r="M37" s="100"/>
      <c r="N37" s="100"/>
      <c r="O37" s="97"/>
      <c r="P37" s="98"/>
      <c r="Q37" s="99"/>
      <c r="R37" s="203">
        <f>IF(M37&lt;&gt;"",M37,IF(H37&lt;&gt;"",H37,IF(D37&lt;&gt;"",D37,"")))</f>
        <v>5</v>
      </c>
      <c r="S37" s="71">
        <f>IF(P37&lt;&gt;"",P37,IF(K37&lt;&gt;"",K37,IF(G37&lt;&gt;"",G37,"")))</f>
        <v>4</v>
      </c>
    </row>
    <row r="38" spans="1:19" ht="32">
      <c r="A38" s="45">
        <v>507</v>
      </c>
      <c r="B38" s="132" t="s">
        <v>1278</v>
      </c>
      <c r="C38" s="132" t="s">
        <v>1279</v>
      </c>
      <c r="D38" s="130">
        <v>3</v>
      </c>
      <c r="E38" s="132" t="s">
        <v>1280</v>
      </c>
      <c r="F38" s="132" t="s">
        <v>1281</v>
      </c>
      <c r="G38" s="130">
        <v>3</v>
      </c>
      <c r="H38" s="96"/>
      <c r="I38" s="97"/>
      <c r="J38" s="97"/>
      <c r="K38" s="98"/>
      <c r="L38" s="99"/>
      <c r="M38" s="100"/>
      <c r="N38" s="100"/>
      <c r="O38" s="97"/>
      <c r="P38" s="98"/>
      <c r="Q38" s="99"/>
      <c r="R38" s="203">
        <f>IF(M38&lt;&gt;"",M38,IF(H38&lt;&gt;"",H38,IF(D38&lt;&gt;"",D38,"")))</f>
        <v>3</v>
      </c>
      <c r="S38" s="71">
        <f>IF(P38&lt;&gt;"",P38,IF(K38&lt;&gt;"",K38,IF(G38&lt;&gt;"",G38,"")))</f>
        <v>3</v>
      </c>
    </row>
    <row r="39" spans="1:19" s="43" customFormat="1">
      <c r="D39" s="164"/>
      <c r="G39" s="164"/>
      <c r="H39" s="201"/>
      <c r="I39" s="165"/>
      <c r="J39" s="165"/>
      <c r="K39" s="165"/>
      <c r="L39" s="166"/>
      <c r="M39" s="165"/>
      <c r="N39" s="166"/>
      <c r="O39" s="165"/>
      <c r="P39" s="165"/>
      <c r="Q39" s="166"/>
      <c r="R39"/>
      <c r="S39"/>
    </row>
    <row r="40" spans="1:19" ht="80">
      <c r="A40" s="45">
        <v>508</v>
      </c>
      <c r="B40" s="132" t="s">
        <v>1282</v>
      </c>
      <c r="C40" s="132" t="s">
        <v>1283</v>
      </c>
      <c r="D40" s="130">
        <v>5</v>
      </c>
      <c r="E40" s="132" t="s">
        <v>1284</v>
      </c>
      <c r="F40" s="132"/>
      <c r="G40" s="130">
        <v>4</v>
      </c>
      <c r="H40" s="96"/>
      <c r="I40" s="97"/>
      <c r="J40" s="97"/>
      <c r="K40" s="98"/>
      <c r="L40" s="99"/>
      <c r="M40" s="100"/>
      <c r="N40" s="100"/>
      <c r="O40" s="97"/>
      <c r="P40" s="98"/>
      <c r="Q40" s="99"/>
      <c r="R40" s="203">
        <f>IF(M40&lt;&gt;"",M40,IF(H40&lt;&gt;"",H40,IF(D40&lt;&gt;"",D40,"")))</f>
        <v>5</v>
      </c>
      <c r="S40" s="71">
        <f>IF(P40&lt;&gt;"",P40,IF(K40&lt;&gt;"",K40,IF(G40&lt;&gt;"",G40,"")))</f>
        <v>4</v>
      </c>
    </row>
    <row r="41" spans="1:19" ht="380">
      <c r="A41" s="45">
        <v>509</v>
      </c>
      <c r="B41" s="132" t="s">
        <v>1285</v>
      </c>
      <c r="C41" s="132" t="s">
        <v>1286</v>
      </c>
      <c r="D41" s="130">
        <v>5</v>
      </c>
      <c r="E41" s="132" t="s">
        <v>1287</v>
      </c>
      <c r="F41" s="132"/>
      <c r="G41" s="130">
        <v>3</v>
      </c>
      <c r="H41" s="96">
        <v>5</v>
      </c>
      <c r="I41" s="97" t="s">
        <v>1288</v>
      </c>
      <c r="J41" s="97"/>
      <c r="K41" s="98">
        <v>5</v>
      </c>
      <c r="L41" s="99" t="s">
        <v>1719</v>
      </c>
      <c r="M41" s="100"/>
      <c r="N41" s="100"/>
      <c r="O41" s="97"/>
      <c r="P41" s="98"/>
      <c r="Q41" s="99"/>
      <c r="R41" s="203">
        <f>IF(M41&lt;&gt;"",M41,IF(H41&lt;&gt;"",H41,IF(D41&lt;&gt;"",D41,"")))</f>
        <v>5</v>
      </c>
      <c r="S41" s="71">
        <f>IF(P41&lt;&gt;"",P41,IF(K41&lt;&gt;"",K41,IF(G41&lt;&gt;"",G41,"")))</f>
        <v>5</v>
      </c>
    </row>
    <row r="42" spans="1:19" ht="240">
      <c r="A42" s="45">
        <v>510</v>
      </c>
      <c r="B42" s="132" t="s">
        <v>1289</v>
      </c>
      <c r="C42" s="132" t="s">
        <v>1290</v>
      </c>
      <c r="D42" s="130">
        <v>4</v>
      </c>
      <c r="E42" s="132" t="s">
        <v>1291</v>
      </c>
      <c r="F42" s="132"/>
      <c r="G42" s="130">
        <v>4</v>
      </c>
      <c r="H42" s="96"/>
      <c r="I42" s="97"/>
      <c r="J42" s="97"/>
      <c r="K42" s="98"/>
      <c r="L42" s="99"/>
      <c r="M42" s="100"/>
      <c r="N42" s="100"/>
      <c r="O42" s="97"/>
      <c r="P42" s="98"/>
      <c r="Q42" s="99"/>
      <c r="R42" s="203">
        <f>IF(M42&lt;&gt;"",M42,IF(H42&lt;&gt;"",H42,IF(D42&lt;&gt;"",D42,"")))</f>
        <v>4</v>
      </c>
      <c r="S42" s="71">
        <f>IF(P42&lt;&gt;"",P42,IF(K42&lt;&gt;"",K42,IF(G42&lt;&gt;"",G42,"")))</f>
        <v>4</v>
      </c>
    </row>
    <row r="43" spans="1:19" ht="80">
      <c r="A43" s="45">
        <v>511</v>
      </c>
      <c r="B43" s="132" t="s">
        <v>1292</v>
      </c>
      <c r="C43" s="132" t="s">
        <v>1293</v>
      </c>
      <c r="D43" s="130">
        <v>5</v>
      </c>
      <c r="E43" s="132" t="s">
        <v>1294</v>
      </c>
      <c r="F43" s="132"/>
      <c r="G43" s="130">
        <v>5</v>
      </c>
      <c r="H43" s="96"/>
      <c r="I43" s="97"/>
      <c r="J43" s="97"/>
      <c r="K43" s="98"/>
      <c r="L43" s="99"/>
      <c r="M43" s="100"/>
      <c r="N43" s="100"/>
      <c r="O43" s="97"/>
      <c r="P43" s="98"/>
      <c r="Q43" s="99"/>
      <c r="R43" s="203">
        <f>IF(M43&lt;&gt;"",M43,IF(H43&lt;&gt;"",H43,IF(D43&lt;&gt;"",D43,"")))</f>
        <v>5</v>
      </c>
      <c r="S43" s="71">
        <f>IF(P43&lt;&gt;"",P43,IF(K43&lt;&gt;"",K43,IF(G43&lt;&gt;"",G43,"")))</f>
        <v>5</v>
      </c>
    </row>
    <row r="44" spans="1:19" ht="64">
      <c r="A44" s="45">
        <v>512</v>
      </c>
      <c r="B44" s="132" t="s">
        <v>1295</v>
      </c>
      <c r="C44" s="132" t="s">
        <v>1296</v>
      </c>
      <c r="D44" s="130">
        <v>3</v>
      </c>
      <c r="E44" s="132" t="s">
        <v>1297</v>
      </c>
      <c r="F44" s="132"/>
      <c r="G44" s="130">
        <v>3</v>
      </c>
      <c r="H44" s="96"/>
      <c r="I44" s="97"/>
      <c r="J44" s="97"/>
      <c r="K44" s="98"/>
      <c r="L44" s="99"/>
      <c r="M44" s="100"/>
      <c r="N44" s="100"/>
      <c r="O44" s="97"/>
      <c r="P44" s="98"/>
      <c r="Q44" s="99"/>
      <c r="R44" s="203">
        <f>IF(M44&lt;&gt;"",M44,IF(H44&lt;&gt;"",H44,IF(D44&lt;&gt;"",D44,"")))</f>
        <v>3</v>
      </c>
      <c r="S44" s="71">
        <f>IF(P44&lt;&gt;"",P44,IF(K44&lt;&gt;"",K44,IF(G44&lt;&gt;"",G44,"")))</f>
        <v>3</v>
      </c>
    </row>
    <row r="45" spans="1:19" s="43" customFormat="1">
      <c r="D45" s="164"/>
      <c r="G45" s="164"/>
      <c r="H45" s="201"/>
      <c r="I45" s="165"/>
      <c r="J45" s="165"/>
      <c r="K45" s="165"/>
      <c r="L45" s="166"/>
      <c r="M45" s="165"/>
      <c r="N45" s="166"/>
      <c r="O45" s="165"/>
      <c r="P45" s="165"/>
      <c r="Q45" s="166"/>
      <c r="R45"/>
      <c r="S45"/>
    </row>
    <row r="46" spans="1:19" ht="160">
      <c r="A46" s="45">
        <v>513</v>
      </c>
      <c r="B46" s="132" t="s">
        <v>1298</v>
      </c>
      <c r="C46" s="132" t="s">
        <v>1299</v>
      </c>
      <c r="D46" s="130">
        <v>5</v>
      </c>
      <c r="E46" s="132" t="s">
        <v>1300</v>
      </c>
      <c r="F46" s="132"/>
      <c r="G46" s="130">
        <v>3</v>
      </c>
      <c r="H46" s="96">
        <v>4</v>
      </c>
      <c r="I46" s="97" t="s">
        <v>1301</v>
      </c>
      <c r="J46" s="97"/>
      <c r="K46" s="98">
        <v>3</v>
      </c>
      <c r="L46" s="99" t="s">
        <v>1720</v>
      </c>
      <c r="M46" s="100"/>
      <c r="N46" s="100"/>
      <c r="O46" s="97"/>
      <c r="P46" s="98"/>
      <c r="Q46" s="99"/>
      <c r="R46" s="203">
        <f>IF(M46&lt;&gt;"",M46,IF(H46&lt;&gt;"",H46,IF(D46&lt;&gt;"",D46,"")))</f>
        <v>4</v>
      </c>
      <c r="S46" s="71">
        <f>IF(P46&lt;&gt;"",P46,IF(K46&lt;&gt;"",K46,IF(G46&lt;&gt;"",G46,"")))</f>
        <v>3</v>
      </c>
    </row>
    <row r="47" spans="1:19" ht="80">
      <c r="A47" s="45">
        <v>514</v>
      </c>
      <c r="B47" s="132" t="s">
        <v>1302</v>
      </c>
      <c r="C47" s="132" t="s">
        <v>1303</v>
      </c>
      <c r="D47" s="130">
        <v>4</v>
      </c>
      <c r="E47" s="132" t="s">
        <v>1304</v>
      </c>
      <c r="F47" s="132"/>
      <c r="G47" s="130">
        <v>4</v>
      </c>
      <c r="H47" s="96"/>
      <c r="I47" s="97"/>
      <c r="J47" s="97"/>
      <c r="K47" s="98"/>
      <c r="L47" s="99"/>
      <c r="M47" s="100"/>
      <c r="N47" s="100"/>
      <c r="O47" s="97"/>
      <c r="P47" s="98"/>
      <c r="Q47" s="99"/>
      <c r="R47" s="203">
        <f>IF(M47&lt;&gt;"",M47,IF(H47&lt;&gt;"",H47,IF(D47&lt;&gt;"",D47,"")))</f>
        <v>4</v>
      </c>
      <c r="S47" s="71">
        <f>IF(P47&lt;&gt;"",P47,IF(K47&lt;&gt;"",K47,IF(G47&lt;&gt;"",G47,"")))</f>
        <v>4</v>
      </c>
    </row>
    <row r="48" spans="1:19" ht="48">
      <c r="A48" s="45">
        <v>515</v>
      </c>
      <c r="B48" s="132" t="s">
        <v>1305</v>
      </c>
      <c r="C48" s="132" t="s">
        <v>1306</v>
      </c>
      <c r="D48" s="130">
        <v>4</v>
      </c>
      <c r="E48" s="132" t="s">
        <v>1307</v>
      </c>
      <c r="F48" s="132"/>
      <c r="G48" s="130">
        <v>3</v>
      </c>
      <c r="H48" s="96"/>
      <c r="I48" s="97"/>
      <c r="J48" s="97"/>
      <c r="K48" s="98"/>
      <c r="L48" s="99"/>
      <c r="M48" s="100"/>
      <c r="N48" s="100"/>
      <c r="O48" s="97"/>
      <c r="P48" s="98"/>
      <c r="Q48" s="99"/>
      <c r="R48" s="203">
        <f>IF(M48&lt;&gt;"",M48,IF(H48&lt;&gt;"",H48,IF(D48&lt;&gt;"",D48,"")))</f>
        <v>4</v>
      </c>
      <c r="S48" s="71">
        <f>IF(P48&lt;&gt;"",P48,IF(K48&lt;&gt;"",K48,IF(G48&lt;&gt;"",G48,"")))</f>
        <v>3</v>
      </c>
    </row>
    <row r="49" spans="1:19" ht="48">
      <c r="A49" s="45">
        <v>516</v>
      </c>
      <c r="B49" s="132" t="s">
        <v>1308</v>
      </c>
      <c r="C49" s="132" t="s">
        <v>1309</v>
      </c>
      <c r="D49" s="130">
        <v>3</v>
      </c>
      <c r="E49" s="132" t="s">
        <v>1310</v>
      </c>
      <c r="F49" s="132"/>
      <c r="G49" s="130">
        <v>2</v>
      </c>
      <c r="H49" s="96"/>
      <c r="I49" s="97"/>
      <c r="J49" s="97"/>
      <c r="K49" s="98"/>
      <c r="L49" s="99"/>
      <c r="M49" s="100"/>
      <c r="N49" s="100"/>
      <c r="O49" s="97"/>
      <c r="P49" s="98"/>
      <c r="Q49" s="99"/>
      <c r="R49" s="203">
        <f>IF(M49&lt;&gt;"",M49,IF(H49&lt;&gt;"",H49,IF(D49&lt;&gt;"",D49,"")))</f>
        <v>3</v>
      </c>
      <c r="S49" s="71">
        <f>IF(P49&lt;&gt;"",P49,IF(K49&lt;&gt;"",K49,IF(G49&lt;&gt;"",G49,"")))</f>
        <v>2</v>
      </c>
    </row>
    <row r="50" spans="1:19" s="43" customFormat="1">
      <c r="D50" s="164"/>
      <c r="G50" s="164"/>
      <c r="H50" s="201"/>
      <c r="I50" s="165"/>
      <c r="J50" s="165"/>
      <c r="K50" s="165"/>
      <c r="L50" s="166"/>
      <c r="M50" s="165"/>
      <c r="N50" s="166"/>
      <c r="O50" s="165"/>
      <c r="P50" s="165"/>
      <c r="Q50" s="166"/>
      <c r="R50"/>
      <c r="S50"/>
    </row>
    <row r="51" spans="1:19" ht="112">
      <c r="A51" s="45">
        <v>517</v>
      </c>
      <c r="B51" s="132" t="s">
        <v>1311</v>
      </c>
      <c r="C51" s="132" t="s">
        <v>1312</v>
      </c>
      <c r="D51" s="130">
        <v>5</v>
      </c>
      <c r="E51" s="132" t="s">
        <v>1313</v>
      </c>
      <c r="F51" s="132"/>
      <c r="G51" s="130">
        <v>4</v>
      </c>
      <c r="H51" s="96"/>
      <c r="I51" s="97"/>
      <c r="J51" s="97"/>
      <c r="K51" s="98"/>
      <c r="L51" s="99"/>
      <c r="M51" s="100"/>
      <c r="N51" s="100"/>
      <c r="O51" s="97"/>
      <c r="P51" s="98"/>
      <c r="Q51" s="99"/>
      <c r="R51" s="203">
        <f t="shared" ref="R51:R58" si="2">IF(M51&lt;&gt;"",M51,IF(H51&lt;&gt;"",H51,IF(D51&lt;&gt;"",D51,"")))</f>
        <v>5</v>
      </c>
      <c r="S51" s="71">
        <f t="shared" ref="S51:S58" si="3">IF(P51&lt;&gt;"",P51,IF(K51&lt;&gt;"",K51,IF(G51&lt;&gt;"",G51,"")))</f>
        <v>4</v>
      </c>
    </row>
    <row r="52" spans="1:19" ht="112">
      <c r="A52" s="45">
        <v>518</v>
      </c>
      <c r="B52" s="132" t="s">
        <v>1314</v>
      </c>
      <c r="C52" s="132" t="s">
        <v>1315</v>
      </c>
      <c r="D52" s="130">
        <v>4</v>
      </c>
      <c r="E52" s="132" t="s">
        <v>1313</v>
      </c>
      <c r="F52" s="132"/>
      <c r="G52" s="130">
        <v>4</v>
      </c>
      <c r="H52" s="96"/>
      <c r="I52" s="97"/>
      <c r="J52" s="97"/>
      <c r="K52" s="98"/>
      <c r="L52" s="99"/>
      <c r="M52" s="100"/>
      <c r="N52" s="100"/>
      <c r="O52" s="97"/>
      <c r="P52" s="98"/>
      <c r="Q52" s="99"/>
      <c r="R52" s="203">
        <f t="shared" si="2"/>
        <v>4</v>
      </c>
      <c r="S52" s="71">
        <f t="shared" si="3"/>
        <v>4</v>
      </c>
    </row>
    <row r="53" spans="1:19" ht="144">
      <c r="A53" s="45">
        <v>519</v>
      </c>
      <c r="B53" s="132" t="s">
        <v>1316</v>
      </c>
      <c r="C53" s="132" t="s">
        <v>1317</v>
      </c>
      <c r="D53" s="130">
        <v>4</v>
      </c>
      <c r="E53" s="132" t="s">
        <v>1318</v>
      </c>
      <c r="F53" s="132"/>
      <c r="G53" s="130">
        <v>4</v>
      </c>
      <c r="H53" s="96"/>
      <c r="I53" s="97"/>
      <c r="J53" s="97"/>
      <c r="K53" s="98"/>
      <c r="L53" s="99"/>
      <c r="M53" s="100"/>
      <c r="N53" s="100"/>
      <c r="O53" s="97"/>
      <c r="P53" s="98"/>
      <c r="Q53" s="99"/>
      <c r="R53" s="203">
        <f t="shared" si="2"/>
        <v>4</v>
      </c>
      <c r="S53" s="71">
        <f t="shared" si="3"/>
        <v>4</v>
      </c>
    </row>
    <row r="54" spans="1:19" ht="256">
      <c r="A54" s="45">
        <v>520</v>
      </c>
      <c r="B54" s="132" t="s">
        <v>1319</v>
      </c>
      <c r="C54" s="132" t="s">
        <v>1320</v>
      </c>
      <c r="D54" s="130">
        <v>5</v>
      </c>
      <c r="E54" s="132" t="s">
        <v>1321</v>
      </c>
      <c r="F54" s="132"/>
      <c r="G54" s="130">
        <v>4</v>
      </c>
      <c r="H54" s="96"/>
      <c r="I54" s="97"/>
      <c r="J54" s="97"/>
      <c r="K54" s="98"/>
      <c r="L54" s="99"/>
      <c r="M54" s="100"/>
      <c r="N54" s="100"/>
      <c r="O54" s="97"/>
      <c r="P54" s="98"/>
      <c r="Q54" s="99"/>
      <c r="R54" s="203">
        <f t="shared" si="2"/>
        <v>5</v>
      </c>
      <c r="S54" s="71">
        <f t="shared" si="3"/>
        <v>4</v>
      </c>
    </row>
    <row r="55" spans="1:19" ht="80">
      <c r="A55" s="45">
        <v>521</v>
      </c>
      <c r="B55" s="132" t="s">
        <v>1322</v>
      </c>
      <c r="C55" s="132" t="s">
        <v>1323</v>
      </c>
      <c r="D55" s="130">
        <v>4</v>
      </c>
      <c r="E55" s="132" t="s">
        <v>1324</v>
      </c>
      <c r="F55" s="132"/>
      <c r="G55" s="130">
        <v>3</v>
      </c>
      <c r="H55" s="96"/>
      <c r="I55" s="97"/>
      <c r="J55" s="97"/>
      <c r="K55" s="98"/>
      <c r="L55" s="99"/>
      <c r="M55" s="100"/>
      <c r="N55" s="100"/>
      <c r="O55" s="97"/>
      <c r="P55" s="98"/>
      <c r="Q55" s="99"/>
      <c r="R55" s="203">
        <f t="shared" si="2"/>
        <v>4</v>
      </c>
      <c r="S55" s="71">
        <f t="shared" si="3"/>
        <v>3</v>
      </c>
    </row>
    <row r="56" spans="1:19" ht="48">
      <c r="A56" s="45">
        <v>522</v>
      </c>
      <c r="B56" s="132" t="s">
        <v>1325</v>
      </c>
      <c r="C56" s="132" t="s">
        <v>1326</v>
      </c>
      <c r="D56" s="130">
        <v>4</v>
      </c>
      <c r="E56" s="132" t="s">
        <v>1327</v>
      </c>
      <c r="F56" s="132"/>
      <c r="G56" s="130">
        <v>3</v>
      </c>
      <c r="H56" s="96"/>
      <c r="I56" s="97"/>
      <c r="J56" s="97"/>
      <c r="K56" s="98"/>
      <c r="L56" s="99"/>
      <c r="M56" s="100"/>
      <c r="N56" s="100"/>
      <c r="O56" s="97"/>
      <c r="P56" s="98"/>
      <c r="Q56" s="99"/>
      <c r="R56" s="203">
        <f t="shared" si="2"/>
        <v>4</v>
      </c>
      <c r="S56" s="71">
        <f t="shared" si="3"/>
        <v>3</v>
      </c>
    </row>
    <row r="57" spans="1:19" ht="48">
      <c r="A57" s="45">
        <v>523</v>
      </c>
      <c r="B57" s="132" t="s">
        <v>1328</v>
      </c>
      <c r="C57" s="132" t="s">
        <v>1329</v>
      </c>
      <c r="D57" s="130">
        <v>5</v>
      </c>
      <c r="E57" s="132" t="s">
        <v>1330</v>
      </c>
      <c r="F57" s="132"/>
      <c r="G57" s="130">
        <v>4</v>
      </c>
      <c r="H57" s="96"/>
      <c r="I57" s="97"/>
      <c r="J57" s="97"/>
      <c r="K57" s="98"/>
      <c r="L57" s="99"/>
      <c r="M57" s="100"/>
      <c r="N57" s="100"/>
      <c r="O57" s="97"/>
      <c r="P57" s="98"/>
      <c r="Q57" s="99"/>
      <c r="R57" s="203">
        <f t="shared" si="2"/>
        <v>5</v>
      </c>
      <c r="S57" s="71">
        <f t="shared" si="3"/>
        <v>4</v>
      </c>
    </row>
    <row r="58" spans="1:19" ht="64">
      <c r="A58" s="45">
        <v>524</v>
      </c>
      <c r="B58" s="132" t="s">
        <v>1331</v>
      </c>
      <c r="C58" s="132" t="s">
        <v>1332</v>
      </c>
      <c r="D58" s="130">
        <v>5</v>
      </c>
      <c r="E58" s="132" t="s">
        <v>1333</v>
      </c>
      <c r="F58" s="132"/>
      <c r="G58" s="130">
        <v>3</v>
      </c>
      <c r="H58" s="96"/>
      <c r="I58" s="97"/>
      <c r="J58" s="97"/>
      <c r="K58" s="98"/>
      <c r="L58" s="99"/>
      <c r="M58" s="100"/>
      <c r="N58" s="100"/>
      <c r="O58" s="97"/>
      <c r="P58" s="98"/>
      <c r="Q58" s="99"/>
      <c r="R58" s="203">
        <f t="shared" si="2"/>
        <v>5</v>
      </c>
      <c r="S58" s="71">
        <f t="shared" si="3"/>
        <v>3</v>
      </c>
    </row>
    <row r="59" spans="1:19" s="43" customFormat="1">
      <c r="D59" s="164"/>
      <c r="G59" s="164"/>
      <c r="H59" s="201"/>
      <c r="I59" s="165"/>
      <c r="J59" s="165"/>
      <c r="K59" s="165"/>
      <c r="L59" s="166"/>
      <c r="M59" s="165"/>
      <c r="N59" s="166"/>
      <c r="O59" s="165"/>
      <c r="P59" s="165"/>
      <c r="Q59" s="166"/>
      <c r="R59"/>
      <c r="S59"/>
    </row>
    <row r="60" spans="1:19" ht="32">
      <c r="A60" s="45">
        <v>525</v>
      </c>
      <c r="B60" s="132" t="s">
        <v>1334</v>
      </c>
      <c r="C60" s="132" t="s">
        <v>1335</v>
      </c>
      <c r="D60" s="130">
        <v>4</v>
      </c>
      <c r="E60" s="132" t="s">
        <v>1336</v>
      </c>
      <c r="F60" s="132"/>
      <c r="G60" s="130">
        <v>3</v>
      </c>
      <c r="H60" s="96"/>
      <c r="I60" s="97"/>
      <c r="J60" s="97"/>
      <c r="K60" s="98"/>
      <c r="L60" s="99"/>
      <c r="M60" s="100"/>
      <c r="N60" s="100"/>
      <c r="O60" s="97"/>
      <c r="P60" s="98"/>
      <c r="Q60" s="99"/>
      <c r="R60" s="203">
        <f>IF(M60&lt;&gt;"",M60,IF(H60&lt;&gt;"",H60,IF(D60&lt;&gt;"",D60,"")))</f>
        <v>4</v>
      </c>
      <c r="S60" s="71">
        <f>IF(P60&lt;&gt;"",P60,IF(K60&lt;&gt;"",K60,IF(G60&lt;&gt;"",G60,"")))</f>
        <v>3</v>
      </c>
    </row>
    <row r="61" spans="1:19" ht="48">
      <c r="A61" s="45">
        <v>526</v>
      </c>
      <c r="B61" s="132" t="s">
        <v>648</v>
      </c>
      <c r="C61" s="132" t="s">
        <v>649</v>
      </c>
      <c r="D61" s="130">
        <v>4</v>
      </c>
      <c r="E61" s="132" t="s">
        <v>1337</v>
      </c>
      <c r="F61" s="132"/>
      <c r="G61" s="130">
        <v>3</v>
      </c>
      <c r="H61" s="96"/>
      <c r="I61" s="97"/>
      <c r="J61" s="97"/>
      <c r="K61" s="98"/>
      <c r="L61" s="99"/>
      <c r="M61" s="100"/>
      <c r="N61" s="100"/>
      <c r="O61" s="97"/>
      <c r="P61" s="98"/>
      <c r="Q61" s="99"/>
      <c r="R61" s="203">
        <f>IF(M61&lt;&gt;"",M61,IF(H61&lt;&gt;"",H61,IF(D61&lt;&gt;"",D61,"")))</f>
        <v>4</v>
      </c>
      <c r="S61" s="71">
        <f>IF(P61&lt;&gt;"",P61,IF(K61&lt;&gt;"",K61,IF(G61&lt;&gt;"",G61,"")))</f>
        <v>3</v>
      </c>
    </row>
    <row r="62" spans="1:19" ht="112">
      <c r="A62" s="45">
        <v>527</v>
      </c>
      <c r="B62" s="132" t="s">
        <v>1338</v>
      </c>
      <c r="C62" s="132" t="s">
        <v>1339</v>
      </c>
      <c r="D62" s="130">
        <v>2</v>
      </c>
      <c r="E62" s="132" t="s">
        <v>1340</v>
      </c>
      <c r="F62" s="132"/>
      <c r="G62" s="130">
        <v>1</v>
      </c>
      <c r="H62" s="96">
        <v>2</v>
      </c>
      <c r="I62" s="97" t="s">
        <v>1341</v>
      </c>
      <c r="J62" s="97"/>
      <c r="K62" s="98">
        <v>2</v>
      </c>
      <c r="L62" s="99"/>
      <c r="M62" s="100"/>
      <c r="N62" s="100"/>
      <c r="O62" s="97"/>
      <c r="P62" s="98"/>
      <c r="Q62" s="99"/>
      <c r="R62" s="203">
        <f>IF(M62&lt;&gt;"",M62,IF(H62&lt;&gt;"",H62,IF(D62&lt;&gt;"",D62,"")))</f>
        <v>2</v>
      </c>
      <c r="S62" s="71">
        <f>IF(P62&lt;&gt;"",P62,IF(K62&lt;&gt;"",K62,IF(G62&lt;&gt;"",G62,"")))</f>
        <v>2</v>
      </c>
    </row>
    <row r="63" spans="1:19">
      <c r="C63" s="43"/>
      <c r="D63" s="164"/>
      <c r="E63" s="43"/>
      <c r="F63" s="43"/>
      <c r="G63" s="164"/>
      <c r="H63" s="201"/>
      <c r="I63" s="165"/>
      <c r="J63" s="165"/>
      <c r="K63" s="165"/>
      <c r="L63" s="166"/>
      <c r="M63" s="165"/>
      <c r="N63" s="166"/>
      <c r="O63" s="165"/>
      <c r="P63" s="165"/>
      <c r="Q63" s="166"/>
      <c r="S63"/>
    </row>
    <row r="64" spans="1:19">
      <c r="C64" s="43"/>
      <c r="D64" s="164"/>
      <c r="E64" s="43"/>
      <c r="F64" s="43"/>
      <c r="G64" s="164"/>
      <c r="H64" s="201"/>
      <c r="I64" s="165"/>
      <c r="J64" s="165"/>
      <c r="K64" s="165"/>
      <c r="L64" s="166"/>
      <c r="M64" s="165"/>
      <c r="N64" s="166"/>
      <c r="O64" s="165"/>
      <c r="P64" s="165"/>
      <c r="Q64" s="166"/>
      <c r="S64"/>
    </row>
    <row r="65" spans="1:19">
      <c r="C65" s="43"/>
      <c r="D65" s="164"/>
      <c r="E65" s="43"/>
      <c r="F65" s="43"/>
      <c r="G65" s="164"/>
      <c r="H65" s="201"/>
      <c r="I65" s="165"/>
      <c r="J65" s="165"/>
      <c r="K65" s="165"/>
      <c r="L65" s="166"/>
      <c r="M65" s="165"/>
      <c r="N65" s="166"/>
      <c r="O65" s="165"/>
      <c r="P65" s="165"/>
      <c r="Q65" s="166"/>
      <c r="S65"/>
    </row>
    <row r="66" spans="1:19" ht="20">
      <c r="B66" s="163" t="s">
        <v>12</v>
      </c>
      <c r="C66" s="43"/>
      <c r="D66" s="164"/>
      <c r="E66" s="43"/>
      <c r="F66" s="43"/>
      <c r="G66" s="164"/>
      <c r="H66" s="201"/>
      <c r="I66" s="165"/>
      <c r="J66" s="165"/>
      <c r="K66" s="165"/>
      <c r="L66" s="166"/>
      <c r="M66" s="165"/>
      <c r="N66" s="166"/>
      <c r="O66" s="165"/>
      <c r="P66" s="165"/>
      <c r="Q66" s="166"/>
      <c r="S66"/>
    </row>
    <row r="67" spans="1:19" ht="16">
      <c r="B67" s="167" t="s">
        <v>1342</v>
      </c>
      <c r="H67" s="201"/>
      <c r="I67" s="165"/>
      <c r="J67" s="165"/>
      <c r="K67" s="165"/>
      <c r="L67" s="166"/>
      <c r="M67" s="165"/>
      <c r="N67" s="166"/>
      <c r="O67" s="165"/>
      <c r="P67" s="165"/>
      <c r="Q67" s="166"/>
      <c r="S67"/>
    </row>
    <row r="68" spans="1:19" ht="16">
      <c r="B68" s="168" t="s">
        <v>1343</v>
      </c>
      <c r="H68" s="201"/>
      <c r="I68" s="165"/>
      <c r="J68" s="165"/>
      <c r="K68" s="165"/>
      <c r="L68" s="166"/>
      <c r="M68" s="165"/>
      <c r="N68" s="166"/>
      <c r="O68" s="165"/>
      <c r="P68" s="165"/>
      <c r="Q68" s="166"/>
      <c r="S68"/>
    </row>
    <row r="69" spans="1:19" ht="16">
      <c r="B69" s="169" t="s">
        <v>1344</v>
      </c>
      <c r="H69" s="201"/>
      <c r="I69" s="165"/>
      <c r="J69" s="165"/>
      <c r="K69" s="165"/>
      <c r="L69" s="166"/>
      <c r="M69" s="165"/>
      <c r="N69" s="166"/>
      <c r="O69" s="165"/>
      <c r="P69" s="165"/>
      <c r="Q69" s="166"/>
      <c r="S69"/>
    </row>
    <row r="70" spans="1:19" ht="16">
      <c r="B70" s="170" t="s">
        <v>1345</v>
      </c>
      <c r="H70" s="201"/>
      <c r="I70" s="165"/>
      <c r="J70" s="165"/>
      <c r="K70" s="165"/>
      <c r="L70" s="166"/>
      <c r="M70" s="165"/>
      <c r="N70" s="166"/>
      <c r="O70" s="165"/>
      <c r="P70" s="165"/>
      <c r="Q70" s="166"/>
      <c r="S70"/>
    </row>
    <row r="71" spans="1:19" s="43" customFormat="1">
      <c r="D71" s="164"/>
      <c r="G71" s="164"/>
      <c r="H71" s="201"/>
      <c r="I71" s="165"/>
      <c r="J71" s="165"/>
      <c r="K71" s="165"/>
      <c r="L71" s="166"/>
      <c r="M71" s="165"/>
      <c r="N71" s="166"/>
      <c r="O71" s="165"/>
      <c r="P71" s="165"/>
      <c r="Q71" s="166"/>
      <c r="R71"/>
      <c r="S71"/>
    </row>
    <row r="72" spans="1:19" ht="144">
      <c r="A72" s="45">
        <v>528</v>
      </c>
      <c r="B72" s="171" t="s">
        <v>1346</v>
      </c>
      <c r="C72" s="148" t="s">
        <v>1347</v>
      </c>
      <c r="D72" s="146">
        <v>4</v>
      </c>
      <c r="E72" s="148" t="s">
        <v>1348</v>
      </c>
      <c r="F72" s="148"/>
      <c r="G72" s="146">
        <v>3</v>
      </c>
      <c r="H72" s="96"/>
      <c r="I72" s="97"/>
      <c r="J72" s="97"/>
      <c r="K72" s="98"/>
      <c r="L72" s="99"/>
      <c r="M72" s="100"/>
      <c r="N72" s="100"/>
      <c r="O72" s="97"/>
      <c r="P72" s="98"/>
      <c r="Q72" s="99"/>
      <c r="R72" s="203">
        <f>IF(M72&lt;&gt;"",M72,IF(H72&lt;&gt;"",H72,IF(D72&lt;&gt;"",D72,"")))</f>
        <v>4</v>
      </c>
      <c r="S72" s="71">
        <f>IF(P72&lt;&gt;"",P72,IF(K72&lt;&gt;"",K72,IF(G72&lt;&gt;"",G72,"")))</f>
        <v>3</v>
      </c>
    </row>
    <row r="73" spans="1:19" ht="160">
      <c r="A73" s="45">
        <v>529</v>
      </c>
      <c r="B73" s="171" t="s">
        <v>1349</v>
      </c>
      <c r="C73" s="148" t="s">
        <v>1350</v>
      </c>
      <c r="D73" s="146">
        <v>4</v>
      </c>
      <c r="E73" s="148" t="s">
        <v>1351</v>
      </c>
      <c r="F73" s="148"/>
      <c r="G73" s="146">
        <v>3</v>
      </c>
      <c r="H73" s="96"/>
      <c r="I73" s="97"/>
      <c r="J73" s="97"/>
      <c r="K73" s="98"/>
      <c r="L73" s="99"/>
      <c r="M73" s="100"/>
      <c r="N73" s="100"/>
      <c r="O73" s="97"/>
      <c r="P73" s="98"/>
      <c r="Q73" s="99"/>
      <c r="R73" s="203">
        <f>IF(M73&lt;&gt;"",M73,IF(H73&lt;&gt;"",H73,IF(D73&lt;&gt;"",D73,"")))</f>
        <v>4</v>
      </c>
      <c r="S73" s="71">
        <f>IF(P73&lt;&gt;"",P73,IF(K73&lt;&gt;"",K73,IF(G73&lt;&gt;"",G73,"")))</f>
        <v>3</v>
      </c>
    </row>
    <row r="74" spans="1:19" ht="144">
      <c r="A74" s="45">
        <v>530</v>
      </c>
      <c r="B74" s="171" t="s">
        <v>1352</v>
      </c>
      <c r="C74" s="148" t="s">
        <v>1353</v>
      </c>
      <c r="D74" s="146">
        <v>4</v>
      </c>
      <c r="E74" s="148" t="s">
        <v>1354</v>
      </c>
      <c r="F74" s="148"/>
      <c r="G74" s="146">
        <v>3</v>
      </c>
      <c r="H74" s="96"/>
      <c r="I74" s="97"/>
      <c r="J74" s="97"/>
      <c r="K74" s="98"/>
      <c r="L74" s="99"/>
      <c r="M74" s="100"/>
      <c r="N74" s="100"/>
      <c r="O74" s="97"/>
      <c r="P74" s="98"/>
      <c r="Q74" s="99"/>
      <c r="R74" s="203">
        <f>IF(M74&lt;&gt;"",M74,IF(H74&lt;&gt;"",H74,IF(D74&lt;&gt;"",D74,"")))</f>
        <v>4</v>
      </c>
      <c r="S74" s="71">
        <f>IF(P74&lt;&gt;"",P74,IF(K74&lt;&gt;"",K74,IF(G74&lt;&gt;"",G74,"")))</f>
        <v>3</v>
      </c>
    </row>
    <row r="75" spans="1:19" ht="80">
      <c r="A75" s="45">
        <v>531</v>
      </c>
      <c r="B75" s="171" t="s">
        <v>1355</v>
      </c>
      <c r="C75" s="148" t="s">
        <v>1356</v>
      </c>
      <c r="D75" s="146">
        <v>3</v>
      </c>
      <c r="E75" s="148" t="s">
        <v>1357</v>
      </c>
      <c r="F75" s="148"/>
      <c r="G75" s="146">
        <v>3</v>
      </c>
      <c r="H75" s="96"/>
      <c r="I75" s="97"/>
      <c r="J75" s="97"/>
      <c r="K75" s="98"/>
      <c r="L75" s="99"/>
      <c r="M75" s="100"/>
      <c r="N75" s="100"/>
      <c r="O75" s="97"/>
      <c r="P75" s="98"/>
      <c r="Q75" s="99"/>
      <c r="R75" s="203">
        <f>IF(M75&lt;&gt;"",M75,IF(H75&lt;&gt;"",H75,IF(D75&lt;&gt;"",D75,"")))</f>
        <v>3</v>
      </c>
      <c r="S75" s="71">
        <f>IF(P75&lt;&gt;"",P75,IF(K75&lt;&gt;"",K75,IF(G75&lt;&gt;"",G75,"")))</f>
        <v>3</v>
      </c>
    </row>
    <row r="76" spans="1:19" ht="112">
      <c r="A76" s="45">
        <v>532</v>
      </c>
      <c r="B76" s="171" t="s">
        <v>1358</v>
      </c>
      <c r="C76" s="148" t="s">
        <v>1359</v>
      </c>
      <c r="D76" s="146">
        <v>4</v>
      </c>
      <c r="E76" s="148" t="s">
        <v>1360</v>
      </c>
      <c r="F76" s="148"/>
      <c r="G76" s="146">
        <v>3</v>
      </c>
      <c r="H76" s="96"/>
      <c r="I76" s="97"/>
      <c r="J76" s="97"/>
      <c r="K76" s="98"/>
      <c r="L76" s="99"/>
      <c r="M76" s="100"/>
      <c r="N76" s="100"/>
      <c r="O76" s="97"/>
      <c r="P76" s="98"/>
      <c r="Q76" s="99"/>
      <c r="R76" s="203">
        <f>IF(M76&lt;&gt;"",M76,IF(H76&lt;&gt;"",H76,IF(D76&lt;&gt;"",D76,"")))</f>
        <v>4</v>
      </c>
      <c r="S76" s="71">
        <f>IF(P76&lt;&gt;"",P76,IF(K76&lt;&gt;"",K76,IF(G76&lt;&gt;"",G76,"")))</f>
        <v>3</v>
      </c>
    </row>
    <row r="77" spans="1:19" s="43" customFormat="1">
      <c r="D77" s="164"/>
      <c r="G77" s="164"/>
      <c r="H77" s="201"/>
      <c r="I77" s="165"/>
      <c r="J77" s="165"/>
      <c r="K77" s="165"/>
      <c r="L77" s="166"/>
      <c r="M77" s="165"/>
      <c r="N77" s="166"/>
      <c r="O77" s="165"/>
      <c r="P77" s="165"/>
      <c r="Q77" s="166"/>
      <c r="R77"/>
      <c r="S77"/>
    </row>
    <row r="78" spans="1:19" ht="192">
      <c r="A78" s="45">
        <v>533</v>
      </c>
      <c r="B78" s="172" t="s">
        <v>1361</v>
      </c>
      <c r="C78" s="148" t="s">
        <v>1362</v>
      </c>
      <c r="D78" s="146">
        <v>5</v>
      </c>
      <c r="E78" s="148" t="s">
        <v>878</v>
      </c>
      <c r="F78" s="148"/>
      <c r="G78" s="146">
        <v>3</v>
      </c>
      <c r="H78" s="96">
        <v>5</v>
      </c>
      <c r="I78" s="97" t="s">
        <v>1715</v>
      </c>
      <c r="J78" s="97"/>
      <c r="K78" s="98">
        <v>4</v>
      </c>
      <c r="L78" s="99" t="s">
        <v>1721</v>
      </c>
      <c r="M78" s="100"/>
      <c r="N78" s="100"/>
      <c r="O78" s="97"/>
      <c r="P78" s="98"/>
      <c r="Q78" s="99"/>
      <c r="R78" s="203">
        <f>IF(M78&lt;&gt;"",M78,IF(H78&lt;&gt;"",H78,IF(D78&lt;&gt;"",D78,"")))</f>
        <v>5</v>
      </c>
      <c r="S78" s="71">
        <f>IF(P78&lt;&gt;"",P78,IF(K78&lt;&gt;"",K78,IF(G78&lt;&gt;"",G78,"")))</f>
        <v>4</v>
      </c>
    </row>
    <row r="79" spans="1:19" ht="144">
      <c r="A79" s="45">
        <v>534</v>
      </c>
      <c r="B79" s="172" t="s">
        <v>1363</v>
      </c>
      <c r="C79" s="148" t="s">
        <v>1364</v>
      </c>
      <c r="D79" s="146">
        <v>5</v>
      </c>
      <c r="E79" s="148" t="s">
        <v>870</v>
      </c>
      <c r="F79" s="148"/>
      <c r="G79" s="146">
        <v>3</v>
      </c>
      <c r="H79" s="96"/>
      <c r="I79" s="97"/>
      <c r="J79" s="97"/>
      <c r="K79" s="98"/>
      <c r="L79" s="99"/>
      <c r="M79" s="100"/>
      <c r="N79" s="100"/>
      <c r="O79" s="97"/>
      <c r="P79" s="98"/>
      <c r="Q79" s="99"/>
      <c r="R79" s="203">
        <f>IF(M79&lt;&gt;"",M79,IF(H79&lt;&gt;"",H79,IF(D79&lt;&gt;"",D79,"")))</f>
        <v>5</v>
      </c>
      <c r="S79" s="71">
        <f>IF(P79&lt;&gt;"",P79,IF(K79&lt;&gt;"",K79,IF(G79&lt;&gt;"",G79,"")))</f>
        <v>3</v>
      </c>
    </row>
    <row r="80" spans="1:19" ht="48">
      <c r="A80" s="45">
        <v>535</v>
      </c>
      <c r="B80" s="172" t="s">
        <v>1365</v>
      </c>
      <c r="C80" s="148" t="s">
        <v>1366</v>
      </c>
      <c r="D80" s="146">
        <v>5</v>
      </c>
      <c r="E80" s="148" t="s">
        <v>1367</v>
      </c>
      <c r="F80" s="148"/>
      <c r="G80" s="146">
        <v>2</v>
      </c>
      <c r="H80" s="96"/>
      <c r="I80" s="97"/>
      <c r="J80" s="97"/>
      <c r="K80" s="98"/>
      <c r="L80" s="99"/>
      <c r="M80" s="100"/>
      <c r="N80" s="100"/>
      <c r="O80" s="97"/>
      <c r="P80" s="98"/>
      <c r="Q80" s="99"/>
      <c r="R80" s="203">
        <f>IF(M80&lt;&gt;"",M80,IF(H80&lt;&gt;"",H80,IF(D80&lt;&gt;"",D80,"")))</f>
        <v>5</v>
      </c>
      <c r="S80" s="71">
        <f>IF(P80&lt;&gt;"",P80,IF(K80&lt;&gt;"",K80,IF(G80&lt;&gt;"",G80,"")))</f>
        <v>2</v>
      </c>
    </row>
    <row r="81" spans="1:19" ht="256">
      <c r="A81" s="45">
        <v>536</v>
      </c>
      <c r="B81" s="172" t="s">
        <v>897</v>
      </c>
      <c r="C81" s="148" t="s">
        <v>898</v>
      </c>
      <c r="D81" s="146">
        <v>5</v>
      </c>
      <c r="E81" s="148" t="s">
        <v>1321</v>
      </c>
      <c r="F81" s="148"/>
      <c r="G81" s="146">
        <v>4</v>
      </c>
      <c r="H81" s="96"/>
      <c r="I81" s="97"/>
      <c r="J81" s="97"/>
      <c r="K81" s="98"/>
      <c r="L81" s="99"/>
      <c r="M81" s="100"/>
      <c r="N81" s="100"/>
      <c r="O81" s="97"/>
      <c r="P81" s="98"/>
      <c r="Q81" s="99"/>
      <c r="R81" s="203">
        <f>IF(M81&lt;&gt;"",M81,IF(H81&lt;&gt;"",H81,IF(D81&lt;&gt;"",D81,"")))</f>
        <v>5</v>
      </c>
      <c r="S81" s="71">
        <f>IF(P81&lt;&gt;"",P81,IF(K81&lt;&gt;"",K81,IF(G81&lt;&gt;"",G81,"")))</f>
        <v>4</v>
      </c>
    </row>
    <row r="82" spans="1:19" ht="48">
      <c r="A82" s="45">
        <v>537</v>
      </c>
      <c r="B82" s="172" t="s">
        <v>1368</v>
      </c>
      <c r="C82" s="148" t="s">
        <v>1369</v>
      </c>
      <c r="D82" s="146">
        <v>4</v>
      </c>
      <c r="E82" s="148" t="s">
        <v>1370</v>
      </c>
      <c r="F82" s="148"/>
      <c r="G82" s="146">
        <v>3</v>
      </c>
      <c r="H82" s="96"/>
      <c r="I82" s="97"/>
      <c r="J82" s="97"/>
      <c r="K82" s="98"/>
      <c r="L82" s="99"/>
      <c r="M82" s="100"/>
      <c r="N82" s="100"/>
      <c r="O82" s="97"/>
      <c r="P82" s="98"/>
      <c r="Q82" s="99"/>
      <c r="R82" s="203">
        <f>IF(M82&lt;&gt;"",M82,IF(H82&lt;&gt;"",H82,IF(D82&lt;&gt;"",D82,"")))</f>
        <v>4</v>
      </c>
      <c r="S82" s="71">
        <f>IF(P82&lt;&gt;"",P82,IF(K82&lt;&gt;"",K82,IF(G82&lt;&gt;"",G82,"")))</f>
        <v>3</v>
      </c>
    </row>
    <row r="83" spans="1:19" s="43" customFormat="1">
      <c r="D83" s="164"/>
      <c r="G83" s="164"/>
      <c r="H83" s="201"/>
      <c r="I83" s="165"/>
      <c r="J83" s="165"/>
      <c r="K83" s="165"/>
      <c r="L83" s="166"/>
      <c r="M83" s="165"/>
      <c r="N83" s="166"/>
      <c r="O83" s="165"/>
      <c r="P83" s="165"/>
      <c r="Q83" s="166"/>
      <c r="R83"/>
      <c r="S83"/>
    </row>
    <row r="84" spans="1:19" ht="192">
      <c r="A84" s="45">
        <v>538</v>
      </c>
      <c r="B84" s="173" t="s">
        <v>1371</v>
      </c>
      <c r="C84" s="148" t="s">
        <v>1372</v>
      </c>
      <c r="D84" s="146">
        <v>4</v>
      </c>
      <c r="E84" s="148" t="s">
        <v>918</v>
      </c>
      <c r="F84" s="148"/>
      <c r="G84" s="146">
        <v>2</v>
      </c>
      <c r="H84" s="96">
        <v>4</v>
      </c>
      <c r="I84" s="97" t="s">
        <v>1715</v>
      </c>
      <c r="J84" s="97"/>
      <c r="K84" s="98">
        <v>2</v>
      </c>
      <c r="L84" s="99" t="s">
        <v>1722</v>
      </c>
      <c r="M84" s="100"/>
      <c r="N84" s="100"/>
      <c r="O84" s="97"/>
      <c r="P84" s="98"/>
      <c r="Q84" s="99"/>
      <c r="R84" s="203">
        <f>IF(M84&lt;&gt;"",M84,IF(H84&lt;&gt;"",H84,IF(D84&lt;&gt;"",D84,"")))</f>
        <v>4</v>
      </c>
      <c r="S84" s="71">
        <f>IF(P84&lt;&gt;"",P84,IF(K84&lt;&gt;"",K84,IF(G84&lt;&gt;"",G84,"")))</f>
        <v>2</v>
      </c>
    </row>
    <row r="85" spans="1:19" ht="144">
      <c r="A85" s="45">
        <v>539</v>
      </c>
      <c r="B85" s="173" t="s">
        <v>1373</v>
      </c>
      <c r="C85" s="148" t="s">
        <v>1374</v>
      </c>
      <c r="D85" s="146">
        <v>3</v>
      </c>
      <c r="E85" s="148" t="s">
        <v>1375</v>
      </c>
      <c r="F85" s="148"/>
      <c r="G85" s="146">
        <v>2</v>
      </c>
      <c r="H85" s="96">
        <v>4</v>
      </c>
      <c r="I85" s="97" t="s">
        <v>1376</v>
      </c>
      <c r="J85" s="97"/>
      <c r="K85" s="98">
        <v>2</v>
      </c>
      <c r="L85" s="99" t="s">
        <v>1723</v>
      </c>
      <c r="M85" s="100"/>
      <c r="N85" s="100"/>
      <c r="O85" s="97"/>
      <c r="P85" s="98"/>
      <c r="Q85" s="99"/>
      <c r="R85" s="203">
        <f>IF(M85&lt;&gt;"",M85,IF(H85&lt;&gt;"",H85,IF(D85&lt;&gt;"",D85,"")))</f>
        <v>4</v>
      </c>
      <c r="S85" s="71">
        <f>IF(P85&lt;&gt;"",P85,IF(K85&lt;&gt;"",K85,IF(G85&lt;&gt;"",G85,"")))</f>
        <v>2</v>
      </c>
    </row>
    <row r="86" spans="1:19" ht="112">
      <c r="A86" s="45">
        <v>540</v>
      </c>
      <c r="B86" s="173" t="s">
        <v>1377</v>
      </c>
      <c r="C86" s="148" t="s">
        <v>1378</v>
      </c>
      <c r="D86" s="146">
        <v>3</v>
      </c>
      <c r="E86" s="148" t="s">
        <v>1379</v>
      </c>
      <c r="F86" s="148"/>
      <c r="G86" s="146">
        <v>1</v>
      </c>
      <c r="H86" s="96">
        <v>3</v>
      </c>
      <c r="I86" s="97" t="s">
        <v>1380</v>
      </c>
      <c r="J86" s="97"/>
      <c r="K86" s="98">
        <v>2</v>
      </c>
      <c r="L86" s="99" t="s">
        <v>1724</v>
      </c>
      <c r="M86" s="100"/>
      <c r="N86" s="100"/>
      <c r="O86" s="97"/>
      <c r="P86" s="98"/>
      <c r="Q86" s="99"/>
      <c r="R86" s="203">
        <f>IF(M86&lt;&gt;"",M86,IF(H86&lt;&gt;"",H86,IF(D86&lt;&gt;"",D86,"")))</f>
        <v>3</v>
      </c>
      <c r="S86" s="71">
        <f>IF(P86&lt;&gt;"",P86,IF(K86&lt;&gt;"",K86,IF(G86&lt;&gt;"",G86,"")))</f>
        <v>2</v>
      </c>
    </row>
    <row r="87" spans="1:19" ht="144">
      <c r="A87" s="45">
        <v>541</v>
      </c>
      <c r="B87" s="173" t="s">
        <v>1381</v>
      </c>
      <c r="C87" s="148" t="s">
        <v>1382</v>
      </c>
      <c r="D87" s="146">
        <v>3</v>
      </c>
      <c r="E87" s="148" t="s">
        <v>1383</v>
      </c>
      <c r="F87" s="148"/>
      <c r="G87" s="146">
        <v>2</v>
      </c>
      <c r="H87" s="96">
        <v>3</v>
      </c>
      <c r="I87" s="97" t="s">
        <v>1384</v>
      </c>
      <c r="J87" s="97"/>
      <c r="K87" s="98">
        <v>3</v>
      </c>
      <c r="L87" s="99" t="s">
        <v>1725</v>
      </c>
      <c r="M87" s="100"/>
      <c r="N87" s="100"/>
      <c r="O87" s="97"/>
      <c r="P87" s="98"/>
      <c r="Q87" s="99"/>
      <c r="R87" s="203">
        <f>IF(M87&lt;&gt;"",M87,IF(H87&lt;&gt;"",H87,IF(D87&lt;&gt;"",D87,"")))</f>
        <v>3</v>
      </c>
      <c r="S87" s="71">
        <f>IF(P87&lt;&gt;"",P87,IF(K87&lt;&gt;"",K87,IF(G87&lt;&gt;"",G87,"")))</f>
        <v>3</v>
      </c>
    </row>
    <row r="88" spans="1:19" s="43" customFormat="1">
      <c r="D88" s="164"/>
      <c r="G88" s="164"/>
      <c r="H88" s="201"/>
      <c r="I88" s="165"/>
      <c r="J88" s="165"/>
      <c r="K88" s="165"/>
      <c r="L88" s="166"/>
      <c r="M88" s="165"/>
      <c r="N88" s="166"/>
      <c r="O88" s="165"/>
      <c r="P88" s="165"/>
      <c r="Q88" s="166"/>
      <c r="R88"/>
      <c r="S88"/>
    </row>
    <row r="89" spans="1:19" ht="350">
      <c r="A89" s="45">
        <v>542</v>
      </c>
      <c r="B89" s="172" t="s">
        <v>1385</v>
      </c>
      <c r="C89" s="148" t="s">
        <v>1386</v>
      </c>
      <c r="D89" s="146">
        <v>5</v>
      </c>
      <c r="E89" s="148" t="s">
        <v>1387</v>
      </c>
      <c r="F89" s="148"/>
      <c r="G89" s="146">
        <v>4</v>
      </c>
      <c r="H89" s="96"/>
      <c r="I89" s="97"/>
      <c r="J89" s="97"/>
      <c r="K89" s="98"/>
      <c r="L89" s="99"/>
      <c r="M89" s="100"/>
      <c r="N89" s="100"/>
      <c r="O89" s="97"/>
      <c r="P89" s="98"/>
      <c r="Q89" s="99"/>
      <c r="R89" s="203">
        <f>IF(M89&lt;&gt;"",M89,IF(H89&lt;&gt;"",H89,IF(D89&lt;&gt;"",D89,"")))</f>
        <v>5</v>
      </c>
      <c r="S89" s="71">
        <f>IF(P89&lt;&gt;"",P89,IF(K89&lt;&gt;"",K89,IF(G89&lt;&gt;"",G89,"")))</f>
        <v>4</v>
      </c>
    </row>
    <row r="90" spans="1:19" ht="32">
      <c r="A90" s="45">
        <v>543</v>
      </c>
      <c r="B90" s="172" t="s">
        <v>1388</v>
      </c>
      <c r="C90" s="148" t="s">
        <v>1389</v>
      </c>
      <c r="D90" s="146">
        <v>4</v>
      </c>
      <c r="E90" s="148" t="s">
        <v>1390</v>
      </c>
      <c r="F90" s="148"/>
      <c r="G90" s="146">
        <v>2</v>
      </c>
      <c r="H90" s="96"/>
      <c r="I90" s="97"/>
      <c r="J90" s="97"/>
      <c r="K90" s="98"/>
      <c r="L90" s="99"/>
      <c r="M90" s="100"/>
      <c r="N90" s="100"/>
      <c r="O90" s="97"/>
      <c r="P90" s="98"/>
      <c r="Q90" s="99"/>
      <c r="R90" s="203">
        <f>IF(M90&lt;&gt;"",M90,IF(H90&lt;&gt;"",H90,IF(D90&lt;&gt;"",D90,"")))</f>
        <v>4</v>
      </c>
      <c r="S90" s="71">
        <f>IF(P90&lt;&gt;"",P90,IF(K90&lt;&gt;"",K90,IF(G90&lt;&gt;"",G90,"")))</f>
        <v>2</v>
      </c>
    </row>
    <row r="91" spans="1:19" ht="48">
      <c r="A91" s="45">
        <v>544</v>
      </c>
      <c r="B91" s="172" t="s">
        <v>1391</v>
      </c>
      <c r="C91" s="148" t="s">
        <v>1392</v>
      </c>
      <c r="D91" s="146">
        <v>4</v>
      </c>
      <c r="E91" s="148" t="s">
        <v>1393</v>
      </c>
      <c r="F91" s="148"/>
      <c r="G91" s="146">
        <v>2</v>
      </c>
      <c r="H91" s="96"/>
      <c r="I91" s="97"/>
      <c r="J91" s="97"/>
      <c r="K91" s="98"/>
      <c r="L91" s="99"/>
      <c r="M91" s="100"/>
      <c r="N91" s="100"/>
      <c r="O91" s="97"/>
      <c r="P91" s="98"/>
      <c r="Q91" s="99"/>
      <c r="R91" s="203">
        <f>IF(M91&lt;&gt;"",M91,IF(H91&lt;&gt;"",H91,IF(D91&lt;&gt;"",D91,"")))</f>
        <v>4</v>
      </c>
      <c r="S91" s="71">
        <f>IF(P91&lt;&gt;"",P91,IF(K91&lt;&gt;"",K91,IF(G91&lt;&gt;"",G91,"")))</f>
        <v>2</v>
      </c>
    </row>
    <row r="92" spans="1:19" ht="192">
      <c r="A92" s="45">
        <v>545</v>
      </c>
      <c r="B92" s="171" t="s">
        <v>1394</v>
      </c>
      <c r="C92" s="148" t="s">
        <v>1395</v>
      </c>
      <c r="D92" s="146">
        <v>4</v>
      </c>
      <c r="E92" s="148" t="s">
        <v>1396</v>
      </c>
      <c r="F92" s="148"/>
      <c r="G92" s="146">
        <v>2</v>
      </c>
      <c r="H92" s="96">
        <v>4</v>
      </c>
      <c r="I92" s="97" t="s">
        <v>1397</v>
      </c>
      <c r="J92" s="97"/>
      <c r="K92" s="98">
        <v>3</v>
      </c>
      <c r="L92" s="99" t="s">
        <v>1726</v>
      </c>
      <c r="M92" s="100"/>
      <c r="N92" s="100"/>
      <c r="O92" s="97"/>
      <c r="P92" s="98"/>
      <c r="Q92" s="99"/>
      <c r="R92" s="203">
        <f>IF(M92&lt;&gt;"",M92,IF(H92&lt;&gt;"",H92,IF(D92&lt;&gt;"",D92,"")))</f>
        <v>4</v>
      </c>
      <c r="S92" s="71">
        <f>IF(P92&lt;&gt;"",P92,IF(K92&lt;&gt;"",K92,IF(G92&lt;&gt;"",G92,"")))</f>
        <v>3</v>
      </c>
    </row>
    <row r="93" spans="1:19" s="43" customFormat="1">
      <c r="D93" s="164"/>
      <c r="G93" s="164"/>
      <c r="H93" s="201"/>
      <c r="I93" s="165"/>
      <c r="J93" s="165"/>
      <c r="K93" s="165"/>
      <c r="L93" s="166"/>
      <c r="M93" s="165"/>
      <c r="N93" s="166"/>
      <c r="O93" s="165"/>
      <c r="P93" s="165"/>
      <c r="Q93" s="166"/>
      <c r="R93"/>
      <c r="S93"/>
    </row>
    <row r="94" spans="1:19" ht="365">
      <c r="A94" s="45">
        <v>546</v>
      </c>
      <c r="B94" s="174" t="s">
        <v>895</v>
      </c>
      <c r="C94" s="148" t="s">
        <v>1398</v>
      </c>
      <c r="D94" s="146">
        <v>5</v>
      </c>
      <c r="E94" s="148" t="s">
        <v>1399</v>
      </c>
      <c r="F94" s="148"/>
      <c r="G94" s="146">
        <v>5</v>
      </c>
      <c r="H94" s="96"/>
      <c r="I94" s="97"/>
      <c r="J94" s="97"/>
      <c r="K94" s="98"/>
      <c r="L94" s="99"/>
      <c r="M94" s="100"/>
      <c r="N94" s="100"/>
      <c r="O94" s="97"/>
      <c r="P94" s="98"/>
      <c r="Q94" s="99"/>
      <c r="R94" s="203">
        <f>IF(M94&lt;&gt;"",M94,IF(H94&lt;&gt;"",H94,IF(D94&lt;&gt;"",D94,"")))</f>
        <v>5</v>
      </c>
      <c r="S94" s="71">
        <f>IF(P94&lt;&gt;"",P94,IF(K94&lt;&gt;"",K94,IF(G94&lt;&gt;"",G94,"")))</f>
        <v>5</v>
      </c>
    </row>
    <row r="95" spans="1:19" ht="176">
      <c r="A95" s="45">
        <v>547</v>
      </c>
      <c r="B95" s="174" t="s">
        <v>1400</v>
      </c>
      <c r="C95" s="148" t="s">
        <v>1401</v>
      </c>
      <c r="D95" s="146">
        <v>5</v>
      </c>
      <c r="E95" s="148" t="s">
        <v>908</v>
      </c>
      <c r="F95" s="148"/>
      <c r="G95" s="146">
        <v>4</v>
      </c>
      <c r="H95" s="96"/>
      <c r="I95" s="97"/>
      <c r="J95" s="97"/>
      <c r="K95" s="98"/>
      <c r="L95" s="99"/>
      <c r="M95" s="100"/>
      <c r="N95" s="100"/>
      <c r="O95" s="97"/>
      <c r="P95" s="98"/>
      <c r="Q95" s="99"/>
      <c r="R95" s="203">
        <f>IF(M95&lt;&gt;"",M95,IF(H95&lt;&gt;"",H95,IF(D95&lt;&gt;"",D95,"")))</f>
        <v>5</v>
      </c>
      <c r="S95" s="71">
        <f>IF(P95&lt;&gt;"",P95,IF(K95&lt;&gt;"",K95,IF(G95&lt;&gt;"",G95,"")))</f>
        <v>4</v>
      </c>
    </row>
    <row r="96" spans="1:19" ht="48">
      <c r="A96" s="45">
        <v>548</v>
      </c>
      <c r="B96" s="174" t="s">
        <v>1402</v>
      </c>
      <c r="C96" s="148" t="s">
        <v>1403</v>
      </c>
      <c r="D96" s="146">
        <v>5</v>
      </c>
      <c r="E96" s="148" t="s">
        <v>1404</v>
      </c>
      <c r="F96" s="148"/>
      <c r="G96" s="146">
        <v>4</v>
      </c>
      <c r="H96" s="96"/>
      <c r="I96" s="97"/>
      <c r="J96" s="97"/>
      <c r="K96" s="98"/>
      <c r="L96" s="99"/>
      <c r="M96" s="100"/>
      <c r="N96" s="100"/>
      <c r="O96" s="97"/>
      <c r="P96" s="98"/>
      <c r="Q96" s="99"/>
      <c r="R96" s="203">
        <f>IF(M96&lt;&gt;"",M96,IF(H96&lt;&gt;"",H96,IF(D96&lt;&gt;"",D96,"")))</f>
        <v>5</v>
      </c>
      <c r="S96" s="71">
        <f>IF(P96&lt;&gt;"",P96,IF(K96&lt;&gt;"",K96,IF(G96&lt;&gt;"",G96,"")))</f>
        <v>4</v>
      </c>
    </row>
    <row r="97" spans="1:19" ht="176">
      <c r="A97" s="45">
        <v>549</v>
      </c>
      <c r="B97" s="174" t="s">
        <v>1405</v>
      </c>
      <c r="C97" s="148" t="s">
        <v>1406</v>
      </c>
      <c r="D97" s="146">
        <v>5</v>
      </c>
      <c r="E97" s="148" t="s">
        <v>908</v>
      </c>
      <c r="F97" s="148"/>
      <c r="G97" s="146">
        <v>4</v>
      </c>
      <c r="H97" s="96"/>
      <c r="I97" s="97"/>
      <c r="J97" s="97"/>
      <c r="K97" s="98"/>
      <c r="L97" s="99"/>
      <c r="M97" s="100"/>
      <c r="N97" s="100"/>
      <c r="O97" s="97"/>
      <c r="P97" s="98"/>
      <c r="Q97" s="99"/>
      <c r="R97" s="203">
        <f>IF(M97&lt;&gt;"",M97,IF(H97&lt;&gt;"",H97,IF(D97&lt;&gt;"",D97,"")))</f>
        <v>5</v>
      </c>
      <c r="S97" s="71">
        <f>IF(P97&lt;&gt;"",P97,IF(K97&lt;&gt;"",K97,IF(G97&lt;&gt;"",G97,"")))</f>
        <v>4</v>
      </c>
    </row>
    <row r="98" spans="1:19" ht="272">
      <c r="A98" s="45">
        <v>550</v>
      </c>
      <c r="B98" s="174" t="s">
        <v>909</v>
      </c>
      <c r="C98" s="148" t="s">
        <v>910</v>
      </c>
      <c r="D98" s="146">
        <v>5</v>
      </c>
      <c r="E98" s="148" t="s">
        <v>900</v>
      </c>
      <c r="F98" s="148"/>
      <c r="G98" s="146">
        <v>4</v>
      </c>
      <c r="H98" s="96"/>
      <c r="I98" s="97"/>
      <c r="J98" s="97"/>
      <c r="K98" s="98"/>
      <c r="L98" s="99"/>
      <c r="M98" s="100"/>
      <c r="N98" s="100"/>
      <c r="O98" s="97"/>
      <c r="P98" s="98"/>
      <c r="Q98" s="99"/>
      <c r="R98" s="203">
        <f>IF(M98&lt;&gt;"",M98,IF(H98&lt;&gt;"",H98,IF(D98&lt;&gt;"",D98,"")))</f>
        <v>5</v>
      </c>
      <c r="S98" s="71">
        <f>IF(P98&lt;&gt;"",P98,IF(K98&lt;&gt;"",K98,IF(G98&lt;&gt;"",G98,"")))</f>
        <v>4</v>
      </c>
    </row>
    <row r="99" spans="1:19" s="43" customFormat="1">
      <c r="D99" s="164"/>
      <c r="G99" s="164"/>
      <c r="H99" s="201"/>
      <c r="I99" s="165"/>
      <c r="J99" s="165"/>
      <c r="K99" s="165"/>
      <c r="L99" s="166"/>
      <c r="M99" s="165"/>
      <c r="N99" s="166"/>
      <c r="O99" s="165"/>
      <c r="P99" s="165"/>
      <c r="Q99" s="166"/>
      <c r="R99"/>
      <c r="S99"/>
    </row>
    <row r="100" spans="1:19" ht="32">
      <c r="A100" s="45">
        <v>551</v>
      </c>
      <c r="B100" s="173" t="s">
        <v>1407</v>
      </c>
      <c r="C100" s="148" t="s">
        <v>1408</v>
      </c>
      <c r="D100" s="146">
        <v>4</v>
      </c>
      <c r="E100" s="148" t="s">
        <v>1409</v>
      </c>
      <c r="F100" s="148"/>
      <c r="G100" s="146">
        <v>3</v>
      </c>
      <c r="H100" s="96"/>
      <c r="I100" s="97"/>
      <c r="J100" s="97"/>
      <c r="K100" s="98"/>
      <c r="L100" s="99"/>
      <c r="M100" s="100"/>
      <c r="N100" s="100"/>
      <c r="O100" s="97"/>
      <c r="P100" s="98"/>
      <c r="Q100" s="99"/>
      <c r="R100" s="203">
        <f>IF(M100&lt;&gt;"",M100,IF(H100&lt;&gt;"",H100,IF(D100&lt;&gt;"",D100,"")))</f>
        <v>4</v>
      </c>
      <c r="S100" s="71">
        <f>IF(P100&lt;&gt;"",P100,IF(K100&lt;&gt;"",K100,IF(G100&lt;&gt;"",G100,"")))</f>
        <v>3</v>
      </c>
    </row>
    <row r="101" spans="1:19" ht="112">
      <c r="A101" s="45">
        <v>552</v>
      </c>
      <c r="B101" s="173" t="s">
        <v>1410</v>
      </c>
      <c r="C101" s="148" t="s">
        <v>1411</v>
      </c>
      <c r="D101" s="146">
        <v>4</v>
      </c>
      <c r="E101" s="148" t="s">
        <v>665</v>
      </c>
      <c r="F101" s="148"/>
      <c r="G101" s="146">
        <v>3</v>
      </c>
      <c r="H101" s="96"/>
      <c r="I101" s="97"/>
      <c r="J101" s="97"/>
      <c r="K101" s="98"/>
      <c r="L101" s="99"/>
      <c r="M101" s="100"/>
      <c r="N101" s="100"/>
      <c r="O101" s="97"/>
      <c r="P101" s="98"/>
      <c r="Q101" s="99"/>
      <c r="R101" s="203">
        <f>IF(M101&lt;&gt;"",M101,IF(H101&lt;&gt;"",H101,IF(D101&lt;&gt;"",D101,"")))</f>
        <v>4</v>
      </c>
      <c r="S101" s="71">
        <f>IF(P101&lt;&gt;"",P101,IF(K101&lt;&gt;"",K101,IF(G101&lt;&gt;"",G101,"")))</f>
        <v>3</v>
      </c>
    </row>
    <row r="102" spans="1:19" ht="112">
      <c r="A102" s="45">
        <v>553</v>
      </c>
      <c r="B102" s="173" t="s">
        <v>1412</v>
      </c>
      <c r="C102" s="148" t="s">
        <v>1413</v>
      </c>
      <c r="D102" s="146">
        <v>4</v>
      </c>
      <c r="E102" s="148" t="s">
        <v>665</v>
      </c>
      <c r="F102" s="148"/>
      <c r="G102" s="146">
        <v>3</v>
      </c>
      <c r="H102" s="96"/>
      <c r="I102" s="97"/>
      <c r="J102" s="97"/>
      <c r="K102" s="98"/>
      <c r="L102" s="99"/>
      <c r="M102" s="100"/>
      <c r="N102" s="100"/>
      <c r="O102" s="97"/>
      <c r="P102" s="98"/>
      <c r="Q102" s="99"/>
      <c r="R102" s="203">
        <f>IF(M102&lt;&gt;"",M102,IF(H102&lt;&gt;"",H102,IF(D102&lt;&gt;"",D102,"")))</f>
        <v>4</v>
      </c>
      <c r="S102" s="71">
        <f>IF(P102&lt;&gt;"",P102,IF(K102&lt;&gt;"",K102,IF(G102&lt;&gt;"",G102,"")))</f>
        <v>3</v>
      </c>
    </row>
    <row r="103" spans="1:19" ht="64">
      <c r="A103" s="45">
        <v>554</v>
      </c>
      <c r="B103" s="173" t="s">
        <v>1414</v>
      </c>
      <c r="C103" s="148" t="s">
        <v>1415</v>
      </c>
      <c r="D103" s="146">
        <v>4</v>
      </c>
      <c r="E103" s="148" t="s">
        <v>1416</v>
      </c>
      <c r="F103" s="148"/>
      <c r="G103" s="146">
        <v>2</v>
      </c>
      <c r="H103" s="96"/>
      <c r="I103" s="97"/>
      <c r="J103" s="97"/>
      <c r="K103" s="98"/>
      <c r="L103" s="99"/>
      <c r="M103" s="100"/>
      <c r="N103" s="100"/>
      <c r="O103" s="97"/>
      <c r="P103" s="98"/>
      <c r="Q103" s="99"/>
      <c r="R103" s="203">
        <f>IF(M103&lt;&gt;"",M103,IF(H103&lt;&gt;"",H103,IF(D103&lt;&gt;"",D103,"")))</f>
        <v>4</v>
      </c>
      <c r="S103" s="71">
        <f>IF(P103&lt;&gt;"",P103,IF(K103&lt;&gt;"",K103,IF(G103&lt;&gt;"",G103,"")))</f>
        <v>2</v>
      </c>
    </row>
    <row r="104" spans="1:19" ht="48">
      <c r="A104" s="45">
        <v>555</v>
      </c>
      <c r="B104" s="173" t="s">
        <v>1417</v>
      </c>
      <c r="C104" s="148" t="s">
        <v>1418</v>
      </c>
      <c r="D104" s="146">
        <v>4</v>
      </c>
      <c r="E104" s="148" t="s">
        <v>1419</v>
      </c>
      <c r="F104" s="148"/>
      <c r="G104" s="146">
        <v>2</v>
      </c>
      <c r="H104" s="96"/>
      <c r="I104" s="97"/>
      <c r="J104" s="97"/>
      <c r="K104" s="98"/>
      <c r="L104" s="99"/>
      <c r="M104" s="100"/>
      <c r="N104" s="100"/>
      <c r="O104" s="97"/>
      <c r="P104" s="98"/>
      <c r="Q104" s="99"/>
      <c r="R104" s="203">
        <f>IF(M104&lt;&gt;"",M104,IF(H104&lt;&gt;"",H104,IF(D104&lt;&gt;"",D104,"")))</f>
        <v>4</v>
      </c>
      <c r="S104" s="71">
        <f>IF(P104&lt;&gt;"",P104,IF(K104&lt;&gt;"",K104,IF(G104&lt;&gt;"",G104,"")))</f>
        <v>2</v>
      </c>
    </row>
    <row r="105" spans="1:19" s="43" customFormat="1">
      <c r="D105" s="164"/>
      <c r="G105" s="164"/>
      <c r="H105" s="201"/>
      <c r="I105" s="165"/>
      <c r="J105" s="165"/>
      <c r="K105" s="165"/>
      <c r="L105" s="166"/>
      <c r="M105" s="165"/>
      <c r="N105" s="166"/>
      <c r="O105" s="165"/>
      <c r="P105" s="165"/>
      <c r="Q105" s="166"/>
      <c r="R105"/>
      <c r="S105"/>
    </row>
    <row r="106" spans="1:19" ht="409.6">
      <c r="A106" s="45">
        <v>556</v>
      </c>
      <c r="B106" s="172" t="s">
        <v>170</v>
      </c>
      <c r="C106" s="148" t="s">
        <v>1420</v>
      </c>
      <c r="D106" s="146">
        <v>5</v>
      </c>
      <c r="E106" s="148" t="s">
        <v>1421</v>
      </c>
      <c r="F106" s="148"/>
      <c r="G106" s="146">
        <v>3</v>
      </c>
      <c r="H106" s="96">
        <v>5</v>
      </c>
      <c r="I106" s="97" t="s">
        <v>1422</v>
      </c>
      <c r="J106" s="97"/>
      <c r="K106" s="98">
        <v>3</v>
      </c>
      <c r="L106" s="99" t="s">
        <v>1727</v>
      </c>
      <c r="M106" s="100"/>
      <c r="N106" s="100"/>
      <c r="O106" s="97"/>
      <c r="P106" s="98"/>
      <c r="Q106" s="99"/>
      <c r="R106" s="203">
        <f t="shared" ref="R106:R111" si="4">IF(M106&lt;&gt;"",M106,IF(H106&lt;&gt;"",H106,IF(D106&lt;&gt;"",D106,"")))</f>
        <v>5</v>
      </c>
      <c r="S106" s="71">
        <f t="shared" ref="S106:S111" si="5">IF(P106&lt;&gt;"",P106,IF(K106&lt;&gt;"",K106,IF(G106&lt;&gt;"",G106,"")))</f>
        <v>3</v>
      </c>
    </row>
    <row r="107" spans="1:19" ht="335">
      <c r="A107" s="45">
        <v>557</v>
      </c>
      <c r="B107" s="172" t="s">
        <v>585</v>
      </c>
      <c r="C107" s="148" t="s">
        <v>586</v>
      </c>
      <c r="D107" s="146">
        <v>5</v>
      </c>
      <c r="E107" s="148" t="s">
        <v>1423</v>
      </c>
      <c r="F107" s="148"/>
      <c r="G107" s="146">
        <v>3</v>
      </c>
      <c r="H107" s="96">
        <v>5</v>
      </c>
      <c r="I107" s="97" t="s">
        <v>1424</v>
      </c>
      <c r="J107" s="97"/>
      <c r="K107" s="98">
        <v>3</v>
      </c>
      <c r="L107" s="99" t="s">
        <v>1728</v>
      </c>
      <c r="M107" s="100"/>
      <c r="N107" s="100"/>
      <c r="O107" s="97"/>
      <c r="P107" s="98"/>
      <c r="Q107" s="99"/>
      <c r="R107" s="203">
        <f t="shared" si="4"/>
        <v>5</v>
      </c>
      <c r="S107" s="71">
        <f t="shared" si="5"/>
        <v>3</v>
      </c>
    </row>
    <row r="108" spans="1:19" ht="80">
      <c r="A108" s="45">
        <v>558</v>
      </c>
      <c r="B108" s="172" t="s">
        <v>871</v>
      </c>
      <c r="C108" s="148" t="s">
        <v>872</v>
      </c>
      <c r="D108" s="146">
        <v>5</v>
      </c>
      <c r="E108" s="148" t="s">
        <v>1425</v>
      </c>
      <c r="F108" s="148"/>
      <c r="G108" s="146">
        <v>2</v>
      </c>
      <c r="H108" s="96">
        <v>3</v>
      </c>
      <c r="I108" s="97" t="s">
        <v>1426</v>
      </c>
      <c r="J108" s="97"/>
      <c r="K108" s="98"/>
      <c r="L108" s="99"/>
      <c r="M108" s="100"/>
      <c r="N108" s="100"/>
      <c r="O108" s="97"/>
      <c r="P108" s="98"/>
      <c r="Q108" s="99"/>
      <c r="R108" s="203">
        <f t="shared" si="4"/>
        <v>3</v>
      </c>
      <c r="S108" s="71">
        <f t="shared" si="5"/>
        <v>2</v>
      </c>
    </row>
    <row r="109" spans="1:19" ht="176">
      <c r="A109" s="45">
        <v>559</v>
      </c>
      <c r="B109" s="172" t="s">
        <v>1427</v>
      </c>
      <c r="C109" s="148" t="s">
        <v>1428</v>
      </c>
      <c r="D109" s="146">
        <v>5</v>
      </c>
      <c r="E109" s="148" t="s">
        <v>1429</v>
      </c>
      <c r="F109" s="148"/>
      <c r="G109" s="146">
        <v>2</v>
      </c>
      <c r="H109" s="96">
        <v>4</v>
      </c>
      <c r="I109" s="97" t="s">
        <v>1432</v>
      </c>
      <c r="J109" s="97"/>
      <c r="K109" s="98"/>
      <c r="L109" s="99"/>
      <c r="M109" s="100"/>
      <c r="N109" s="100"/>
      <c r="O109" s="97"/>
      <c r="P109" s="98"/>
      <c r="Q109" s="99"/>
      <c r="R109" s="203">
        <f t="shared" si="4"/>
        <v>4</v>
      </c>
      <c r="S109" s="71">
        <f t="shared" si="5"/>
        <v>2</v>
      </c>
    </row>
    <row r="110" spans="1:19" ht="176">
      <c r="A110" s="45">
        <v>560</v>
      </c>
      <c r="B110" s="172" t="s">
        <v>1430</v>
      </c>
      <c r="C110" s="148" t="s">
        <v>1431</v>
      </c>
      <c r="D110" s="146">
        <v>5</v>
      </c>
      <c r="E110" s="148" t="s">
        <v>1429</v>
      </c>
      <c r="F110" s="148"/>
      <c r="G110" s="146">
        <v>3</v>
      </c>
      <c r="H110" s="96">
        <v>4</v>
      </c>
      <c r="I110" s="97" t="s">
        <v>1432</v>
      </c>
      <c r="J110" s="97"/>
      <c r="K110" s="98">
        <v>4</v>
      </c>
      <c r="L110" s="99" t="s">
        <v>1729</v>
      </c>
      <c r="M110" s="100"/>
      <c r="N110" s="100"/>
      <c r="O110" s="97"/>
      <c r="P110" s="98"/>
      <c r="Q110" s="99"/>
      <c r="R110" s="203">
        <f t="shared" si="4"/>
        <v>4</v>
      </c>
      <c r="S110" s="71">
        <f t="shared" si="5"/>
        <v>4</v>
      </c>
    </row>
    <row r="111" spans="1:19" ht="128">
      <c r="A111" s="45">
        <v>561</v>
      </c>
      <c r="B111" s="174" t="s">
        <v>1433</v>
      </c>
      <c r="C111" s="148" t="s">
        <v>1434</v>
      </c>
      <c r="D111" s="146">
        <v>5</v>
      </c>
      <c r="E111" s="148" t="s">
        <v>1429</v>
      </c>
      <c r="F111" s="148"/>
      <c r="G111" s="146">
        <v>4</v>
      </c>
      <c r="H111" s="96"/>
      <c r="I111" s="97"/>
      <c r="J111" s="97"/>
      <c r="K111" s="98"/>
      <c r="L111" s="99"/>
      <c r="M111" s="100"/>
      <c r="N111" s="100"/>
      <c r="O111" s="97"/>
      <c r="P111" s="98"/>
      <c r="Q111" s="99"/>
      <c r="R111" s="203">
        <f t="shared" si="4"/>
        <v>5</v>
      </c>
      <c r="S111" s="71">
        <f t="shared" si="5"/>
        <v>4</v>
      </c>
    </row>
    <row r="112" spans="1:19">
      <c r="C112" s="43"/>
      <c r="D112" s="164"/>
      <c r="E112" s="43"/>
      <c r="F112" s="43"/>
      <c r="G112" s="164"/>
      <c r="H112" s="201"/>
      <c r="I112" s="165"/>
      <c r="J112" s="165"/>
      <c r="K112" s="165"/>
      <c r="L112" s="166"/>
      <c r="M112" s="165"/>
      <c r="N112" s="166"/>
      <c r="O112" s="165"/>
      <c r="P112" s="165"/>
      <c r="Q112" s="166"/>
      <c r="S112"/>
    </row>
    <row r="113" spans="1:19">
      <c r="C113" s="43"/>
      <c r="D113" s="164"/>
      <c r="E113" s="43"/>
      <c r="F113" s="43"/>
      <c r="G113" s="164"/>
      <c r="H113" s="201"/>
      <c r="I113" s="165"/>
      <c r="J113" s="165"/>
      <c r="K113" s="165"/>
      <c r="L113" s="166"/>
      <c r="M113" s="165"/>
      <c r="N113" s="166"/>
      <c r="O113" s="165"/>
      <c r="P113" s="165"/>
      <c r="Q113" s="166"/>
      <c r="S113"/>
    </row>
    <row r="114" spans="1:19">
      <c r="C114" s="43"/>
      <c r="D114" s="164"/>
      <c r="E114" s="43"/>
      <c r="F114" s="43"/>
      <c r="G114" s="164"/>
      <c r="H114" s="201"/>
      <c r="I114" s="165"/>
      <c r="J114" s="165"/>
      <c r="K114" s="165"/>
      <c r="L114" s="166"/>
      <c r="M114" s="165"/>
      <c r="N114" s="166"/>
      <c r="O114" s="165"/>
      <c r="P114" s="165"/>
      <c r="Q114" s="166"/>
      <c r="S114"/>
    </row>
    <row r="115" spans="1:19" ht="20">
      <c r="B115" s="163" t="s">
        <v>1239</v>
      </c>
      <c r="C115" s="43"/>
      <c r="D115" s="164"/>
      <c r="E115" s="43"/>
      <c r="F115" s="43"/>
      <c r="G115" s="164"/>
      <c r="H115" s="201"/>
      <c r="I115" s="165"/>
      <c r="J115" s="165"/>
      <c r="K115" s="165"/>
      <c r="L115" s="166"/>
      <c r="M115" s="165"/>
      <c r="N115" s="166"/>
      <c r="O115" s="165"/>
      <c r="P115" s="165"/>
      <c r="Q115" s="166"/>
      <c r="S115"/>
    </row>
    <row r="116" spans="1:19" ht="208">
      <c r="A116" s="45">
        <v>562</v>
      </c>
      <c r="B116" s="132" t="s">
        <v>1435</v>
      </c>
      <c r="C116" s="132" t="s">
        <v>1436</v>
      </c>
      <c r="D116" s="130">
        <v>5</v>
      </c>
      <c r="E116" s="132" t="s">
        <v>504</v>
      </c>
      <c r="F116" s="132"/>
      <c r="G116" s="130">
        <v>4</v>
      </c>
      <c r="H116" s="96"/>
      <c r="I116" s="97"/>
      <c r="J116" s="97"/>
      <c r="K116" s="98"/>
      <c r="L116" s="99"/>
      <c r="M116" s="100"/>
      <c r="N116" s="100"/>
      <c r="O116" s="97"/>
      <c r="P116" s="98"/>
      <c r="Q116" s="99"/>
      <c r="R116" s="203">
        <f>IF(M116&lt;&gt;"",M116,IF(H116&lt;&gt;"",H116,IF(D116&lt;&gt;"",D116,"")))</f>
        <v>5</v>
      </c>
      <c r="S116" s="71">
        <f>IF(P116&lt;&gt;"",P116,IF(K116&lt;&gt;"",K116,IF(G116&lt;&gt;"",G116,"")))</f>
        <v>4</v>
      </c>
    </row>
    <row r="117" spans="1:19" s="43" customFormat="1">
      <c r="D117" s="164"/>
      <c r="G117" s="164"/>
      <c r="H117" s="201"/>
      <c r="I117" s="165"/>
      <c r="J117" s="165"/>
      <c r="K117" s="165"/>
      <c r="L117" s="166"/>
      <c r="M117" s="165"/>
      <c r="N117" s="166"/>
      <c r="O117" s="165"/>
      <c r="P117" s="165"/>
      <c r="Q117" s="166"/>
      <c r="R117"/>
      <c r="S117"/>
    </row>
    <row r="118" spans="1:19" ht="48">
      <c r="A118" s="45">
        <v>563</v>
      </c>
      <c r="B118" s="132" t="s">
        <v>1437</v>
      </c>
      <c r="C118" s="132" t="s">
        <v>1438</v>
      </c>
      <c r="D118" s="130">
        <v>5</v>
      </c>
      <c r="E118" s="132" t="s">
        <v>1439</v>
      </c>
      <c r="F118" s="132"/>
      <c r="G118" s="130">
        <v>4</v>
      </c>
      <c r="H118" s="96"/>
      <c r="I118" s="97"/>
      <c r="J118" s="97"/>
      <c r="K118" s="98"/>
      <c r="L118" s="99"/>
      <c r="M118" s="100"/>
      <c r="N118" s="100"/>
      <c r="O118" s="97"/>
      <c r="P118" s="98"/>
      <c r="Q118" s="99"/>
      <c r="R118" s="203">
        <f>IF(M118&lt;&gt;"",M118,IF(H118&lt;&gt;"",H118,IF(D118&lt;&gt;"",D118,"")))</f>
        <v>5</v>
      </c>
      <c r="S118" s="71">
        <f>IF(P118&lt;&gt;"",P118,IF(K118&lt;&gt;"",K118,IF(G118&lt;&gt;"",G118,"")))</f>
        <v>4</v>
      </c>
    </row>
    <row r="119" spans="1:19" s="43" customFormat="1">
      <c r="D119" s="164"/>
      <c r="G119" s="164"/>
      <c r="H119" s="201"/>
      <c r="I119" s="165"/>
      <c r="J119" s="165"/>
      <c r="K119" s="165"/>
      <c r="L119" s="166"/>
      <c r="M119" s="165"/>
      <c r="N119" s="166"/>
      <c r="O119" s="165"/>
      <c r="P119" s="165"/>
      <c r="Q119" s="166"/>
      <c r="R119"/>
      <c r="S119"/>
    </row>
    <row r="120" spans="1:19" ht="409.6">
      <c r="A120" s="45">
        <v>564</v>
      </c>
      <c r="B120" s="132" t="s">
        <v>399</v>
      </c>
      <c r="C120" s="132" t="s">
        <v>1440</v>
      </c>
      <c r="D120" s="130">
        <v>5</v>
      </c>
      <c r="E120" s="132" t="s">
        <v>1441</v>
      </c>
      <c r="F120" s="132"/>
      <c r="G120" s="130">
        <v>3</v>
      </c>
      <c r="H120" s="96">
        <v>5</v>
      </c>
      <c r="I120" s="97" t="s">
        <v>1442</v>
      </c>
      <c r="J120" s="97"/>
      <c r="K120" s="98">
        <v>3</v>
      </c>
      <c r="L120" s="99" t="s">
        <v>1741</v>
      </c>
      <c r="M120" s="100"/>
      <c r="N120" s="100"/>
      <c r="O120" s="97"/>
      <c r="P120" s="98">
        <v>3</v>
      </c>
      <c r="Q120" s="99" t="s">
        <v>1749</v>
      </c>
      <c r="R120" s="203">
        <f>IF(M120&lt;&gt;"",M120,IF(H120&lt;&gt;"",H120,IF(D120&lt;&gt;"",D120,"")))</f>
        <v>5</v>
      </c>
      <c r="S120" s="71">
        <f>IF(P120&lt;&gt;"",P120,IF(K120&lt;&gt;"",K120,IF(G120&lt;&gt;"",G120,"")))</f>
        <v>3</v>
      </c>
    </row>
    <row r="121" spans="1:19" s="43" customFormat="1">
      <c r="D121" s="164"/>
      <c r="G121" s="164"/>
      <c r="H121" s="201"/>
      <c r="I121" s="165"/>
      <c r="J121" s="165"/>
      <c r="K121" s="165"/>
      <c r="L121" s="166"/>
      <c r="M121" s="165"/>
      <c r="N121" s="166"/>
      <c r="O121" s="165"/>
      <c r="P121" s="165"/>
      <c r="Q121" s="166"/>
      <c r="R121"/>
      <c r="S121"/>
    </row>
    <row r="122" spans="1:19" ht="96">
      <c r="A122" s="45">
        <v>565</v>
      </c>
      <c r="B122" s="132" t="s">
        <v>1443</v>
      </c>
      <c r="C122" s="132" t="s">
        <v>1444</v>
      </c>
      <c r="D122" s="130">
        <v>5</v>
      </c>
      <c r="E122" s="132" t="s">
        <v>1445</v>
      </c>
      <c r="F122" s="132"/>
      <c r="G122" s="130">
        <v>3</v>
      </c>
      <c r="H122" s="96">
        <v>3</v>
      </c>
      <c r="I122" s="97" t="s">
        <v>1446</v>
      </c>
      <c r="J122" s="97"/>
      <c r="K122" s="98"/>
      <c r="L122" s="99"/>
      <c r="M122" s="100"/>
      <c r="N122" s="100"/>
      <c r="O122" s="97"/>
      <c r="P122" s="98"/>
      <c r="Q122" s="99"/>
      <c r="R122" s="203">
        <f>IF(M122&lt;&gt;"",M122,IF(H122&lt;&gt;"",H122,IF(D122&lt;&gt;"",D122,"")))</f>
        <v>3</v>
      </c>
      <c r="S122" s="71">
        <f>IF(P122&lt;&gt;"",P122,IF(K122&lt;&gt;"",K122,IF(G122&lt;&gt;"",G122,"")))</f>
        <v>3</v>
      </c>
    </row>
    <row r="123" spans="1:19" ht="144">
      <c r="A123" s="45">
        <v>566</v>
      </c>
      <c r="B123" s="132" t="s">
        <v>1447</v>
      </c>
      <c r="C123" s="132" t="s">
        <v>1448</v>
      </c>
      <c r="D123" s="130">
        <v>5</v>
      </c>
      <c r="E123" s="132" t="s">
        <v>1449</v>
      </c>
      <c r="F123" s="132"/>
      <c r="G123" s="130">
        <v>3</v>
      </c>
      <c r="H123" s="96">
        <v>4</v>
      </c>
      <c r="I123" s="97" t="s">
        <v>1715</v>
      </c>
      <c r="J123" s="97"/>
      <c r="K123" s="98">
        <v>3</v>
      </c>
      <c r="L123" s="99" t="s">
        <v>1730</v>
      </c>
      <c r="M123" s="100"/>
      <c r="N123" s="100"/>
      <c r="O123" s="97"/>
      <c r="P123" s="98"/>
      <c r="Q123" s="99"/>
      <c r="R123" s="203">
        <f>IF(M123&lt;&gt;"",M123,IF(H123&lt;&gt;"",H123,IF(D123&lt;&gt;"",D123,"")))</f>
        <v>4</v>
      </c>
      <c r="S123" s="71">
        <f>IF(P123&lt;&gt;"",P123,IF(K123&lt;&gt;"",K123,IF(G123&lt;&gt;"",G123,"")))</f>
        <v>3</v>
      </c>
    </row>
    <row r="124" spans="1:19" s="43" customFormat="1">
      <c r="D124" s="164"/>
      <c r="G124" s="164"/>
      <c r="H124" s="201"/>
      <c r="I124" s="165"/>
      <c r="J124" s="165"/>
      <c r="K124" s="165"/>
      <c r="L124" s="166"/>
      <c r="M124" s="165"/>
      <c r="N124" s="166"/>
      <c r="O124" s="165"/>
      <c r="P124" s="165"/>
      <c r="Q124" s="166"/>
      <c r="R124"/>
      <c r="S124"/>
    </row>
    <row r="125" spans="1:19" ht="224">
      <c r="A125" s="45">
        <v>567</v>
      </c>
      <c r="B125" s="132" t="s">
        <v>1450</v>
      </c>
      <c r="C125" s="132" t="s">
        <v>1451</v>
      </c>
      <c r="D125" s="130">
        <v>5</v>
      </c>
      <c r="E125" s="132" t="s">
        <v>1452</v>
      </c>
      <c r="F125" s="132"/>
      <c r="G125" s="130">
        <v>3</v>
      </c>
      <c r="H125" s="96">
        <v>3</v>
      </c>
      <c r="I125" s="97" t="s">
        <v>1453</v>
      </c>
      <c r="J125" s="97"/>
      <c r="K125" s="98"/>
      <c r="L125" s="99"/>
      <c r="M125" s="100"/>
      <c r="N125" s="100"/>
      <c r="O125" s="97"/>
      <c r="P125" s="98"/>
      <c r="Q125" s="99"/>
      <c r="R125" s="203">
        <f>IF(M125&lt;&gt;"",M125,IF(H125&lt;&gt;"",H125,IF(D125&lt;&gt;"",D125,"")))</f>
        <v>3</v>
      </c>
      <c r="S125" s="71">
        <f>IF(P125&lt;&gt;"",P125,IF(K125&lt;&gt;"",K125,IF(G125&lt;&gt;"",G125,"")))</f>
        <v>3</v>
      </c>
    </row>
    <row r="126" spans="1:19" s="43" customFormat="1">
      <c r="D126" s="164"/>
      <c r="G126" s="164"/>
      <c r="H126" s="201"/>
      <c r="I126" s="165"/>
      <c r="J126" s="165"/>
      <c r="K126" s="165"/>
      <c r="L126" s="166"/>
      <c r="M126" s="165"/>
      <c r="N126" s="166"/>
      <c r="O126" s="165"/>
      <c r="P126" s="165"/>
      <c r="Q126" s="166"/>
      <c r="R126"/>
      <c r="S126"/>
    </row>
    <row r="127" spans="1:19" ht="192">
      <c r="A127" s="45">
        <v>568</v>
      </c>
      <c r="B127" s="132" t="s">
        <v>1454</v>
      </c>
      <c r="C127" s="132" t="s">
        <v>1455</v>
      </c>
      <c r="D127" s="130">
        <v>4</v>
      </c>
      <c r="E127" s="132" t="s">
        <v>1456</v>
      </c>
      <c r="F127" s="132"/>
      <c r="G127" s="130">
        <v>3</v>
      </c>
      <c r="H127" s="96"/>
      <c r="I127" s="97"/>
      <c r="J127" s="97"/>
      <c r="K127" s="98"/>
      <c r="L127" s="99"/>
      <c r="M127" s="100"/>
      <c r="N127" s="100"/>
      <c r="O127" s="97"/>
      <c r="P127" s="98"/>
      <c r="Q127" s="99"/>
      <c r="R127" s="203">
        <f>IF(M127&lt;&gt;"",M127,IF(H127&lt;&gt;"",H127,IF(D127&lt;&gt;"",D127,"")))</f>
        <v>4</v>
      </c>
      <c r="S127" s="71">
        <f>IF(P127&lt;&gt;"",P127,IF(K127&lt;&gt;"",K127,IF(G127&lt;&gt;"",G127,"")))</f>
        <v>3</v>
      </c>
    </row>
    <row r="128" spans="1:19" s="43" customFormat="1">
      <c r="D128" s="164"/>
      <c r="G128" s="164"/>
      <c r="H128" s="201"/>
      <c r="I128" s="165"/>
      <c r="J128" s="165"/>
      <c r="K128" s="165"/>
      <c r="L128" s="166"/>
      <c r="M128" s="165"/>
      <c r="N128" s="166"/>
      <c r="O128" s="165"/>
      <c r="P128" s="165"/>
      <c r="Q128" s="166"/>
      <c r="R128"/>
      <c r="S128"/>
    </row>
    <row r="129" spans="1:19" ht="409.6">
      <c r="A129" s="45">
        <v>569</v>
      </c>
      <c r="B129" s="132" t="s">
        <v>1457</v>
      </c>
      <c r="C129" s="132" t="s">
        <v>1458</v>
      </c>
      <c r="D129" s="130">
        <v>5</v>
      </c>
      <c r="E129" s="132" t="s">
        <v>1459</v>
      </c>
      <c r="F129" s="132"/>
      <c r="G129" s="130">
        <v>4</v>
      </c>
      <c r="H129" s="96"/>
      <c r="I129" s="97"/>
      <c r="J129" s="97"/>
      <c r="K129" s="98"/>
      <c r="L129" s="99"/>
      <c r="M129" s="100"/>
      <c r="N129" s="100"/>
      <c r="O129" s="97"/>
      <c r="P129" s="98"/>
      <c r="Q129" s="99"/>
      <c r="R129" s="203">
        <f>IF(M129&lt;&gt;"",M129,IF(H129&lt;&gt;"",H129,IF(D129&lt;&gt;"",D129,"")))</f>
        <v>5</v>
      </c>
      <c r="S129" s="71">
        <f>IF(P129&lt;&gt;"",P129,IF(K129&lt;&gt;"",K129,IF(G129&lt;&gt;"",G129,"")))</f>
        <v>4</v>
      </c>
    </row>
    <row r="130" spans="1:19" s="43" customFormat="1">
      <c r="D130" s="164"/>
      <c r="G130" s="164"/>
      <c r="H130" s="201"/>
      <c r="I130" s="165"/>
      <c r="J130" s="165"/>
      <c r="K130" s="165"/>
      <c r="L130" s="166"/>
      <c r="M130" s="165"/>
      <c r="N130" s="166"/>
      <c r="O130" s="165"/>
      <c r="P130" s="165"/>
      <c r="Q130" s="166"/>
      <c r="R130"/>
      <c r="S130"/>
    </row>
    <row r="131" spans="1:19" s="43" customFormat="1">
      <c r="D131" s="164"/>
      <c r="G131" s="164"/>
      <c r="H131" s="201"/>
      <c r="I131" s="165"/>
      <c r="J131" s="165"/>
      <c r="K131" s="165"/>
      <c r="L131" s="166"/>
      <c r="M131" s="165"/>
      <c r="N131" s="166"/>
      <c r="O131" s="165"/>
      <c r="P131" s="165"/>
      <c r="Q131" s="166"/>
      <c r="R131"/>
      <c r="S131"/>
    </row>
    <row r="132" spans="1:19" s="43" customFormat="1">
      <c r="D132" s="164"/>
      <c r="G132" s="164"/>
      <c r="H132" s="201"/>
      <c r="I132" s="165"/>
      <c r="J132" s="165"/>
      <c r="K132" s="165"/>
      <c r="L132" s="166"/>
      <c r="M132" s="165"/>
      <c r="N132" s="166"/>
      <c r="O132" s="165"/>
      <c r="P132" s="165"/>
      <c r="Q132" s="166"/>
      <c r="R132"/>
      <c r="S132"/>
    </row>
    <row r="133" spans="1:19" ht="20">
      <c r="B133" s="163" t="s">
        <v>74</v>
      </c>
      <c r="C133" s="43"/>
      <c r="D133" s="164"/>
      <c r="E133" s="43"/>
      <c r="F133" s="43"/>
      <c r="G133" s="164"/>
      <c r="H133" s="201"/>
      <c r="I133" s="165"/>
      <c r="J133" s="165"/>
      <c r="K133" s="165"/>
      <c r="L133" s="166"/>
      <c r="M133" s="165"/>
      <c r="N133" s="166"/>
      <c r="O133" s="165"/>
      <c r="P133" s="165"/>
      <c r="Q133" s="166"/>
      <c r="S133"/>
    </row>
    <row r="134" spans="1:19" ht="80">
      <c r="A134" s="45">
        <v>570</v>
      </c>
      <c r="B134" s="132" t="s">
        <v>927</v>
      </c>
      <c r="C134" s="132" t="s">
        <v>928</v>
      </c>
      <c r="D134" s="130">
        <v>4</v>
      </c>
      <c r="E134" s="132" t="s">
        <v>930</v>
      </c>
      <c r="F134" s="132"/>
      <c r="G134" s="130">
        <v>3</v>
      </c>
      <c r="H134" s="96"/>
      <c r="I134" s="97"/>
      <c r="J134" s="97"/>
      <c r="K134" s="98"/>
      <c r="L134" s="99"/>
      <c r="M134" s="100"/>
      <c r="N134" s="100"/>
      <c r="O134" s="97"/>
      <c r="P134" s="98"/>
      <c r="Q134" s="99"/>
      <c r="R134" s="203">
        <f>IF(M134&lt;&gt;"",M134,IF(H134&lt;&gt;"",H134,IF(D134&lt;&gt;"",D134,"")))</f>
        <v>4</v>
      </c>
      <c r="S134" s="71">
        <f>IF(P134&lt;&gt;"",P134,IF(K134&lt;&gt;"",K134,IF(G134&lt;&gt;"",G134,"")))</f>
        <v>3</v>
      </c>
    </row>
    <row r="135" spans="1:19" s="43" customFormat="1">
      <c r="D135" s="164"/>
      <c r="G135" s="164"/>
      <c r="H135" s="201"/>
      <c r="I135" s="165"/>
      <c r="J135" s="165"/>
      <c r="K135" s="165"/>
      <c r="L135" s="166"/>
      <c r="M135" s="165"/>
      <c r="N135" s="166"/>
      <c r="O135" s="165"/>
      <c r="P135" s="165"/>
      <c r="Q135" s="166"/>
      <c r="R135"/>
      <c r="S135"/>
    </row>
    <row r="136" spans="1:19" ht="409.6">
      <c r="A136" s="45">
        <v>571</v>
      </c>
      <c r="B136" s="132" t="s">
        <v>931</v>
      </c>
      <c r="C136" s="132" t="s">
        <v>932</v>
      </c>
      <c r="D136" s="130">
        <v>5</v>
      </c>
      <c r="E136" s="132" t="s">
        <v>934</v>
      </c>
      <c r="F136" s="132"/>
      <c r="G136" s="130">
        <v>3</v>
      </c>
      <c r="H136" s="96">
        <v>5</v>
      </c>
      <c r="I136" s="97" t="s">
        <v>1460</v>
      </c>
      <c r="J136" s="97"/>
      <c r="K136" s="98">
        <v>3</v>
      </c>
      <c r="L136" s="99" t="s">
        <v>1731</v>
      </c>
      <c r="M136" s="100"/>
      <c r="N136" s="100"/>
      <c r="O136" s="97"/>
      <c r="P136" s="98">
        <v>4</v>
      </c>
      <c r="Q136" s="99" t="s">
        <v>1744</v>
      </c>
      <c r="R136" s="203">
        <f>IF(M136&lt;&gt;"",M136,IF(H136&lt;&gt;"",H136,IF(D136&lt;&gt;"",D136,"")))</f>
        <v>5</v>
      </c>
      <c r="S136" s="71">
        <f>IF(P136&lt;&gt;"",P136,IF(K136&lt;&gt;"",K136,IF(G136&lt;&gt;"",G136,"")))</f>
        <v>4</v>
      </c>
    </row>
    <row r="137" spans="1:19" s="43" customFormat="1">
      <c r="D137" s="164"/>
      <c r="G137" s="164"/>
      <c r="H137" s="201"/>
      <c r="I137" s="165"/>
      <c r="J137" s="165"/>
      <c r="K137" s="165"/>
      <c r="L137" s="166"/>
      <c r="M137" s="165"/>
      <c r="N137" s="166"/>
      <c r="O137" s="165"/>
      <c r="P137" s="165"/>
      <c r="Q137" s="166"/>
      <c r="R137"/>
      <c r="S137"/>
    </row>
    <row r="138" spans="1:19" ht="160">
      <c r="A138" s="45">
        <v>572</v>
      </c>
      <c r="B138" s="132" t="s">
        <v>123</v>
      </c>
      <c r="C138" s="132" t="s">
        <v>124</v>
      </c>
      <c r="D138" s="130"/>
      <c r="E138" s="132" t="s">
        <v>936</v>
      </c>
      <c r="F138" s="132"/>
      <c r="G138" s="130">
        <v>1</v>
      </c>
      <c r="H138" s="96">
        <v>4</v>
      </c>
      <c r="I138" s="97" t="s">
        <v>1717</v>
      </c>
      <c r="J138" s="97"/>
      <c r="K138" s="98">
        <v>2</v>
      </c>
      <c r="L138" s="99" t="s">
        <v>1732</v>
      </c>
      <c r="M138" s="100"/>
      <c r="N138" s="100"/>
      <c r="O138" s="97"/>
      <c r="P138" s="98"/>
      <c r="Q138" s="99"/>
      <c r="R138" s="203">
        <f>IF(M138&lt;&gt;"",M138,IF(H138&lt;&gt;"",H138,IF(D138&lt;&gt;"",D138,"")))</f>
        <v>4</v>
      </c>
      <c r="S138" s="71">
        <f>IF(P138&lt;&gt;"",P138,IF(K138&lt;&gt;"",K138,IF(G138&lt;&gt;"",G138,"")))</f>
        <v>2</v>
      </c>
    </row>
    <row r="139" spans="1:19" s="43" customFormat="1">
      <c r="D139" s="164"/>
      <c r="G139" s="164"/>
      <c r="H139" s="201"/>
      <c r="I139" s="165"/>
      <c r="J139" s="165"/>
      <c r="K139" s="165"/>
      <c r="L139" s="166"/>
      <c r="M139" s="165"/>
      <c r="N139" s="166"/>
      <c r="O139" s="165"/>
      <c r="P139" s="165"/>
      <c r="Q139" s="166"/>
      <c r="R139"/>
      <c r="S139"/>
    </row>
    <row r="140" spans="1:19" ht="64">
      <c r="A140" s="45">
        <v>573</v>
      </c>
      <c r="B140" s="132" t="s">
        <v>1461</v>
      </c>
      <c r="C140" s="132" t="s">
        <v>1462</v>
      </c>
      <c r="D140" s="130">
        <v>4</v>
      </c>
      <c r="E140" s="132" t="s">
        <v>1463</v>
      </c>
      <c r="F140" s="132"/>
      <c r="G140" s="130">
        <v>3</v>
      </c>
      <c r="H140" s="96"/>
      <c r="I140" s="97"/>
      <c r="J140" s="97"/>
      <c r="K140" s="98"/>
      <c r="L140" s="99"/>
      <c r="M140" s="100"/>
      <c r="N140" s="100"/>
      <c r="O140" s="97"/>
      <c r="P140" s="98"/>
      <c r="Q140" s="99"/>
      <c r="R140" s="203">
        <f>IF(M140&lt;&gt;"",M140,IF(H140&lt;&gt;"",H140,IF(D140&lt;&gt;"",D140,"")))</f>
        <v>4</v>
      </c>
      <c r="S140" s="71">
        <f>IF(P140&lt;&gt;"",P140,IF(K140&lt;&gt;"",K140,IF(G140&lt;&gt;"",G140,"")))</f>
        <v>3</v>
      </c>
    </row>
    <row r="141" spans="1:19" s="43" customFormat="1">
      <c r="D141" s="164"/>
      <c r="G141" s="164"/>
      <c r="H141" s="201"/>
      <c r="I141" s="165"/>
      <c r="J141" s="165"/>
      <c r="K141" s="165"/>
      <c r="L141" s="166"/>
      <c r="M141" s="165"/>
      <c r="N141" s="166"/>
      <c r="O141" s="165"/>
      <c r="P141" s="165"/>
      <c r="Q141" s="166"/>
      <c r="R141"/>
      <c r="S141"/>
    </row>
    <row r="142" spans="1:19" ht="288">
      <c r="A142" s="45">
        <v>574</v>
      </c>
      <c r="B142" s="132" t="s">
        <v>309</v>
      </c>
      <c r="C142" s="132" t="s">
        <v>1194</v>
      </c>
      <c r="D142" s="130">
        <v>4</v>
      </c>
      <c r="E142" s="132" t="s">
        <v>1464</v>
      </c>
      <c r="F142" s="132"/>
      <c r="G142" s="130">
        <v>3</v>
      </c>
      <c r="H142" s="96"/>
      <c r="I142" s="97"/>
      <c r="J142" s="97"/>
      <c r="K142" s="98"/>
      <c r="L142" s="99"/>
      <c r="M142" s="100"/>
      <c r="N142" s="100"/>
      <c r="O142" s="97"/>
      <c r="P142" s="98"/>
      <c r="Q142" s="99"/>
      <c r="R142" s="203">
        <f>IF(M142&lt;&gt;"",M142,IF(H142&lt;&gt;"",H142,IF(D142&lt;&gt;"",D142,"")))</f>
        <v>4</v>
      </c>
      <c r="S142" s="71">
        <f>IF(P142&lt;&gt;"",P142,IF(K142&lt;&gt;"",K142,IF(G142&lt;&gt;"",G142,"")))</f>
        <v>3</v>
      </c>
    </row>
    <row r="143" spans="1:19" s="43" customFormat="1">
      <c r="D143" s="164"/>
      <c r="G143" s="164"/>
      <c r="H143" s="201"/>
      <c r="I143" s="165"/>
      <c r="J143" s="165"/>
      <c r="K143" s="165"/>
      <c r="L143" s="166"/>
      <c r="M143" s="165"/>
      <c r="N143" s="166"/>
      <c r="O143" s="165"/>
      <c r="P143" s="165"/>
      <c r="Q143" s="166"/>
      <c r="R143"/>
      <c r="S143"/>
    </row>
    <row r="144" spans="1:19" ht="288">
      <c r="A144" s="45">
        <v>575</v>
      </c>
      <c r="B144" s="132" t="s">
        <v>1196</v>
      </c>
      <c r="C144" s="132" t="s">
        <v>313</v>
      </c>
      <c r="D144" s="130">
        <v>4</v>
      </c>
      <c r="E144" s="132" t="s">
        <v>1465</v>
      </c>
      <c r="F144" s="132"/>
      <c r="G144" s="130">
        <v>1</v>
      </c>
      <c r="H144" s="96">
        <v>2</v>
      </c>
      <c r="I144" s="97" t="s">
        <v>1716</v>
      </c>
      <c r="J144" s="97"/>
      <c r="K144" s="98">
        <v>1</v>
      </c>
      <c r="L144" s="99" t="s">
        <v>1733</v>
      </c>
      <c r="M144" s="100"/>
      <c r="N144" s="100"/>
      <c r="O144" s="97"/>
      <c r="P144" s="98"/>
      <c r="Q144" s="99"/>
      <c r="R144" s="203">
        <f>IF(M144&lt;&gt;"",M144,IF(H144&lt;&gt;"",H144,IF(D144&lt;&gt;"",D144,"")))</f>
        <v>2</v>
      </c>
      <c r="S144" s="71">
        <f>IF(P144&lt;&gt;"",P144,IF(K144&lt;&gt;"",K144,IF(G144&lt;&gt;"",G144,"")))</f>
        <v>1</v>
      </c>
    </row>
    <row r="145" spans="1:19" s="43" customFormat="1">
      <c r="D145" s="164"/>
      <c r="G145" s="164"/>
      <c r="H145" s="201"/>
      <c r="I145" s="165"/>
      <c r="J145" s="165"/>
      <c r="K145" s="165"/>
      <c r="L145" s="166"/>
      <c r="M145" s="165"/>
      <c r="N145" s="166"/>
      <c r="O145" s="165"/>
      <c r="P145" s="165"/>
      <c r="Q145" s="166"/>
      <c r="R145"/>
      <c r="S145"/>
    </row>
    <row r="146" spans="1:19" ht="409.6">
      <c r="A146" s="45">
        <v>576</v>
      </c>
      <c r="B146" s="132" t="s">
        <v>314</v>
      </c>
      <c r="C146" s="132" t="s">
        <v>315</v>
      </c>
      <c r="D146" s="130">
        <v>4</v>
      </c>
      <c r="E146" s="132" t="s">
        <v>940</v>
      </c>
      <c r="F146" s="132"/>
      <c r="G146" s="130">
        <v>3</v>
      </c>
      <c r="H146" s="96"/>
      <c r="I146" s="97"/>
      <c r="J146" s="97"/>
      <c r="K146" s="98"/>
      <c r="L146" s="99"/>
      <c r="M146" s="100"/>
      <c r="N146" s="100"/>
      <c r="O146" s="97"/>
      <c r="P146" s="98"/>
      <c r="Q146" s="99"/>
      <c r="R146" s="203">
        <f>IF(M146&lt;&gt;"",M146,IF(H146&lt;&gt;"",H146,IF(D146&lt;&gt;"",D146,"")))</f>
        <v>4</v>
      </c>
      <c r="S146" s="71">
        <f>IF(P146&lt;&gt;"",P146,IF(K146&lt;&gt;"",K146,IF(G146&lt;&gt;"",G146,"")))</f>
        <v>3</v>
      </c>
    </row>
    <row r="147" spans="1:19" s="43" customFormat="1">
      <c r="D147" s="164"/>
      <c r="G147" s="164"/>
      <c r="H147" s="201"/>
      <c r="I147" s="165"/>
      <c r="J147" s="165"/>
      <c r="K147" s="165"/>
      <c r="L147" s="166"/>
      <c r="M147" s="165"/>
      <c r="N147" s="166"/>
      <c r="O147" s="165"/>
      <c r="P147" s="165"/>
      <c r="Q147" s="166"/>
      <c r="R147"/>
      <c r="S147"/>
    </row>
    <row r="148" spans="1:19" ht="224">
      <c r="A148" s="45">
        <v>577</v>
      </c>
      <c r="B148" s="132" t="s">
        <v>1200</v>
      </c>
      <c r="C148" s="132" t="s">
        <v>1201</v>
      </c>
      <c r="D148" s="130"/>
      <c r="E148" s="132" t="s">
        <v>947</v>
      </c>
      <c r="F148" s="132"/>
      <c r="G148" s="130">
        <v>3</v>
      </c>
      <c r="H148" s="96"/>
      <c r="I148" s="97"/>
      <c r="J148" s="97"/>
      <c r="K148" s="98"/>
      <c r="L148" s="99"/>
      <c r="M148" s="100"/>
      <c r="N148" s="100"/>
      <c r="O148" s="97"/>
      <c r="P148" s="98"/>
      <c r="Q148" s="99"/>
      <c r="R148" s="203" t="str">
        <f>IF(M148&lt;&gt;"",M148,IF(H148&lt;&gt;"",H148,IF(D148&lt;&gt;"",D148,"")))</f>
        <v/>
      </c>
      <c r="S148" s="71">
        <f>IF(P148&lt;&gt;"",P148,IF(K148&lt;&gt;"",K148,IF(G148&lt;&gt;"",G148,"")))</f>
        <v>3</v>
      </c>
    </row>
    <row r="149" spans="1:19" s="43" customFormat="1">
      <c r="D149" s="164"/>
      <c r="G149" s="164"/>
      <c r="H149" s="201"/>
      <c r="I149" s="165"/>
      <c r="J149" s="165"/>
      <c r="K149" s="165"/>
      <c r="L149" s="166"/>
      <c r="M149" s="165"/>
      <c r="N149" s="166"/>
      <c r="O149" s="165"/>
      <c r="P149" s="165"/>
      <c r="Q149" s="166"/>
      <c r="R149"/>
      <c r="S149"/>
    </row>
    <row r="150" spans="1:19" ht="409.6">
      <c r="A150" s="45">
        <v>578</v>
      </c>
      <c r="B150" s="132" t="s">
        <v>323</v>
      </c>
      <c r="C150" s="132" t="s">
        <v>324</v>
      </c>
      <c r="D150" s="130">
        <v>3</v>
      </c>
      <c r="E150" s="132" t="s">
        <v>1466</v>
      </c>
      <c r="F150" s="132"/>
      <c r="G150" s="130">
        <v>1</v>
      </c>
      <c r="H150" s="96">
        <v>3</v>
      </c>
      <c r="I150" s="97" t="s">
        <v>1467</v>
      </c>
      <c r="J150" s="97"/>
      <c r="K150" s="98">
        <v>1</v>
      </c>
      <c r="L150" s="99" t="s">
        <v>1734</v>
      </c>
      <c r="M150" s="100"/>
      <c r="N150" s="100"/>
      <c r="O150" s="97"/>
      <c r="P150" s="98"/>
      <c r="Q150" s="99"/>
      <c r="R150" s="203">
        <f>IF(M150&lt;&gt;"",M150,IF(H150&lt;&gt;"",H150,IF(D150&lt;&gt;"",D150,"")))</f>
        <v>3</v>
      </c>
      <c r="S150" s="71">
        <f>IF(P150&lt;&gt;"",P150,IF(K150&lt;&gt;"",K150,IF(G150&lt;&gt;"",G150,"")))</f>
        <v>1</v>
      </c>
    </row>
    <row r="151" spans="1:19" s="43" customFormat="1">
      <c r="D151" s="164"/>
      <c r="G151" s="164"/>
      <c r="H151" s="201"/>
      <c r="I151" s="165"/>
      <c r="J151" s="165"/>
      <c r="K151" s="165"/>
      <c r="L151" s="166"/>
      <c r="M151" s="165"/>
      <c r="N151" s="166"/>
      <c r="O151" s="165"/>
      <c r="P151" s="165"/>
      <c r="Q151" s="166"/>
      <c r="R151"/>
      <c r="S151"/>
    </row>
    <row r="152" spans="1:19" ht="380">
      <c r="A152" s="45">
        <v>579</v>
      </c>
      <c r="B152" s="132" t="s">
        <v>330</v>
      </c>
      <c r="C152" s="132" t="s">
        <v>331</v>
      </c>
      <c r="D152" s="130">
        <v>4</v>
      </c>
      <c r="E152" s="132" t="s">
        <v>1468</v>
      </c>
      <c r="F152" s="132"/>
      <c r="G152" s="130">
        <v>3</v>
      </c>
      <c r="H152" s="96"/>
      <c r="I152" s="97"/>
      <c r="J152" s="97"/>
      <c r="K152" s="98"/>
      <c r="L152" s="99"/>
      <c r="M152" s="100"/>
      <c r="N152" s="100"/>
      <c r="O152" s="97"/>
      <c r="P152" s="98"/>
      <c r="Q152" s="99"/>
      <c r="R152" s="203">
        <f>IF(M152&lt;&gt;"",M152,IF(H152&lt;&gt;"",H152,IF(D152&lt;&gt;"",D152,"")))</f>
        <v>4</v>
      </c>
      <c r="S152" s="71">
        <f>IF(P152&lt;&gt;"",P152,IF(K152&lt;&gt;"",K152,IF(G152&lt;&gt;"",G152,"")))</f>
        <v>3</v>
      </c>
    </row>
    <row r="153" spans="1:19" s="43" customFormat="1">
      <c r="D153" s="164"/>
      <c r="G153" s="164"/>
      <c r="H153" s="201"/>
      <c r="I153" s="165"/>
      <c r="J153" s="165"/>
      <c r="K153" s="165"/>
      <c r="L153" s="166"/>
      <c r="M153" s="165"/>
      <c r="N153" s="166"/>
      <c r="O153" s="165"/>
      <c r="P153" s="165"/>
      <c r="Q153" s="166"/>
      <c r="R153"/>
      <c r="S153"/>
    </row>
    <row r="154" spans="1:19" ht="304">
      <c r="A154" s="45">
        <v>580</v>
      </c>
      <c r="B154" s="132" t="s">
        <v>332</v>
      </c>
      <c r="C154" s="132" t="s">
        <v>333</v>
      </c>
      <c r="D154" s="130">
        <v>4</v>
      </c>
      <c r="E154" s="132" t="s">
        <v>1469</v>
      </c>
      <c r="F154" s="132"/>
      <c r="G154" s="130">
        <v>3</v>
      </c>
      <c r="H154" s="96"/>
      <c r="I154" s="97"/>
      <c r="J154" s="97"/>
      <c r="K154" s="98"/>
      <c r="L154" s="99"/>
      <c r="M154" s="100"/>
      <c r="N154" s="100"/>
      <c r="O154" s="97"/>
      <c r="P154" s="98"/>
      <c r="Q154" s="99"/>
      <c r="R154" s="203">
        <f>IF(M154&lt;&gt;"",M154,IF(H154&lt;&gt;"",H154,IF(D154&lt;&gt;"",D154,"")))</f>
        <v>4</v>
      </c>
      <c r="S154" s="71">
        <f>IF(P154&lt;&gt;"",P154,IF(K154&lt;&gt;"",K154,IF(G154&lt;&gt;"",G154,"")))</f>
        <v>3</v>
      </c>
    </row>
    <row r="155" spans="1:19" s="43" customFormat="1">
      <c r="D155" s="164"/>
      <c r="G155" s="164"/>
      <c r="H155" s="201"/>
      <c r="I155" s="165"/>
      <c r="J155" s="165"/>
      <c r="K155" s="165"/>
      <c r="L155" s="166"/>
      <c r="M155" s="165"/>
      <c r="N155" s="166"/>
      <c r="O155" s="165"/>
      <c r="P155" s="165"/>
      <c r="Q155" s="166"/>
      <c r="R155"/>
      <c r="S155"/>
    </row>
    <row r="156" spans="1:19" ht="409.6">
      <c r="A156" s="45">
        <v>581</v>
      </c>
      <c r="B156" s="132" t="s">
        <v>335</v>
      </c>
      <c r="C156" s="132" t="s">
        <v>336</v>
      </c>
      <c r="D156" s="130">
        <v>5</v>
      </c>
      <c r="E156" s="132" t="s">
        <v>1470</v>
      </c>
      <c r="F156" s="132"/>
      <c r="G156" s="130">
        <v>4</v>
      </c>
      <c r="H156" s="96"/>
      <c r="I156" s="97"/>
      <c r="J156" s="97"/>
      <c r="K156" s="98"/>
      <c r="L156" s="99"/>
      <c r="M156" s="100"/>
      <c r="N156" s="100"/>
      <c r="O156" s="97"/>
      <c r="P156" s="98"/>
      <c r="Q156" s="99"/>
      <c r="R156" s="203">
        <f>IF(M156&lt;&gt;"",M156,IF(H156&lt;&gt;"",H156,IF(D156&lt;&gt;"",D156,"")))</f>
        <v>5</v>
      </c>
      <c r="S156" s="71">
        <f>IF(P156&lt;&gt;"",P156,IF(K156&lt;&gt;"",K156,IF(G156&lt;&gt;"",G156,"")))</f>
        <v>4</v>
      </c>
    </row>
    <row r="157" spans="1:19" s="43" customFormat="1">
      <c r="D157" s="164"/>
      <c r="G157" s="164"/>
      <c r="H157" s="201"/>
      <c r="I157" s="165"/>
      <c r="J157" s="165"/>
      <c r="K157" s="165"/>
      <c r="L157" s="166"/>
      <c r="M157" s="165"/>
      <c r="N157" s="166"/>
      <c r="O157" s="165"/>
      <c r="P157" s="165"/>
      <c r="Q157" s="166"/>
      <c r="R157"/>
      <c r="S157"/>
    </row>
    <row r="158" spans="1:19" ht="240">
      <c r="A158" s="45">
        <v>582</v>
      </c>
      <c r="B158" s="132" t="s">
        <v>967</v>
      </c>
      <c r="C158" s="132" t="s">
        <v>968</v>
      </c>
      <c r="D158" s="130">
        <v>4</v>
      </c>
      <c r="E158" s="132" t="s">
        <v>970</v>
      </c>
      <c r="F158" s="132"/>
      <c r="G158" s="130">
        <v>3</v>
      </c>
      <c r="H158" s="96"/>
      <c r="I158" s="97"/>
      <c r="J158" s="97"/>
      <c r="K158" s="98"/>
      <c r="L158" s="99"/>
      <c r="M158" s="100"/>
      <c r="N158" s="100"/>
      <c r="O158" s="97"/>
      <c r="P158" s="98"/>
      <c r="Q158" s="99"/>
      <c r="R158" s="203">
        <f>IF(M158&lt;&gt;"",M158,IF(H158&lt;&gt;"",H158,IF(D158&lt;&gt;"",D158,"")))</f>
        <v>4</v>
      </c>
      <c r="S158" s="71">
        <f>IF(P158&lt;&gt;"",P158,IF(K158&lt;&gt;"",K158,IF(G158&lt;&gt;"",G158,"")))</f>
        <v>3</v>
      </c>
    </row>
    <row r="159" spans="1:19" s="43" customFormat="1">
      <c r="D159" s="164"/>
      <c r="G159" s="164"/>
      <c r="H159" s="201"/>
      <c r="I159" s="165"/>
      <c r="J159" s="165"/>
      <c r="K159" s="165"/>
      <c r="L159" s="166"/>
      <c r="M159" s="165"/>
      <c r="N159" s="166"/>
      <c r="O159" s="165"/>
      <c r="P159" s="165"/>
      <c r="Q159" s="166"/>
      <c r="R159"/>
      <c r="S159"/>
    </row>
    <row r="160" spans="1:19" s="43" customFormat="1">
      <c r="D160" s="164"/>
      <c r="G160" s="164"/>
      <c r="H160" s="201"/>
      <c r="I160" s="165"/>
      <c r="J160" s="165"/>
      <c r="K160" s="165"/>
      <c r="L160" s="166"/>
      <c r="M160" s="165"/>
      <c r="N160" s="166"/>
      <c r="O160" s="165"/>
      <c r="P160" s="165"/>
      <c r="Q160" s="166"/>
      <c r="R160"/>
      <c r="S160"/>
    </row>
    <row r="161" spans="1:19" s="43" customFormat="1">
      <c r="D161" s="164"/>
      <c r="G161" s="164"/>
      <c r="H161" s="201"/>
      <c r="I161" s="165"/>
      <c r="J161" s="165"/>
      <c r="K161" s="165"/>
      <c r="L161" s="166"/>
      <c r="M161" s="165"/>
      <c r="N161" s="166"/>
      <c r="O161" s="165"/>
      <c r="P161" s="165"/>
      <c r="Q161" s="166"/>
      <c r="R161"/>
      <c r="S161"/>
    </row>
    <row r="162" spans="1:19" ht="20">
      <c r="B162" s="163" t="s">
        <v>73</v>
      </c>
      <c r="C162" s="43"/>
      <c r="D162" s="164"/>
      <c r="E162" s="43"/>
      <c r="F162" s="43"/>
      <c r="G162" s="164"/>
      <c r="H162" s="201"/>
      <c r="I162" s="165"/>
      <c r="J162" s="165"/>
      <c r="K162" s="165"/>
      <c r="L162" s="166"/>
      <c r="M162" s="165"/>
      <c r="N162" s="166"/>
      <c r="O162" s="165"/>
      <c r="P162" s="165"/>
      <c r="Q162" s="166"/>
      <c r="S162"/>
    </row>
    <row r="163" spans="1:19" ht="409.6">
      <c r="A163" s="45">
        <v>583</v>
      </c>
      <c r="B163" s="132" t="s">
        <v>1471</v>
      </c>
      <c r="C163" s="132" t="s">
        <v>1472</v>
      </c>
      <c r="D163" s="130">
        <v>5</v>
      </c>
      <c r="E163" s="132" t="s">
        <v>1473</v>
      </c>
      <c r="F163" s="132"/>
      <c r="G163" s="130">
        <v>3</v>
      </c>
      <c r="H163" s="96">
        <v>3</v>
      </c>
      <c r="I163" s="97" t="s">
        <v>1474</v>
      </c>
      <c r="J163" s="97"/>
      <c r="K163" s="98">
        <v>4</v>
      </c>
      <c r="L163" s="99" t="s">
        <v>1748</v>
      </c>
      <c r="M163" s="100"/>
      <c r="N163" s="100"/>
      <c r="O163" s="97"/>
      <c r="P163" s="98"/>
      <c r="Q163" s="99"/>
      <c r="R163" s="203">
        <f>IF(M163&lt;&gt;"",M163,IF(H163&lt;&gt;"",H163,IF(D163&lt;&gt;"",D163,"")))</f>
        <v>3</v>
      </c>
      <c r="S163" s="71">
        <f>IF(P163&lt;&gt;"",P163,IF(K163&lt;&gt;"",K163,IF(G163&lt;&gt;"",G163,"")))</f>
        <v>4</v>
      </c>
    </row>
    <row r="164" spans="1:19" s="43" customFormat="1">
      <c r="D164" s="164"/>
      <c r="G164" s="164"/>
      <c r="H164" s="201"/>
      <c r="I164" s="165"/>
      <c r="J164" s="165"/>
      <c r="K164" s="165"/>
      <c r="L164" s="166"/>
      <c r="M164" s="165"/>
      <c r="N164" s="166"/>
      <c r="O164" s="165"/>
      <c r="P164" s="165"/>
      <c r="Q164" s="166"/>
      <c r="R164"/>
      <c r="S164"/>
    </row>
    <row r="165" spans="1:19" ht="409.6">
      <c r="A165" s="45">
        <v>584</v>
      </c>
      <c r="B165" s="132" t="s">
        <v>1475</v>
      </c>
      <c r="C165" s="132" t="s">
        <v>1476</v>
      </c>
      <c r="D165" s="130">
        <v>5</v>
      </c>
      <c r="E165" s="132" t="s">
        <v>504</v>
      </c>
      <c r="F165" s="132"/>
      <c r="G165" s="130">
        <v>3</v>
      </c>
      <c r="H165" s="96">
        <v>5</v>
      </c>
      <c r="I165" s="97" t="s">
        <v>1477</v>
      </c>
      <c r="J165" s="97"/>
      <c r="K165" s="98">
        <v>4</v>
      </c>
      <c r="L165" s="99" t="s">
        <v>1735</v>
      </c>
      <c r="M165" s="100"/>
      <c r="N165" s="100"/>
      <c r="O165" s="97"/>
      <c r="P165" s="98">
        <v>5</v>
      </c>
      <c r="Q165" s="99"/>
      <c r="R165" s="203">
        <f>IF(M165&lt;&gt;"",M165,IF(H165&lt;&gt;"",H165,IF(D165&lt;&gt;"",D165,"")))</f>
        <v>5</v>
      </c>
      <c r="S165" s="71">
        <f>IF(P165&lt;&gt;"",P165,IF(K165&lt;&gt;"",K165,IF(G165&lt;&gt;"",G165,"")))</f>
        <v>5</v>
      </c>
    </row>
    <row r="166" spans="1:19" s="43" customFormat="1">
      <c r="D166" s="164"/>
      <c r="G166" s="164"/>
      <c r="H166" s="201"/>
      <c r="I166" s="165"/>
      <c r="J166" s="165"/>
      <c r="K166" s="165"/>
      <c r="L166" s="166"/>
      <c r="M166" s="165"/>
      <c r="N166" s="166"/>
      <c r="O166" s="165"/>
      <c r="P166" s="165"/>
      <c r="Q166" s="166"/>
      <c r="R166"/>
      <c r="S166"/>
    </row>
    <row r="167" spans="1:19" ht="64">
      <c r="A167" s="45">
        <v>585</v>
      </c>
      <c r="B167" s="132" t="s">
        <v>1478</v>
      </c>
      <c r="C167" s="132" t="s">
        <v>1479</v>
      </c>
      <c r="D167" s="130">
        <v>5</v>
      </c>
      <c r="E167" s="132" t="s">
        <v>1480</v>
      </c>
      <c r="F167" s="132"/>
      <c r="G167" s="130">
        <v>2</v>
      </c>
      <c r="H167" s="96">
        <v>4</v>
      </c>
      <c r="I167" s="97" t="s">
        <v>1715</v>
      </c>
      <c r="J167" s="97"/>
      <c r="K167" s="98">
        <v>2</v>
      </c>
      <c r="L167" s="99" t="s">
        <v>1736</v>
      </c>
      <c r="M167" s="100"/>
      <c r="N167" s="100"/>
      <c r="O167" s="97"/>
      <c r="P167" s="98"/>
      <c r="Q167" s="99"/>
      <c r="R167" s="203">
        <f>IF(M167&lt;&gt;"",M167,IF(H167&lt;&gt;"",H167,IF(D167&lt;&gt;"",D167,"")))</f>
        <v>4</v>
      </c>
      <c r="S167" s="71">
        <f>IF(P167&lt;&gt;"",P167,IF(K167&lt;&gt;"",K167,IF(G167&lt;&gt;"",G167,"")))</f>
        <v>2</v>
      </c>
    </row>
    <row r="168" spans="1:19" s="43" customFormat="1">
      <c r="D168" s="164"/>
      <c r="G168" s="164"/>
      <c r="H168" s="201"/>
      <c r="I168" s="165"/>
      <c r="J168" s="165"/>
      <c r="K168" s="165"/>
      <c r="L168" s="166"/>
      <c r="M168" s="165"/>
      <c r="N168" s="166"/>
      <c r="O168" s="165"/>
      <c r="P168" s="165"/>
      <c r="Q168" s="166"/>
      <c r="R168"/>
      <c r="S168"/>
    </row>
    <row r="169" spans="1:19" ht="409.6">
      <c r="A169" s="45">
        <v>586</v>
      </c>
      <c r="B169" s="132" t="s">
        <v>1481</v>
      </c>
      <c r="C169" s="132" t="s">
        <v>1482</v>
      </c>
      <c r="D169" s="130">
        <v>5</v>
      </c>
      <c r="E169" s="132" t="s">
        <v>1483</v>
      </c>
      <c r="F169" s="132"/>
      <c r="G169" s="130">
        <v>3</v>
      </c>
      <c r="H169" s="96">
        <v>5</v>
      </c>
      <c r="I169" s="97" t="s">
        <v>1484</v>
      </c>
      <c r="J169" s="97"/>
      <c r="K169" s="98">
        <v>3</v>
      </c>
      <c r="L169" s="99" t="s">
        <v>1737</v>
      </c>
      <c r="M169" s="100"/>
      <c r="N169" s="100"/>
      <c r="O169" s="97"/>
      <c r="P169" s="98">
        <v>4</v>
      </c>
      <c r="Q169" s="99" t="s">
        <v>1745</v>
      </c>
      <c r="R169" s="203">
        <f>IF(M169&lt;&gt;"",M169,IF(H169&lt;&gt;"",H169,IF(D169&lt;&gt;"",D169,"")))</f>
        <v>5</v>
      </c>
      <c r="S169" s="71">
        <f>IF(P169&lt;&gt;"",P169,IF(K169&lt;&gt;"",K169,IF(G169&lt;&gt;"",G169,"")))</f>
        <v>4</v>
      </c>
    </row>
    <row r="170" spans="1:19" s="43" customFormat="1">
      <c r="D170" s="164"/>
      <c r="G170" s="164"/>
      <c r="H170" s="201"/>
      <c r="I170" s="165"/>
      <c r="J170" s="165"/>
      <c r="K170" s="165"/>
      <c r="L170" s="166"/>
      <c r="M170" s="165"/>
      <c r="N170" s="166"/>
      <c r="O170" s="165"/>
      <c r="P170" s="165"/>
      <c r="Q170" s="166"/>
      <c r="R170"/>
      <c r="S170"/>
    </row>
    <row r="171" spans="1:19" ht="409.6">
      <c r="A171" s="45">
        <v>587</v>
      </c>
      <c r="B171" s="132" t="s">
        <v>279</v>
      </c>
      <c r="C171" s="132" t="s">
        <v>280</v>
      </c>
      <c r="D171" s="130">
        <v>5</v>
      </c>
      <c r="E171" s="132" t="s">
        <v>1287</v>
      </c>
      <c r="F171" s="132"/>
      <c r="G171" s="130">
        <v>3</v>
      </c>
      <c r="H171" s="96">
        <v>5</v>
      </c>
      <c r="I171" s="97" t="s">
        <v>1485</v>
      </c>
      <c r="J171" s="97"/>
      <c r="K171" s="98">
        <v>3</v>
      </c>
      <c r="L171" s="98" t="s">
        <v>1738</v>
      </c>
      <c r="M171" s="100"/>
      <c r="N171" s="100"/>
      <c r="O171" s="97"/>
      <c r="P171" s="98">
        <v>5</v>
      </c>
      <c r="Q171" s="99" t="s">
        <v>1746</v>
      </c>
      <c r="R171" s="203">
        <f>IF(M171&lt;&gt;"",M171,IF(H171&lt;&gt;"",H171,IF(D171&lt;&gt;"",D171,"")))</f>
        <v>5</v>
      </c>
      <c r="S171" s="71">
        <f>IF(P171&lt;&gt;"",P171,IF(K171&lt;&gt;"",K171,IF(G171&lt;&gt;"",G171,"")))</f>
        <v>5</v>
      </c>
    </row>
    <row r="172" spans="1:19" s="43" customFormat="1">
      <c r="D172" s="164"/>
      <c r="G172" s="164"/>
      <c r="H172" s="201"/>
      <c r="I172" s="165"/>
      <c r="J172" s="165"/>
      <c r="K172" s="165"/>
      <c r="L172" s="166"/>
      <c r="M172" s="165"/>
      <c r="N172" s="166"/>
      <c r="O172" s="165"/>
      <c r="P172" s="165"/>
      <c r="Q172" s="166"/>
      <c r="R172"/>
      <c r="S172"/>
    </row>
    <row r="173" spans="1:19" ht="272">
      <c r="A173" s="45">
        <v>588</v>
      </c>
      <c r="B173" s="132" t="s">
        <v>991</v>
      </c>
      <c r="C173" s="132" t="s">
        <v>992</v>
      </c>
      <c r="D173" s="130">
        <v>5</v>
      </c>
      <c r="E173" s="132" t="s">
        <v>994</v>
      </c>
      <c r="F173" s="132"/>
      <c r="G173" s="130">
        <v>3</v>
      </c>
      <c r="H173" s="96">
        <v>5</v>
      </c>
      <c r="I173" s="97" t="s">
        <v>1486</v>
      </c>
      <c r="J173" s="97"/>
      <c r="K173" s="98">
        <v>3</v>
      </c>
      <c r="L173" s="99" t="s">
        <v>1739</v>
      </c>
      <c r="M173" s="100"/>
      <c r="N173" s="100"/>
      <c r="O173" s="97"/>
      <c r="P173" s="98">
        <v>5</v>
      </c>
      <c r="Q173" s="99" t="s">
        <v>1747</v>
      </c>
      <c r="R173" s="203">
        <f>IF(M173&lt;&gt;"",M173,IF(H173&lt;&gt;"",H173,IF(D173&lt;&gt;"",D173,"")))</f>
        <v>5</v>
      </c>
      <c r="S173" s="71">
        <f>IF(P173&lt;&gt;"",P173,IF(K173&lt;&gt;"",K173,IF(G173&lt;&gt;"",G173,"")))</f>
        <v>5</v>
      </c>
    </row>
    <row r="174" spans="1:19" ht="80">
      <c r="A174" s="45">
        <v>589</v>
      </c>
      <c r="B174" s="132" t="s">
        <v>282</v>
      </c>
      <c r="C174" s="132" t="s">
        <v>283</v>
      </c>
      <c r="D174" s="130">
        <v>5</v>
      </c>
      <c r="E174" s="132" t="s">
        <v>1487</v>
      </c>
      <c r="F174" s="132"/>
      <c r="G174" s="130">
        <v>3</v>
      </c>
      <c r="H174" s="96">
        <v>5</v>
      </c>
      <c r="I174" s="97" t="s">
        <v>1488</v>
      </c>
      <c r="J174" s="97"/>
      <c r="K174" s="98">
        <v>3</v>
      </c>
      <c r="L174" s="99" t="s">
        <v>1742</v>
      </c>
      <c r="M174" s="100"/>
      <c r="N174" s="100"/>
      <c r="O174" s="97"/>
      <c r="P174" s="98"/>
      <c r="Q174" s="99"/>
      <c r="R174" s="203">
        <f>IF(M174&lt;&gt;"",M174,IF(H174&lt;&gt;"",H174,IF(D174&lt;&gt;"",D174,"")))</f>
        <v>5</v>
      </c>
      <c r="S174" s="71">
        <f>IF(P174&lt;&gt;"",P174,IF(K174&lt;&gt;"",K174,IF(G174&lt;&gt;"",G174,"")))</f>
        <v>3</v>
      </c>
    </row>
    <row r="175" spans="1:19" ht="160">
      <c r="A175" s="45">
        <v>590</v>
      </c>
      <c r="B175" s="132" t="s">
        <v>997</v>
      </c>
      <c r="C175" s="132" t="s">
        <v>998</v>
      </c>
      <c r="D175" s="130">
        <v>5</v>
      </c>
      <c r="E175" s="132" t="s">
        <v>1489</v>
      </c>
      <c r="F175" s="132"/>
      <c r="G175" s="130">
        <v>3</v>
      </c>
      <c r="H175" s="96">
        <v>5</v>
      </c>
      <c r="I175" s="97" t="s">
        <v>1490</v>
      </c>
      <c r="J175" s="97"/>
      <c r="K175" s="98">
        <v>4</v>
      </c>
      <c r="L175" s="99" t="s">
        <v>1743</v>
      </c>
      <c r="M175" s="100"/>
      <c r="N175" s="100"/>
      <c r="O175" s="97"/>
      <c r="P175" s="98"/>
      <c r="Q175" s="99"/>
      <c r="R175" s="203">
        <f>IF(M175&lt;&gt;"",M175,IF(H175&lt;&gt;"",H175,IF(D175&lt;&gt;"",D175,"")))</f>
        <v>5</v>
      </c>
      <c r="S175" s="71">
        <f>IF(P175&lt;&gt;"",P175,IF(K175&lt;&gt;"",K175,IF(G175&lt;&gt;"",G175,"")))</f>
        <v>4</v>
      </c>
    </row>
    <row r="176" spans="1:19" s="43" customFormat="1">
      <c r="D176" s="164"/>
      <c r="G176" s="164"/>
      <c r="H176" s="201"/>
      <c r="I176" s="165"/>
      <c r="J176" s="165"/>
      <c r="K176" s="165"/>
      <c r="L176" s="166"/>
      <c r="M176" s="165"/>
      <c r="N176" s="166"/>
      <c r="O176" s="165"/>
      <c r="P176" s="165"/>
      <c r="Q176" s="166"/>
      <c r="R176"/>
      <c r="S176"/>
    </row>
    <row r="177" spans="1:19" s="43" customFormat="1">
      <c r="D177" s="164"/>
      <c r="G177" s="164"/>
      <c r="H177" s="201"/>
      <c r="I177" s="165"/>
      <c r="J177" s="165"/>
      <c r="K177" s="165"/>
      <c r="L177" s="166"/>
      <c r="M177" s="165"/>
      <c r="N177" s="166"/>
      <c r="O177" s="165"/>
      <c r="P177" s="165"/>
      <c r="Q177" s="166"/>
      <c r="R177"/>
      <c r="S177"/>
    </row>
    <row r="178" spans="1:19" s="43" customFormat="1">
      <c r="D178" s="164"/>
      <c r="G178" s="164"/>
      <c r="H178" s="201"/>
      <c r="I178" s="165"/>
      <c r="J178" s="165"/>
      <c r="K178" s="165"/>
      <c r="L178" s="166"/>
      <c r="M178" s="165"/>
      <c r="N178" s="166"/>
      <c r="O178" s="165"/>
      <c r="P178" s="165"/>
      <c r="Q178" s="166"/>
      <c r="R178"/>
      <c r="S178"/>
    </row>
    <row r="179" spans="1:19" ht="20">
      <c r="B179" s="163" t="s">
        <v>75</v>
      </c>
      <c r="C179" s="43"/>
      <c r="D179" s="164"/>
      <c r="E179" s="43"/>
      <c r="F179" s="43"/>
      <c r="G179" s="164"/>
      <c r="H179" s="201"/>
      <c r="I179" s="165"/>
      <c r="J179" s="165"/>
      <c r="K179" s="165"/>
      <c r="L179" s="166"/>
      <c r="M179" s="165"/>
      <c r="N179" s="166"/>
      <c r="O179" s="165"/>
      <c r="P179" s="165"/>
      <c r="Q179" s="166"/>
      <c r="S179"/>
    </row>
    <row r="180" spans="1:19" ht="350">
      <c r="A180" s="45">
        <v>591</v>
      </c>
      <c r="B180" s="132" t="s">
        <v>240</v>
      </c>
      <c r="C180" s="132" t="s">
        <v>532</v>
      </c>
      <c r="D180" s="130">
        <v>5</v>
      </c>
      <c r="E180" s="132" t="s">
        <v>1277</v>
      </c>
      <c r="F180" s="132"/>
      <c r="G180" s="130">
        <v>4</v>
      </c>
      <c r="H180" s="96"/>
      <c r="I180" s="97"/>
      <c r="J180" s="97"/>
      <c r="K180" s="98"/>
      <c r="L180" s="99"/>
      <c r="M180" s="100"/>
      <c r="N180" s="100"/>
      <c r="O180" s="97"/>
      <c r="P180" s="98"/>
      <c r="Q180" s="99"/>
      <c r="R180" s="203">
        <f>IF(M180&lt;&gt;"",M180,IF(H180&lt;&gt;"",H180,IF(D180&lt;&gt;"",D180,"")))</f>
        <v>5</v>
      </c>
      <c r="S180" s="71">
        <f>IF(P180&lt;&gt;"",P180,IF(K180&lt;&gt;"",K180,IF(G180&lt;&gt;"",G180,"")))</f>
        <v>4</v>
      </c>
    </row>
    <row r="181" spans="1:19" s="43" customFormat="1">
      <c r="D181" s="164"/>
      <c r="G181" s="164"/>
      <c r="H181" s="201"/>
      <c r="I181" s="165"/>
      <c r="J181" s="165"/>
      <c r="K181" s="165"/>
      <c r="L181" s="166"/>
      <c r="M181" s="165"/>
      <c r="N181" s="166"/>
      <c r="O181" s="165"/>
      <c r="P181" s="165"/>
      <c r="Q181" s="166"/>
      <c r="R181"/>
      <c r="S181"/>
    </row>
    <row r="182" spans="1:19" ht="409.6">
      <c r="A182" s="45">
        <v>592</v>
      </c>
      <c r="B182" s="132" t="s">
        <v>1491</v>
      </c>
      <c r="C182" s="132" t="s">
        <v>1492</v>
      </c>
      <c r="D182" s="130">
        <v>5</v>
      </c>
      <c r="E182" s="132" t="s">
        <v>1493</v>
      </c>
      <c r="F182" s="132"/>
      <c r="G182" s="130">
        <v>3</v>
      </c>
      <c r="H182" s="96">
        <v>5</v>
      </c>
      <c r="I182" s="97" t="s">
        <v>1494</v>
      </c>
      <c r="J182" s="97"/>
      <c r="K182" s="98">
        <v>3</v>
      </c>
      <c r="L182" s="99" t="s">
        <v>1740</v>
      </c>
      <c r="M182" s="100"/>
      <c r="N182" s="100"/>
      <c r="O182" s="97"/>
      <c r="P182" s="98"/>
      <c r="Q182" s="99"/>
      <c r="R182" s="203">
        <f>IF(M182&lt;&gt;"",M182,IF(H182&lt;&gt;"",H182,IF(D182&lt;&gt;"",D182,"")))</f>
        <v>5</v>
      </c>
      <c r="S182" s="71">
        <f>IF(P182&lt;&gt;"",P182,IF(K182&lt;&gt;"",K182,IF(G182&lt;&gt;"",G182,"")))</f>
        <v>3</v>
      </c>
    </row>
    <row r="183" spans="1:19" s="43" customFormat="1">
      <c r="D183" s="164"/>
      <c r="G183" s="164"/>
      <c r="H183" s="201"/>
      <c r="I183" s="165"/>
      <c r="J183" s="165"/>
      <c r="K183" s="165"/>
      <c r="L183" s="166"/>
      <c r="M183" s="165"/>
      <c r="N183" s="166"/>
      <c r="O183" s="165"/>
      <c r="P183" s="165"/>
      <c r="Q183" s="166"/>
      <c r="R183"/>
      <c r="S183"/>
    </row>
    <row r="184" spans="1:19" ht="240">
      <c r="A184" s="45">
        <v>593</v>
      </c>
      <c r="B184" s="132" t="s">
        <v>1495</v>
      </c>
      <c r="C184" s="132" t="s">
        <v>1496</v>
      </c>
      <c r="D184" s="130">
        <v>5</v>
      </c>
      <c r="E184" s="132" t="s">
        <v>1291</v>
      </c>
      <c r="F184" s="132"/>
      <c r="G184" s="130">
        <v>4</v>
      </c>
      <c r="H184" s="96"/>
      <c r="I184" s="97"/>
      <c r="J184" s="97"/>
      <c r="K184" s="98"/>
      <c r="L184" s="99"/>
      <c r="M184" s="100"/>
      <c r="N184" s="100"/>
      <c r="O184" s="97"/>
      <c r="P184" s="98"/>
      <c r="Q184" s="99"/>
      <c r="R184" s="203">
        <f>IF(M184&lt;&gt;"",M184,IF(H184&lt;&gt;"",H184,IF(D184&lt;&gt;"",D184,"")))</f>
        <v>5</v>
      </c>
      <c r="S184" s="71">
        <f>IF(P184&lt;&gt;"",P184,IF(K184&lt;&gt;"",K184,IF(G184&lt;&gt;"",G184,"")))</f>
        <v>4</v>
      </c>
    </row>
    <row r="185" spans="1:19" s="43" customFormat="1">
      <c r="D185" s="164"/>
      <c r="G185" s="164"/>
      <c r="H185" s="201"/>
      <c r="I185" s="165"/>
      <c r="J185" s="165"/>
      <c r="K185" s="165"/>
      <c r="L185" s="166"/>
      <c r="M185" s="165"/>
      <c r="N185" s="166"/>
      <c r="O185" s="165"/>
      <c r="P185" s="165"/>
      <c r="Q185" s="166"/>
      <c r="R185"/>
      <c r="S185"/>
    </row>
    <row r="186" spans="1:19" ht="365">
      <c r="A186" s="45">
        <v>594</v>
      </c>
      <c r="B186" s="132" t="s">
        <v>1497</v>
      </c>
      <c r="C186" s="132" t="s">
        <v>1498</v>
      </c>
      <c r="D186" s="130">
        <v>4</v>
      </c>
      <c r="E186" s="132" t="s">
        <v>1499</v>
      </c>
      <c r="F186" s="132"/>
      <c r="G186" s="130">
        <v>1</v>
      </c>
      <c r="H186" s="96">
        <v>4</v>
      </c>
      <c r="I186" s="97" t="s">
        <v>1500</v>
      </c>
      <c r="J186" s="97"/>
      <c r="K186" s="98">
        <v>1</v>
      </c>
      <c r="L186" s="99" t="s">
        <v>1740</v>
      </c>
      <c r="M186" s="100"/>
      <c r="N186" s="100"/>
      <c r="O186" s="97"/>
      <c r="P186" s="98"/>
      <c r="Q186" s="99"/>
      <c r="R186" s="203">
        <f>IF(M186&lt;&gt;"",M186,IF(H186&lt;&gt;"",H186,IF(D186&lt;&gt;"",D186,"")))</f>
        <v>4</v>
      </c>
      <c r="S186" s="71">
        <f>IF(P186&lt;&gt;"",P186,IF(K186&lt;&gt;"",K186,IF(G186&lt;&gt;"",G186,"")))</f>
        <v>1</v>
      </c>
    </row>
    <row r="187" spans="1:19">
      <c r="H187" s="80"/>
      <c r="S187"/>
    </row>
    <row r="188" spans="1:19">
      <c r="H188" s="80"/>
      <c r="S188"/>
    </row>
    <row r="189" spans="1:19">
      <c r="H189" s="80"/>
      <c r="S189"/>
    </row>
    <row r="190" spans="1:19">
      <c r="H190" s="80"/>
      <c r="S190"/>
    </row>
    <row r="191" spans="1:19">
      <c r="H191" s="80"/>
      <c r="S191"/>
    </row>
    <row r="192" spans="1:19">
      <c r="H192" s="80"/>
      <c r="S192"/>
    </row>
    <row r="193" spans="8:19">
      <c r="H193" s="80"/>
      <c r="S193"/>
    </row>
    <row r="194" spans="8:19">
      <c r="H194" s="80"/>
      <c r="S194"/>
    </row>
    <row r="195" spans="8:19">
      <c r="H195" s="80"/>
      <c r="S195"/>
    </row>
    <row r="196" spans="8:19">
      <c r="H196" s="80"/>
      <c r="S196"/>
    </row>
    <row r="197" spans="8:19">
      <c r="H197" s="80"/>
      <c r="S197"/>
    </row>
    <row r="198" spans="8:19">
      <c r="H198" s="80"/>
      <c r="S198"/>
    </row>
    <row r="199" spans="8:19">
      <c r="H199" s="80"/>
      <c r="S199"/>
    </row>
    <row r="200" spans="8:19">
      <c r="H200" s="80"/>
      <c r="S200"/>
    </row>
    <row r="201" spans="8:19">
      <c r="H201" s="80"/>
      <c r="S201"/>
    </row>
    <row r="202" spans="8:19">
      <c r="H202" s="80"/>
      <c r="S202"/>
    </row>
    <row r="203" spans="8:19">
      <c r="H203" s="80"/>
      <c r="S203"/>
    </row>
    <row r="204" spans="8:19">
      <c r="H204" s="80"/>
      <c r="S204"/>
    </row>
    <row r="205" spans="8:19">
      <c r="H205" s="80"/>
      <c r="S205"/>
    </row>
    <row r="206" spans="8:19">
      <c r="H206" s="80"/>
      <c r="S206"/>
    </row>
    <row r="207" spans="8:19">
      <c r="H207" s="80"/>
      <c r="S207"/>
    </row>
    <row r="208" spans="8:19">
      <c r="H208" s="80"/>
      <c r="S208"/>
    </row>
    <row r="209" spans="8:19">
      <c r="H209" s="80"/>
      <c r="S209"/>
    </row>
    <row r="210" spans="8:19">
      <c r="H210" s="80"/>
      <c r="S210"/>
    </row>
    <row r="211" spans="8:19">
      <c r="H211" s="80"/>
      <c r="S211"/>
    </row>
    <row r="212" spans="8:19">
      <c r="H212" s="80"/>
      <c r="S212"/>
    </row>
    <row r="213" spans="8:19">
      <c r="H213" s="80"/>
      <c r="S213"/>
    </row>
    <row r="214" spans="8:19">
      <c r="H214" s="80"/>
      <c r="S214"/>
    </row>
    <row r="215" spans="8:19">
      <c r="H215" s="80"/>
      <c r="S215"/>
    </row>
    <row r="216" spans="8:19">
      <c r="H216" s="80"/>
      <c r="S216"/>
    </row>
    <row r="217" spans="8:19">
      <c r="H217" s="80"/>
      <c r="S217"/>
    </row>
    <row r="218" spans="8:19">
      <c r="S218"/>
    </row>
    <row r="219" spans="8:19">
      <c r="S219"/>
    </row>
    <row r="220" spans="8:19">
      <c r="S220"/>
    </row>
    <row r="221" spans="8:19">
      <c r="S221"/>
    </row>
    <row r="222" spans="8:19">
      <c r="S222"/>
    </row>
    <row r="223" spans="8:19">
      <c r="S223"/>
    </row>
    <row r="224" spans="8:19">
      <c r="S224"/>
    </row>
    <row r="225" spans="19:19">
      <c r="S225"/>
    </row>
    <row r="226" spans="19:19">
      <c r="S226"/>
    </row>
    <row r="227" spans="19:19">
      <c r="S227"/>
    </row>
    <row r="228" spans="19:19">
      <c r="S228"/>
    </row>
    <row r="229" spans="19:19">
      <c r="S229"/>
    </row>
    <row r="230" spans="19:19">
      <c r="S230"/>
    </row>
    <row r="231" spans="19:19">
      <c r="S231"/>
    </row>
    <row r="232" spans="19:19">
      <c r="S232"/>
    </row>
    <row r="233" spans="19:19">
      <c r="S233"/>
    </row>
    <row r="234" spans="19:19">
      <c r="S234"/>
    </row>
    <row r="235" spans="19:19">
      <c r="S235"/>
    </row>
    <row r="236" spans="19:19">
      <c r="S236"/>
    </row>
    <row r="237" spans="19:19">
      <c r="S237"/>
    </row>
    <row r="238" spans="19:19">
      <c r="S238"/>
    </row>
    <row r="239" spans="19:19">
      <c r="S239"/>
    </row>
    <row r="240" spans="19:19">
      <c r="S240"/>
    </row>
    <row r="241" spans="19:19">
      <c r="S241"/>
    </row>
    <row r="242" spans="19:19">
      <c r="S242"/>
    </row>
    <row r="243" spans="19:19">
      <c r="S243"/>
    </row>
    <row r="244" spans="19:19">
      <c r="S244"/>
    </row>
    <row r="245" spans="19:19">
      <c r="S245"/>
    </row>
    <row r="246" spans="19:19">
      <c r="S246"/>
    </row>
    <row r="247" spans="19:19">
      <c r="S247"/>
    </row>
    <row r="248" spans="19:19">
      <c r="S248"/>
    </row>
    <row r="249" spans="19:19">
      <c r="S249"/>
    </row>
    <row r="250" spans="19:19">
      <c r="S250"/>
    </row>
    <row r="251" spans="19:19">
      <c r="S251"/>
    </row>
    <row r="252" spans="19:19">
      <c r="S252"/>
    </row>
    <row r="253" spans="19:19">
      <c r="S253"/>
    </row>
    <row r="254" spans="19:19">
      <c r="S254"/>
    </row>
    <row r="255" spans="19:19">
      <c r="S255"/>
    </row>
    <row r="256" spans="19:19">
      <c r="S256"/>
    </row>
    <row r="257" spans="19:19">
      <c r="S257"/>
    </row>
    <row r="258" spans="19:19">
      <c r="S258"/>
    </row>
    <row r="259" spans="19:19">
      <c r="S259"/>
    </row>
    <row r="260" spans="19:19">
      <c r="S260"/>
    </row>
    <row r="261" spans="19:19">
      <c r="S261"/>
    </row>
    <row r="262" spans="19:19">
      <c r="S262"/>
    </row>
    <row r="263" spans="19:19">
      <c r="S263"/>
    </row>
    <row r="264" spans="19:19">
      <c r="S264"/>
    </row>
    <row r="265" spans="19:19">
      <c r="S265"/>
    </row>
    <row r="266" spans="19:19">
      <c r="S266"/>
    </row>
    <row r="267" spans="19:19">
      <c r="S267"/>
    </row>
    <row r="268" spans="19:19">
      <c r="S268"/>
    </row>
    <row r="269" spans="19:19">
      <c r="S269"/>
    </row>
    <row r="270" spans="19:19">
      <c r="S270"/>
    </row>
    <row r="271" spans="19:19">
      <c r="S271"/>
    </row>
    <row r="272" spans="19:19">
      <c r="S272"/>
    </row>
    <row r="273" spans="19:19">
      <c r="S273"/>
    </row>
    <row r="274" spans="19:19">
      <c r="S274"/>
    </row>
    <row r="275" spans="19:19">
      <c r="S275"/>
    </row>
    <row r="276" spans="19:19">
      <c r="S276"/>
    </row>
    <row r="277" spans="19:19">
      <c r="S277"/>
    </row>
    <row r="278" spans="19:19">
      <c r="S278"/>
    </row>
    <row r="279" spans="19:19">
      <c r="S279"/>
    </row>
    <row r="280" spans="19:19">
      <c r="S280"/>
    </row>
    <row r="281" spans="19:19">
      <c r="S281"/>
    </row>
    <row r="282" spans="19:19">
      <c r="S282"/>
    </row>
    <row r="283" spans="19:19">
      <c r="S283"/>
    </row>
    <row r="284" spans="19:19">
      <c r="S284"/>
    </row>
    <row r="285" spans="19:19">
      <c r="S285"/>
    </row>
    <row r="286" spans="19:19">
      <c r="S286"/>
    </row>
    <row r="287" spans="19:19">
      <c r="S287"/>
    </row>
    <row r="288" spans="19:19">
      <c r="S288"/>
    </row>
    <row r="289" spans="19:19">
      <c r="S289"/>
    </row>
    <row r="290" spans="19:19">
      <c r="S290"/>
    </row>
    <row r="291" spans="19:19">
      <c r="S291"/>
    </row>
    <row r="292" spans="19:19">
      <c r="S292"/>
    </row>
    <row r="293" spans="19:19">
      <c r="S293"/>
    </row>
    <row r="294" spans="19:19">
      <c r="S294"/>
    </row>
    <row r="295" spans="19:19">
      <c r="S295"/>
    </row>
    <row r="296" spans="19:19">
      <c r="S296"/>
    </row>
    <row r="297" spans="19:19">
      <c r="S297"/>
    </row>
    <row r="298" spans="19:19">
      <c r="S298"/>
    </row>
    <row r="299" spans="19:19">
      <c r="S299"/>
    </row>
    <row r="300" spans="19:19">
      <c r="S300"/>
    </row>
    <row r="301" spans="19:19">
      <c r="S301"/>
    </row>
    <row r="302" spans="19:19">
      <c r="S302"/>
    </row>
    <row r="303" spans="19:19">
      <c r="S303"/>
    </row>
    <row r="304" spans="19:19">
      <c r="S304"/>
    </row>
    <row r="305" spans="19:19">
      <c r="S305"/>
    </row>
    <row r="306" spans="19:19">
      <c r="S306"/>
    </row>
    <row r="307" spans="19:19">
      <c r="S307"/>
    </row>
    <row r="308" spans="19:19">
      <c r="S308"/>
    </row>
    <row r="309" spans="19:19">
      <c r="S309"/>
    </row>
    <row r="310" spans="19:19">
      <c r="S310"/>
    </row>
    <row r="311" spans="19:19">
      <c r="S311"/>
    </row>
    <row r="312" spans="19:19">
      <c r="S312"/>
    </row>
    <row r="313" spans="19:19">
      <c r="S313"/>
    </row>
    <row r="314" spans="19:19">
      <c r="S314"/>
    </row>
    <row r="315" spans="19:19">
      <c r="S315"/>
    </row>
    <row r="316" spans="19:19">
      <c r="S316"/>
    </row>
    <row r="317" spans="19:19">
      <c r="S317"/>
    </row>
    <row r="318" spans="19:19">
      <c r="S318"/>
    </row>
    <row r="319" spans="19:19">
      <c r="S319"/>
    </row>
    <row r="320" spans="19:19">
      <c r="S320"/>
    </row>
    <row r="321" spans="19:19">
      <c r="S321"/>
    </row>
    <row r="322" spans="19:19">
      <c r="S322"/>
    </row>
    <row r="323" spans="19:19">
      <c r="S323"/>
    </row>
    <row r="324" spans="19:19">
      <c r="S324"/>
    </row>
    <row r="325" spans="19:19">
      <c r="S325"/>
    </row>
    <row r="326" spans="19:19">
      <c r="S326"/>
    </row>
    <row r="327" spans="19:19">
      <c r="S327"/>
    </row>
    <row r="328" spans="19:19">
      <c r="S328"/>
    </row>
    <row r="329" spans="19:19">
      <c r="S329"/>
    </row>
    <row r="330" spans="19:19">
      <c r="S330"/>
    </row>
    <row r="331" spans="19:19">
      <c r="S331"/>
    </row>
    <row r="332" spans="19:19">
      <c r="S332"/>
    </row>
    <row r="333" spans="19:19">
      <c r="S333"/>
    </row>
    <row r="334" spans="19:19">
      <c r="S334"/>
    </row>
    <row r="335" spans="19:19">
      <c r="S335"/>
    </row>
    <row r="336" spans="19:19">
      <c r="S336"/>
    </row>
    <row r="337" spans="19:19">
      <c r="S337"/>
    </row>
    <row r="338" spans="19:19">
      <c r="S338"/>
    </row>
    <row r="339" spans="19:19">
      <c r="S339"/>
    </row>
    <row r="340" spans="19:19">
      <c r="S340"/>
    </row>
    <row r="341" spans="19:19">
      <c r="S341"/>
    </row>
    <row r="342" spans="19:19">
      <c r="S342"/>
    </row>
    <row r="343" spans="19:19">
      <c r="S343"/>
    </row>
    <row r="344" spans="19:19">
      <c r="S344"/>
    </row>
    <row r="345" spans="19:19">
      <c r="S345"/>
    </row>
    <row r="346" spans="19:19">
      <c r="S346"/>
    </row>
    <row r="347" spans="19:19">
      <c r="S347"/>
    </row>
    <row r="348" spans="19:19">
      <c r="S348"/>
    </row>
    <row r="349" spans="19:19">
      <c r="S349"/>
    </row>
    <row r="350" spans="19:19">
      <c r="S350"/>
    </row>
    <row r="351" spans="19:19">
      <c r="S351"/>
    </row>
    <row r="352" spans="19:19">
      <c r="S352"/>
    </row>
    <row r="353" spans="19:19">
      <c r="S353"/>
    </row>
    <row r="354" spans="19:19">
      <c r="S354"/>
    </row>
    <row r="355" spans="19:19">
      <c r="S355"/>
    </row>
    <row r="356" spans="19:19">
      <c r="S356"/>
    </row>
    <row r="357" spans="19:19">
      <c r="S357"/>
    </row>
    <row r="358" spans="19:19">
      <c r="S358"/>
    </row>
    <row r="359" spans="19:19">
      <c r="S359"/>
    </row>
    <row r="360" spans="19:19">
      <c r="S360"/>
    </row>
    <row r="361" spans="19:19">
      <c r="S361"/>
    </row>
    <row r="362" spans="19:19">
      <c r="S362"/>
    </row>
    <row r="363" spans="19:19">
      <c r="S363"/>
    </row>
    <row r="364" spans="19:19">
      <c r="S364"/>
    </row>
    <row r="365" spans="19:19">
      <c r="S365"/>
    </row>
    <row r="366" spans="19:19">
      <c r="S366"/>
    </row>
    <row r="367" spans="19:19">
      <c r="S367"/>
    </row>
    <row r="368" spans="19:19">
      <c r="S368"/>
    </row>
    <row r="369" spans="19:19">
      <c r="S369"/>
    </row>
    <row r="370" spans="19:19">
      <c r="S37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67"/>
  <sheetViews>
    <sheetView topLeftCell="C1" workbookViewId="0">
      <selection activeCell="E15" sqref="E15"/>
    </sheetView>
  </sheetViews>
  <sheetFormatPr baseColWidth="10" defaultColWidth="11.83203125" defaultRowHeight="16"/>
  <cols>
    <col min="1" max="1" width="6" style="175" hidden="1" customWidth="1"/>
    <col min="2" max="2" width="6" style="22" hidden="1" customWidth="1"/>
    <col min="3" max="3" width="43.5" style="176" customWidth="1"/>
    <col min="4" max="5" width="71.5" style="114" customWidth="1"/>
    <col min="6" max="6" width="10.5" style="45" customWidth="1"/>
    <col min="7" max="7" width="87.5" style="114" customWidth="1"/>
    <col min="8" max="8" width="4.5" style="114" customWidth="1"/>
    <col min="9" max="9" width="10.5" style="45" customWidth="1"/>
    <col min="10" max="11" width="10.5" style="114" customWidth="1"/>
    <col min="12" max="12" width="4.1640625" style="114" customWidth="1"/>
    <col min="13" max="13" width="10.5" style="114" customWidth="1"/>
    <col min="14" max="14" width="11.83203125" style="21"/>
    <col min="15" max="15" width="60.6640625" style="21" customWidth="1"/>
    <col min="16" max="17" width="11.83203125" style="21"/>
    <col min="18" max="18" width="11.83203125" style="81"/>
    <col min="19" max="19" width="11.83203125" style="21"/>
    <col min="20" max="20" width="17.5" style="81" customWidth="1"/>
    <col min="21" max="22" width="11.83203125" style="21"/>
    <col min="23" max="23" width="11.83203125" style="81"/>
    <col min="25" max="16384" width="11.83203125" style="23"/>
  </cols>
  <sheetData>
    <row r="1" spans="3:27">
      <c r="D1" s="177"/>
      <c r="E1" s="177"/>
      <c r="F1" s="178"/>
      <c r="G1" s="177"/>
      <c r="H1" s="177"/>
      <c r="I1" s="178"/>
      <c r="J1" s="177"/>
      <c r="K1" s="177"/>
      <c r="L1" s="177"/>
      <c r="M1" s="177"/>
    </row>
    <row r="2" spans="3:27">
      <c r="D2" s="23"/>
      <c r="E2" s="23"/>
      <c r="F2" s="22"/>
      <c r="G2" s="23"/>
      <c r="H2" s="23"/>
      <c r="I2" s="22"/>
      <c r="J2" s="23"/>
      <c r="K2" s="23"/>
      <c r="L2" s="23"/>
      <c r="M2" s="23"/>
    </row>
    <row r="3" spans="3:27" ht="20">
      <c r="D3" s="38" t="s">
        <v>65</v>
      </c>
      <c r="E3" s="23"/>
      <c r="F3" s="164"/>
      <c r="G3" s="43"/>
      <c r="H3" s="43"/>
      <c r="I3" s="164"/>
      <c r="J3" s="43"/>
      <c r="K3" s="43"/>
      <c r="L3" s="43"/>
      <c r="M3" s="43"/>
      <c r="N3" s="165"/>
    </row>
    <row r="4" spans="3:27" ht="80">
      <c r="C4" s="213" t="s">
        <v>1501</v>
      </c>
      <c r="D4" s="209" t="s">
        <v>1752</v>
      </c>
      <c r="E4" s="205" t="s">
        <v>1753</v>
      </c>
      <c r="F4" s="206" t="s">
        <v>1754</v>
      </c>
      <c r="G4" s="205" t="s">
        <v>1751</v>
      </c>
      <c r="I4" s="164"/>
      <c r="J4" s="43"/>
      <c r="K4" s="43"/>
      <c r="L4" s="164"/>
      <c r="M4" s="43"/>
      <c r="N4" s="43"/>
      <c r="O4" s="43"/>
      <c r="P4" s="43"/>
      <c r="Q4" s="165"/>
      <c r="R4" s="21"/>
      <c r="T4" s="21"/>
      <c r="U4" s="81"/>
      <c r="X4" s="21"/>
      <c r="Y4" s="21"/>
      <c r="Z4" s="81"/>
      <c r="AA4"/>
    </row>
    <row r="5" spans="3:27" ht="17">
      <c r="C5" s="180" t="s">
        <v>1502</v>
      </c>
      <c r="D5" s="31" t="s">
        <v>85</v>
      </c>
      <c r="E5" s="31">
        <v>2.85</v>
      </c>
      <c r="F5" s="31">
        <f>AVERAGE(X21:X44)</f>
        <v>4.1764705882352944</v>
      </c>
      <c r="G5" s="31">
        <f>AVERAGE(Y21:Y44)</f>
        <v>2.85</v>
      </c>
      <c r="I5" s="164"/>
      <c r="J5" s="43"/>
      <c r="K5" s="43"/>
      <c r="L5" s="164"/>
      <c r="M5" s="43"/>
      <c r="N5" s="43"/>
      <c r="O5" s="43"/>
      <c r="P5" s="43"/>
      <c r="Q5" s="165"/>
      <c r="R5" s="21"/>
      <c r="T5" s="21"/>
      <c r="U5" s="81"/>
      <c r="X5" s="21"/>
      <c r="Y5" s="21"/>
      <c r="Z5" s="81"/>
      <c r="AA5"/>
    </row>
    <row r="6" spans="3:27" ht="17">
      <c r="C6" s="180" t="s">
        <v>1503</v>
      </c>
      <c r="D6" s="31" t="s">
        <v>85</v>
      </c>
      <c r="E6" s="31">
        <v>2.7</v>
      </c>
      <c r="F6" s="31">
        <f>AVERAGE(X50:X77)</f>
        <v>4.3499999999999996</v>
      </c>
      <c r="G6" s="31">
        <f>AVERAGE(Y50:Y77)</f>
        <v>2.7</v>
      </c>
      <c r="I6" s="164"/>
      <c r="J6" s="43"/>
      <c r="K6" s="43"/>
      <c r="L6" s="164"/>
      <c r="M6" s="43"/>
      <c r="N6" s="43"/>
      <c r="O6" s="43"/>
      <c r="P6" s="43"/>
      <c r="Q6" s="165"/>
      <c r="R6" s="21"/>
      <c r="T6" s="21"/>
      <c r="U6" s="81"/>
      <c r="X6" s="21"/>
      <c r="Y6" s="21"/>
      <c r="Z6" s="81"/>
      <c r="AA6"/>
    </row>
    <row r="7" spans="3:27" ht="17">
      <c r="C7" s="180" t="s">
        <v>170</v>
      </c>
      <c r="D7" s="31" t="s">
        <v>85</v>
      </c>
      <c r="E7" s="31">
        <v>2.2000000000000002</v>
      </c>
      <c r="F7" s="31" t="e">
        <f>AVERAGE(X83:X89)</f>
        <v>#DIV/0!</v>
      </c>
      <c r="G7" s="31">
        <f>AVERAGE(Y83:Y89)</f>
        <v>2.2000000000000002</v>
      </c>
      <c r="I7" s="164"/>
      <c r="J7" s="43"/>
      <c r="K7" s="43"/>
      <c r="L7" s="164"/>
      <c r="M7" s="43"/>
      <c r="N7" s="43"/>
      <c r="O7" s="43"/>
      <c r="P7" s="43"/>
      <c r="Q7" s="165"/>
      <c r="R7" s="21"/>
      <c r="T7" s="21"/>
      <c r="U7" s="81"/>
      <c r="X7" s="21"/>
      <c r="Y7" s="21"/>
      <c r="Z7" s="81"/>
      <c r="AA7"/>
    </row>
    <row r="8" spans="3:27" ht="17">
      <c r="C8" s="180" t="s">
        <v>74</v>
      </c>
      <c r="D8" s="31" t="s">
        <v>85</v>
      </c>
      <c r="E8" s="31">
        <v>2.8928571428571428</v>
      </c>
      <c r="F8" s="31">
        <f>AVERAGE(X95:X118)</f>
        <v>4.583333333333333</v>
      </c>
      <c r="G8" s="31">
        <f>AVERAGE(Y95:Y118)</f>
        <v>2.8928571428571428</v>
      </c>
      <c r="I8" s="164"/>
      <c r="J8" s="43"/>
      <c r="K8" s="43"/>
      <c r="L8" s="164"/>
      <c r="M8" s="43"/>
      <c r="N8" s="43"/>
      <c r="O8" s="43"/>
      <c r="P8" s="43"/>
      <c r="Q8" s="165"/>
      <c r="R8" s="21"/>
      <c r="T8" s="21"/>
      <c r="U8" s="81"/>
      <c r="X8" s="21"/>
      <c r="Y8" s="21"/>
      <c r="Z8" s="81"/>
      <c r="AA8"/>
    </row>
    <row r="9" spans="3:27" ht="17">
      <c r="C9" s="180" t="s">
        <v>73</v>
      </c>
      <c r="D9" s="31" t="s">
        <v>85</v>
      </c>
      <c r="E9" s="31">
        <v>3.625</v>
      </c>
      <c r="F9" s="31">
        <f>AVERAGE(X123:X126)</f>
        <v>4.75</v>
      </c>
      <c r="G9" s="31">
        <f>AVERAGE(Y123:Y126)</f>
        <v>3.625</v>
      </c>
      <c r="I9" s="164"/>
      <c r="J9" s="43"/>
      <c r="K9" s="43"/>
      <c r="L9" s="164"/>
      <c r="M9" s="43"/>
      <c r="N9" s="43"/>
      <c r="O9" s="43"/>
      <c r="P9" s="43"/>
      <c r="Q9" s="165"/>
      <c r="R9" s="21"/>
      <c r="T9" s="21"/>
      <c r="U9" s="81"/>
      <c r="X9" s="21"/>
      <c r="Y9" s="21"/>
      <c r="Z9" s="81"/>
      <c r="AA9"/>
    </row>
    <row r="10" spans="3:27" ht="17">
      <c r="C10" s="180" t="s">
        <v>75</v>
      </c>
      <c r="D10" s="31" t="s">
        <v>85</v>
      </c>
      <c r="E10" s="31">
        <v>2.5</v>
      </c>
      <c r="F10" s="31" t="str">
        <f>X131</f>
        <v/>
      </c>
      <c r="G10" s="31">
        <f>Y131</f>
        <v>2.5</v>
      </c>
      <c r="I10" s="164"/>
      <c r="J10" s="43"/>
      <c r="K10" s="43"/>
      <c r="L10" s="164"/>
      <c r="M10" s="43"/>
      <c r="N10" s="43"/>
      <c r="O10" s="43"/>
      <c r="P10" s="43"/>
      <c r="Q10" s="165"/>
      <c r="R10" s="21"/>
      <c r="T10" s="21"/>
      <c r="U10" s="81"/>
      <c r="X10" s="21"/>
      <c r="Y10" s="21"/>
      <c r="Z10" s="81"/>
      <c r="AA10"/>
    </row>
    <row r="11" spans="3:27" ht="17">
      <c r="C11" s="214" t="s">
        <v>414</v>
      </c>
      <c r="D11" s="113" t="s">
        <v>85</v>
      </c>
      <c r="E11" s="113">
        <v>2.7946428571428577</v>
      </c>
      <c r="F11" s="113" t="e">
        <f>AVERAGE(F5:F10)</f>
        <v>#DIV/0!</v>
      </c>
      <c r="G11" s="113">
        <f>AVERAGE(G5:G10)</f>
        <v>2.7946428571428577</v>
      </c>
      <c r="I11" s="164"/>
      <c r="J11" s="43"/>
      <c r="K11" s="43"/>
      <c r="L11" s="164"/>
      <c r="M11" s="43"/>
      <c r="N11" s="43"/>
      <c r="O11" s="43"/>
      <c r="P11" s="43"/>
      <c r="Q11" s="165"/>
      <c r="R11" s="21"/>
      <c r="T11" s="21"/>
      <c r="U11" s="81"/>
      <c r="X11" s="21"/>
      <c r="Y11" s="21"/>
      <c r="Z11" s="81"/>
      <c r="AA11"/>
    </row>
    <row r="12" spans="3:27">
      <c r="D12" s="23"/>
      <c r="E12" s="23"/>
      <c r="F12" s="164"/>
      <c r="G12" s="43"/>
      <c r="H12" s="43"/>
      <c r="I12" s="164"/>
      <c r="J12" s="43"/>
      <c r="K12" s="43"/>
      <c r="L12" s="43"/>
      <c r="M12" s="43"/>
      <c r="N12" s="165"/>
    </row>
    <row r="13" spans="3:27">
      <c r="D13" s="23"/>
      <c r="E13" s="23"/>
      <c r="F13" s="164"/>
      <c r="G13" s="43"/>
      <c r="H13" s="43"/>
      <c r="I13" s="164"/>
      <c r="J13" s="43"/>
      <c r="K13" s="43"/>
      <c r="L13" s="43"/>
      <c r="M13" s="43"/>
      <c r="N13" s="165"/>
    </row>
    <row r="14" spans="3:27">
      <c r="D14" s="23"/>
      <c r="E14" s="23"/>
      <c r="F14" s="164"/>
      <c r="G14" s="43"/>
      <c r="H14" s="43"/>
      <c r="I14" s="164"/>
      <c r="J14" s="43"/>
      <c r="K14" s="43"/>
      <c r="L14" s="43"/>
      <c r="M14" s="43"/>
      <c r="N14" s="165"/>
    </row>
    <row r="15" spans="3:27" ht="40">
      <c r="C15" s="17" t="s">
        <v>415</v>
      </c>
      <c r="D15" s="82" t="s">
        <v>83</v>
      </c>
      <c r="E15" s="23"/>
      <c r="F15" s="22"/>
      <c r="G15" s="38" t="s">
        <v>84</v>
      </c>
      <c r="H15" s="23"/>
      <c r="I15" s="22"/>
      <c r="J15" s="23"/>
      <c r="K15" s="23"/>
      <c r="L15" s="23"/>
      <c r="M15" s="23"/>
    </row>
    <row r="16" spans="3:27">
      <c r="C16" s="39" t="s">
        <v>1504</v>
      </c>
      <c r="D16" s="83"/>
      <c r="E16" s="23"/>
      <c r="F16" s="22"/>
      <c r="G16" s="23"/>
      <c r="H16" s="23"/>
      <c r="I16" s="22"/>
      <c r="J16" s="23"/>
      <c r="K16" s="23"/>
      <c r="L16" s="23"/>
      <c r="M16" s="23"/>
    </row>
    <row r="17" spans="1:25" ht="160">
      <c r="D17" s="23"/>
      <c r="E17" s="23"/>
      <c r="F17" s="22"/>
      <c r="G17" s="23"/>
      <c r="H17" s="23"/>
      <c r="I17" s="22"/>
      <c r="J17" s="23"/>
      <c r="K17" s="23"/>
      <c r="L17" s="23"/>
      <c r="M17" s="23"/>
      <c r="O17" s="84"/>
      <c r="S17" s="85" t="s">
        <v>416</v>
      </c>
    </row>
    <row r="18" spans="1:25" ht="17">
      <c r="C18" s="179" t="s">
        <v>1505</v>
      </c>
      <c r="D18" s="23"/>
      <c r="E18" s="23"/>
      <c r="F18" s="42" t="s">
        <v>87</v>
      </c>
      <c r="G18" s="43"/>
      <c r="H18" s="43"/>
      <c r="I18" s="42" t="s">
        <v>87</v>
      </c>
      <c r="J18" s="42" t="s">
        <v>417</v>
      </c>
      <c r="K18" s="43"/>
      <c r="L18" s="43"/>
      <c r="M18" s="42" t="s">
        <v>417</v>
      </c>
      <c r="N18" s="86" t="s">
        <v>418</v>
      </c>
      <c r="Y18" s="42" t="s">
        <v>418</v>
      </c>
    </row>
    <row r="19" spans="1:25" ht="210">
      <c r="A19" s="181" t="s">
        <v>1506</v>
      </c>
      <c r="B19" s="182" t="s">
        <v>1507</v>
      </c>
      <c r="C19" s="183" t="s">
        <v>1502</v>
      </c>
      <c r="D19" s="47" t="s">
        <v>90</v>
      </c>
      <c r="E19" s="47" t="s">
        <v>16</v>
      </c>
      <c r="F19" s="48" t="s">
        <v>91</v>
      </c>
      <c r="G19" s="48" t="s">
        <v>92</v>
      </c>
      <c r="H19" s="89" t="s">
        <v>93</v>
      </c>
      <c r="I19" s="50" t="s">
        <v>94</v>
      </c>
      <c r="J19" s="48" t="s">
        <v>91</v>
      </c>
      <c r="K19" s="48" t="s">
        <v>92</v>
      </c>
      <c r="L19" s="89" t="s">
        <v>93</v>
      </c>
      <c r="M19" s="50" t="s">
        <v>94</v>
      </c>
      <c r="N19" s="90" t="s">
        <v>95</v>
      </c>
      <c r="O19" s="90" t="s">
        <v>96</v>
      </c>
      <c r="P19" s="93" t="s">
        <v>93</v>
      </c>
      <c r="Q19" s="92" t="s">
        <v>94</v>
      </c>
      <c r="R19" s="92" t="s">
        <v>99</v>
      </c>
      <c r="S19" s="90" t="s">
        <v>97</v>
      </c>
      <c r="T19" s="90" t="s">
        <v>15</v>
      </c>
      <c r="U19" s="93" t="s">
        <v>93</v>
      </c>
      <c r="V19" s="92" t="s">
        <v>98</v>
      </c>
      <c r="W19" s="92" t="s">
        <v>419</v>
      </c>
      <c r="X19" s="202" t="s">
        <v>1750</v>
      </c>
      <c r="Y19" s="47" t="s">
        <v>100</v>
      </c>
    </row>
    <row r="20" spans="1:25" ht="17">
      <c r="C20" s="184" t="s">
        <v>1508</v>
      </c>
      <c r="D20" s="185"/>
      <c r="E20" s="185"/>
      <c r="F20" s="178"/>
      <c r="G20" s="185"/>
      <c r="H20" s="185"/>
      <c r="I20" s="178"/>
      <c r="J20" s="185"/>
      <c r="K20" s="185"/>
      <c r="L20" s="185"/>
      <c r="M20" s="185"/>
    </row>
    <row r="21" spans="1:25" ht="112">
      <c r="A21" s="175">
        <v>595</v>
      </c>
      <c r="B21" s="22">
        <v>595</v>
      </c>
      <c r="C21" s="132" t="s">
        <v>1509</v>
      </c>
      <c r="D21" s="65" t="s">
        <v>1510</v>
      </c>
      <c r="E21" s="65" t="s">
        <v>1511</v>
      </c>
      <c r="F21" s="186">
        <v>4</v>
      </c>
      <c r="G21" s="65" t="s">
        <v>1512</v>
      </c>
      <c r="H21" s="65"/>
      <c r="I21" s="186">
        <v>2.5</v>
      </c>
      <c r="J21"/>
      <c r="K21"/>
      <c r="L21"/>
      <c r="M21"/>
      <c r="N21" s="100"/>
      <c r="O21" s="97"/>
      <c r="P21" s="97"/>
      <c r="Q21" s="98"/>
      <c r="R21" s="99"/>
      <c r="S21" s="100"/>
      <c r="T21" s="100"/>
      <c r="U21" s="97"/>
      <c r="V21" s="98"/>
      <c r="W21" s="99"/>
      <c r="X21" s="203">
        <f>IF(S21&lt;&gt;"",S21,IF(N21&lt;&gt;"",N21,IF(J21&lt;&gt;"",J21,IF(F21&lt;&gt;"",F21,""))))</f>
        <v>4</v>
      </c>
      <c r="Y21" s="71">
        <f>IF(V21&lt;&gt;"",V21,IF(Q21&lt;&gt;"",Q21,IF(M21&lt;&gt;"",M21,IF(I21&lt;&gt;"",I21,""))))</f>
        <v>2.5</v>
      </c>
    </row>
    <row r="22" spans="1:25" ht="176">
      <c r="A22" s="175">
        <v>596</v>
      </c>
      <c r="B22" s="22">
        <v>596</v>
      </c>
      <c r="C22" s="132" t="s">
        <v>1513</v>
      </c>
      <c r="D22" s="65" t="s">
        <v>1514</v>
      </c>
      <c r="E22" s="65" t="s">
        <v>1515</v>
      </c>
      <c r="F22" s="186">
        <v>4</v>
      </c>
      <c r="G22" s="65" t="s">
        <v>1516</v>
      </c>
      <c r="H22" s="65"/>
      <c r="I22" s="186">
        <v>3</v>
      </c>
      <c r="J22"/>
      <c r="K22"/>
      <c r="L22"/>
      <c r="M22"/>
      <c r="N22" s="100"/>
      <c r="O22" s="97"/>
      <c r="P22" s="97"/>
      <c r="Q22" s="98"/>
      <c r="R22" s="99"/>
      <c r="S22" s="100"/>
      <c r="T22" s="100"/>
      <c r="U22" s="97"/>
      <c r="V22" s="98"/>
      <c r="W22" s="99"/>
      <c r="X22" s="203">
        <f>IF(S22&lt;&gt;"",S22,IF(N22&lt;&gt;"",N22,IF(J22&lt;&gt;"",J22,IF(F22&lt;&gt;"",F22,""))))</f>
        <v>4</v>
      </c>
      <c r="Y22" s="71">
        <f>IF(V22&lt;&gt;"",V22,IF(Q22&lt;&gt;"",Q22,IF(M22&lt;&gt;"",M22,IF(I22&lt;&gt;"",I22,""))))</f>
        <v>3</v>
      </c>
    </row>
    <row r="23" spans="1:25">
      <c r="D23" s="187"/>
      <c r="E23" s="187"/>
      <c r="F23" s="188"/>
      <c r="G23" s="187"/>
      <c r="H23" s="187"/>
      <c r="I23" s="72"/>
      <c r="J23"/>
      <c r="K23"/>
      <c r="L23"/>
      <c r="M23"/>
    </row>
    <row r="24" spans="1:25" ht="240">
      <c r="A24" s="175">
        <v>606</v>
      </c>
      <c r="B24" s="22">
        <v>597</v>
      </c>
      <c r="C24" s="132" t="s">
        <v>1517</v>
      </c>
      <c r="D24" s="65" t="s">
        <v>835</v>
      </c>
      <c r="E24" s="65" t="s">
        <v>836</v>
      </c>
      <c r="F24" s="186">
        <v>5</v>
      </c>
      <c r="G24" s="65" t="s">
        <v>1518</v>
      </c>
      <c r="H24" s="65"/>
      <c r="I24" s="186">
        <v>3.5</v>
      </c>
      <c r="J24"/>
      <c r="K24"/>
      <c r="L24"/>
      <c r="M24"/>
      <c r="N24" s="100"/>
      <c r="O24" s="97"/>
      <c r="P24" s="97"/>
      <c r="Q24" s="98"/>
      <c r="R24" s="99"/>
      <c r="S24" s="100"/>
      <c r="T24" s="100"/>
      <c r="U24" s="97"/>
      <c r="V24" s="98"/>
      <c r="W24" s="99"/>
      <c r="X24" s="203">
        <f>IF(S24&lt;&gt;"",S24,IF(N24&lt;&gt;"",N24,IF(J24&lt;&gt;"",J24,IF(F24&lt;&gt;"",F24,""))))</f>
        <v>5</v>
      </c>
      <c r="Y24" s="71">
        <f>IF(V24&lt;&gt;"",V24,IF(Q24&lt;&gt;"",Q24,IF(M24&lt;&gt;"",M24,IF(I24&lt;&gt;"",I24,""))))</f>
        <v>3.5</v>
      </c>
    </row>
    <row r="25" spans="1:25" ht="96">
      <c r="A25" s="175">
        <v>607</v>
      </c>
      <c r="B25" s="22">
        <v>598</v>
      </c>
      <c r="C25" s="132" t="s">
        <v>1519</v>
      </c>
      <c r="D25" s="65" t="s">
        <v>839</v>
      </c>
      <c r="E25" s="65" t="s">
        <v>840</v>
      </c>
      <c r="F25" s="186">
        <v>5</v>
      </c>
      <c r="G25" s="65" t="s">
        <v>1520</v>
      </c>
      <c r="H25" s="65"/>
      <c r="I25" s="186">
        <v>3.5</v>
      </c>
      <c r="J25"/>
      <c r="K25"/>
      <c r="L25"/>
      <c r="M25"/>
      <c r="N25" s="100"/>
      <c r="O25" s="97"/>
      <c r="P25" s="97"/>
      <c r="Q25" s="98"/>
      <c r="R25" s="99"/>
      <c r="S25" s="100"/>
      <c r="T25" s="100"/>
      <c r="U25" s="97"/>
      <c r="V25" s="98"/>
      <c r="W25" s="99"/>
      <c r="X25" s="203">
        <f>IF(S25&lt;&gt;"",S25,IF(N25&lt;&gt;"",N25,IF(J25&lt;&gt;"",J25,IF(F25&lt;&gt;"",F25,""))))</f>
        <v>5</v>
      </c>
      <c r="Y25" s="71">
        <f>IF(V25&lt;&gt;"",V25,IF(Q25&lt;&gt;"",Q25,IF(M25&lt;&gt;"",M25,IF(I25&lt;&gt;"",I25,""))))</f>
        <v>3.5</v>
      </c>
    </row>
    <row r="26" spans="1:25">
      <c r="D26" s="187"/>
      <c r="E26" s="189"/>
      <c r="F26" s="190"/>
      <c r="G26" s="189"/>
      <c r="H26" s="189"/>
      <c r="I26" s="72"/>
      <c r="J26"/>
      <c r="K26"/>
      <c r="L26"/>
      <c r="M26"/>
    </row>
    <row r="27" spans="1:25" ht="144">
      <c r="A27" s="175">
        <v>608</v>
      </c>
      <c r="B27" s="22">
        <v>599</v>
      </c>
      <c r="C27" s="132" t="s">
        <v>1521</v>
      </c>
      <c r="D27" s="65" t="s">
        <v>1522</v>
      </c>
      <c r="E27" s="65" t="s">
        <v>1523</v>
      </c>
      <c r="F27" s="186">
        <v>4</v>
      </c>
      <c r="G27" s="65" t="s">
        <v>1524</v>
      </c>
      <c r="H27" s="65"/>
      <c r="I27" s="186">
        <v>3.5</v>
      </c>
      <c r="J27"/>
      <c r="K27"/>
      <c r="L27"/>
      <c r="M27"/>
      <c r="N27" s="100"/>
      <c r="O27" s="97"/>
      <c r="P27" s="97"/>
      <c r="Q27" s="98"/>
      <c r="R27" s="99"/>
      <c r="S27" s="100"/>
      <c r="T27" s="100"/>
      <c r="U27" s="97"/>
      <c r="V27" s="98"/>
      <c r="W27" s="99"/>
      <c r="X27" s="203">
        <f t="shared" ref="X27:X33" si="0">IF(S27&lt;&gt;"",S27,IF(N27&lt;&gt;"",N27,IF(J27&lt;&gt;"",J27,IF(F27&lt;&gt;"",F27,""))))</f>
        <v>4</v>
      </c>
      <c r="Y27" s="71">
        <f t="shared" ref="Y27:Y33" si="1">IF(V27&lt;&gt;"",V27,IF(Q27&lt;&gt;"",Q27,IF(M27&lt;&gt;"",M27,IF(I27&lt;&gt;"",I27,""))))</f>
        <v>3.5</v>
      </c>
    </row>
    <row r="28" spans="1:25" ht="64">
      <c r="A28" s="175">
        <v>609</v>
      </c>
      <c r="B28" s="22">
        <v>600</v>
      </c>
      <c r="C28" s="132" t="s">
        <v>1525</v>
      </c>
      <c r="D28" s="65" t="s">
        <v>1526</v>
      </c>
      <c r="E28" s="65" t="s">
        <v>1527</v>
      </c>
      <c r="F28" s="186">
        <v>4</v>
      </c>
      <c r="G28" s="65" t="s">
        <v>1528</v>
      </c>
      <c r="H28" s="65"/>
      <c r="I28" s="186">
        <v>2</v>
      </c>
      <c r="J28"/>
      <c r="K28"/>
      <c r="L28"/>
      <c r="M28"/>
      <c r="N28" s="100"/>
      <c r="O28" s="97"/>
      <c r="P28" s="97"/>
      <c r="Q28" s="98"/>
      <c r="R28" s="99"/>
      <c r="S28" s="100"/>
      <c r="T28" s="100"/>
      <c r="U28" s="97"/>
      <c r="V28" s="98"/>
      <c r="W28" s="99"/>
      <c r="X28" s="203">
        <f t="shared" si="0"/>
        <v>4</v>
      </c>
      <c r="Y28" s="71">
        <f t="shared" si="1"/>
        <v>2</v>
      </c>
    </row>
    <row r="29" spans="1:25" ht="144">
      <c r="A29" s="175">
        <v>610</v>
      </c>
      <c r="B29" s="22">
        <v>601</v>
      </c>
      <c r="C29" s="132" t="s">
        <v>1529</v>
      </c>
      <c r="D29" s="65" t="s">
        <v>843</v>
      </c>
      <c r="E29" s="65" t="s">
        <v>1530</v>
      </c>
      <c r="F29" s="186">
        <v>5</v>
      </c>
      <c r="G29" s="65" t="s">
        <v>1531</v>
      </c>
      <c r="H29" s="65"/>
      <c r="I29" s="186">
        <v>2.5</v>
      </c>
      <c r="J29"/>
      <c r="K29"/>
      <c r="L29"/>
      <c r="M29"/>
      <c r="N29" s="100"/>
      <c r="O29" s="97"/>
      <c r="P29" s="97"/>
      <c r="Q29" s="98"/>
      <c r="R29" s="99"/>
      <c r="S29" s="100"/>
      <c r="T29" s="100"/>
      <c r="U29" s="97"/>
      <c r="V29" s="98"/>
      <c r="W29" s="99"/>
      <c r="X29" s="203">
        <f t="shared" si="0"/>
        <v>5</v>
      </c>
      <c r="Y29" s="71">
        <f t="shared" si="1"/>
        <v>2.5</v>
      </c>
    </row>
    <row r="30" spans="1:25" ht="128">
      <c r="A30" s="175">
        <v>611</v>
      </c>
      <c r="B30" s="22">
        <v>602</v>
      </c>
      <c r="C30" s="132" t="s">
        <v>1532</v>
      </c>
      <c r="D30" s="65" t="s">
        <v>1533</v>
      </c>
      <c r="E30" s="65" t="s">
        <v>1534</v>
      </c>
      <c r="F30" s="186">
        <v>5</v>
      </c>
      <c r="G30" s="65" t="s">
        <v>1535</v>
      </c>
      <c r="H30" s="65"/>
      <c r="I30" s="186">
        <v>2.5</v>
      </c>
      <c r="J30"/>
      <c r="K30"/>
      <c r="L30"/>
      <c r="M30"/>
      <c r="N30" s="100"/>
      <c r="O30" s="97"/>
      <c r="P30" s="97"/>
      <c r="Q30" s="98"/>
      <c r="R30" s="99"/>
      <c r="S30" s="100"/>
      <c r="T30" s="100"/>
      <c r="U30" s="97"/>
      <c r="V30" s="98"/>
      <c r="W30" s="99"/>
      <c r="X30" s="203">
        <f t="shared" si="0"/>
        <v>5</v>
      </c>
      <c r="Y30" s="71">
        <f t="shared" si="1"/>
        <v>2.5</v>
      </c>
    </row>
    <row r="31" spans="1:25" ht="48">
      <c r="A31" s="191" t="s">
        <v>85</v>
      </c>
      <c r="B31" s="192">
        <v>603</v>
      </c>
      <c r="C31" s="132" t="s">
        <v>1536</v>
      </c>
      <c r="D31" s="65" t="s">
        <v>1537</v>
      </c>
      <c r="E31" s="65" t="s">
        <v>1538</v>
      </c>
      <c r="F31" s="186"/>
      <c r="G31" s="65"/>
      <c r="H31" s="65"/>
      <c r="I31" s="186">
        <v>3</v>
      </c>
      <c r="J31"/>
      <c r="K31"/>
      <c r="L31"/>
      <c r="M31"/>
      <c r="N31" s="100"/>
      <c r="O31" s="97"/>
      <c r="P31" s="97"/>
      <c r="Q31" s="98"/>
      <c r="R31" s="99"/>
      <c r="S31" s="100"/>
      <c r="T31" s="100"/>
      <c r="U31" s="97"/>
      <c r="V31" s="98"/>
      <c r="W31" s="99"/>
      <c r="X31" s="203" t="str">
        <f t="shared" si="0"/>
        <v/>
      </c>
      <c r="Y31" s="71">
        <f t="shared" si="1"/>
        <v>3</v>
      </c>
    </row>
    <row r="32" spans="1:25" ht="64">
      <c r="A32" s="191" t="s">
        <v>85</v>
      </c>
      <c r="B32" s="192">
        <v>604</v>
      </c>
      <c r="C32" s="132" t="s">
        <v>1539</v>
      </c>
      <c r="D32" s="65" t="s">
        <v>1540</v>
      </c>
      <c r="E32" s="65" t="s">
        <v>1541</v>
      </c>
      <c r="F32" s="186"/>
      <c r="G32" s="65"/>
      <c r="H32" s="65"/>
      <c r="I32" s="186">
        <v>3</v>
      </c>
      <c r="J32"/>
      <c r="K32"/>
      <c r="L32"/>
      <c r="M32"/>
      <c r="N32" s="100"/>
      <c r="O32" s="97"/>
      <c r="P32" s="97"/>
      <c r="Q32" s="98"/>
      <c r="R32" s="99"/>
      <c r="S32" s="100"/>
      <c r="T32" s="100"/>
      <c r="U32" s="97"/>
      <c r="V32" s="98"/>
      <c r="W32" s="99"/>
      <c r="X32" s="203" t="str">
        <f t="shared" si="0"/>
        <v/>
      </c>
      <c r="Y32" s="71">
        <f t="shared" si="1"/>
        <v>3</v>
      </c>
    </row>
    <row r="33" spans="1:25" ht="128">
      <c r="A33" s="191" t="s">
        <v>85</v>
      </c>
      <c r="B33" s="192">
        <v>605</v>
      </c>
      <c r="C33" s="132" t="s">
        <v>1542</v>
      </c>
      <c r="D33" s="65" t="s">
        <v>1543</v>
      </c>
      <c r="E33" s="65" t="s">
        <v>1544</v>
      </c>
      <c r="F33" s="186"/>
      <c r="G33" s="65"/>
      <c r="H33" s="65"/>
      <c r="I33" s="186">
        <v>3</v>
      </c>
      <c r="J33"/>
      <c r="K33"/>
      <c r="L33"/>
      <c r="M33"/>
      <c r="N33" s="100"/>
      <c r="O33" s="97"/>
      <c r="P33" s="97"/>
      <c r="Q33" s="98"/>
      <c r="R33" s="99"/>
      <c r="S33" s="100"/>
      <c r="T33" s="100"/>
      <c r="U33" s="97"/>
      <c r="V33" s="98"/>
      <c r="W33" s="99"/>
      <c r="X33" s="203" t="str">
        <f t="shared" si="0"/>
        <v/>
      </c>
      <c r="Y33" s="71">
        <f t="shared" si="1"/>
        <v>3</v>
      </c>
    </row>
    <row r="34" spans="1:25">
      <c r="D34" s="187"/>
      <c r="E34" s="187"/>
      <c r="F34" s="188"/>
      <c r="G34" s="187"/>
      <c r="H34" s="187"/>
      <c r="I34" s="72"/>
      <c r="J34"/>
      <c r="K34"/>
      <c r="L34"/>
      <c r="M34"/>
    </row>
    <row r="35" spans="1:25" ht="17">
      <c r="C35" s="193" t="s">
        <v>1545</v>
      </c>
      <c r="D35" s="194"/>
      <c r="E35" s="194"/>
      <c r="F35" s="188"/>
      <c r="G35" s="194"/>
      <c r="H35" s="194"/>
      <c r="I35" s="72"/>
      <c r="J35"/>
      <c r="K35"/>
      <c r="L35"/>
      <c r="M35"/>
    </row>
    <row r="36" spans="1:25" ht="32">
      <c r="A36" s="175">
        <v>597</v>
      </c>
      <c r="B36" s="22">
        <v>606</v>
      </c>
      <c r="C36" s="132" t="s">
        <v>1546</v>
      </c>
      <c r="D36" s="65" t="s">
        <v>1547</v>
      </c>
      <c r="E36" s="65" t="s">
        <v>1548</v>
      </c>
      <c r="F36" s="186">
        <v>4</v>
      </c>
      <c r="G36" s="65" t="s">
        <v>1549</v>
      </c>
      <c r="H36" s="65"/>
      <c r="I36" s="186">
        <v>3</v>
      </c>
      <c r="J36"/>
      <c r="K36"/>
      <c r="L36"/>
      <c r="M36"/>
      <c r="N36" s="100"/>
      <c r="O36" s="97"/>
      <c r="P36" s="97"/>
      <c r="Q36" s="98"/>
      <c r="R36" s="99"/>
      <c r="S36" s="100"/>
      <c r="T36" s="100"/>
      <c r="U36" s="97"/>
      <c r="V36" s="98"/>
      <c r="W36" s="99"/>
      <c r="X36" s="203">
        <f t="shared" ref="X36:X44" si="2">IF(S36&lt;&gt;"",S36,IF(N36&lt;&gt;"",N36,IF(J36&lt;&gt;"",J36,IF(F36&lt;&gt;"",F36,""))))</f>
        <v>4</v>
      </c>
      <c r="Y36" s="71">
        <f t="shared" ref="Y36:Y44" si="3">IF(V36&lt;&gt;"",V36,IF(Q36&lt;&gt;"",Q36,IF(M36&lt;&gt;"",M36,IF(I36&lt;&gt;"",I36,""))))</f>
        <v>3</v>
      </c>
    </row>
    <row r="37" spans="1:25" ht="48">
      <c r="A37" s="175">
        <v>598</v>
      </c>
      <c r="B37" s="22">
        <v>607</v>
      </c>
      <c r="C37" s="132" t="s">
        <v>1550</v>
      </c>
      <c r="D37" s="65" t="s">
        <v>1551</v>
      </c>
      <c r="E37" s="65" t="s">
        <v>1548</v>
      </c>
      <c r="F37" s="186">
        <v>4</v>
      </c>
      <c r="G37" s="65" t="s">
        <v>1552</v>
      </c>
      <c r="H37" s="65"/>
      <c r="I37" s="186">
        <v>2</v>
      </c>
      <c r="J37"/>
      <c r="K37"/>
      <c r="L37"/>
      <c r="M37"/>
      <c r="N37" s="100"/>
      <c r="O37" s="97"/>
      <c r="P37" s="97"/>
      <c r="Q37" s="98"/>
      <c r="R37" s="99"/>
      <c r="S37" s="100"/>
      <c r="T37" s="100"/>
      <c r="U37" s="97"/>
      <c r="V37" s="98"/>
      <c r="W37" s="99"/>
      <c r="X37" s="203">
        <f t="shared" si="2"/>
        <v>4</v>
      </c>
      <c r="Y37" s="71">
        <f t="shared" si="3"/>
        <v>2</v>
      </c>
    </row>
    <row r="38" spans="1:25" ht="64">
      <c r="A38" s="175">
        <v>599</v>
      </c>
      <c r="B38" s="22">
        <v>608</v>
      </c>
      <c r="C38" s="132" t="s">
        <v>1553</v>
      </c>
      <c r="D38" s="65" t="s">
        <v>1554</v>
      </c>
      <c r="E38" s="65" t="s">
        <v>1555</v>
      </c>
      <c r="F38" s="186">
        <v>3</v>
      </c>
      <c r="G38" s="65" t="s">
        <v>1556</v>
      </c>
      <c r="H38" s="65"/>
      <c r="I38" s="186">
        <v>3</v>
      </c>
      <c r="J38"/>
      <c r="K38"/>
      <c r="L38"/>
      <c r="M38"/>
      <c r="N38" s="100"/>
      <c r="O38" s="97"/>
      <c r="P38" s="97"/>
      <c r="Q38" s="98"/>
      <c r="R38" s="99"/>
      <c r="S38" s="100"/>
      <c r="T38" s="100"/>
      <c r="U38" s="97"/>
      <c r="V38" s="98"/>
      <c r="W38" s="99"/>
      <c r="X38" s="203">
        <f t="shared" si="2"/>
        <v>3</v>
      </c>
      <c r="Y38" s="71">
        <f t="shared" si="3"/>
        <v>3</v>
      </c>
    </row>
    <row r="39" spans="1:25" ht="304">
      <c r="A39" s="175">
        <v>600</v>
      </c>
      <c r="B39" s="22">
        <v>609</v>
      </c>
      <c r="C39" s="132" t="s">
        <v>1557</v>
      </c>
      <c r="D39" s="65" t="s">
        <v>1558</v>
      </c>
      <c r="E39" s="65" t="s">
        <v>1555</v>
      </c>
      <c r="F39" s="186">
        <v>3</v>
      </c>
      <c r="G39" s="65" t="s">
        <v>1559</v>
      </c>
      <c r="H39" s="65"/>
      <c r="I39" s="186">
        <v>3</v>
      </c>
      <c r="J39" s="65">
        <v>4</v>
      </c>
      <c r="K39" s="65" t="s">
        <v>1560</v>
      </c>
      <c r="L39" s="65"/>
      <c r="M39" s="65">
        <v>4</v>
      </c>
      <c r="N39" s="100"/>
      <c r="O39" s="97"/>
      <c r="P39" s="97"/>
      <c r="Q39" s="98"/>
      <c r="R39" s="99"/>
      <c r="S39" s="100"/>
      <c r="T39" s="100"/>
      <c r="U39" s="97"/>
      <c r="V39" s="98"/>
      <c r="W39" s="99"/>
      <c r="X39" s="203">
        <f t="shared" si="2"/>
        <v>4</v>
      </c>
      <c r="Y39" s="71">
        <f t="shared" si="3"/>
        <v>4</v>
      </c>
    </row>
    <row r="40" spans="1:25" ht="128">
      <c r="A40" s="175">
        <v>601</v>
      </c>
      <c r="B40" s="22">
        <v>610</v>
      </c>
      <c r="C40" s="132" t="s">
        <v>1561</v>
      </c>
      <c r="D40" s="65" t="s">
        <v>1562</v>
      </c>
      <c r="E40" s="65" t="s">
        <v>1563</v>
      </c>
      <c r="F40" s="186">
        <v>4</v>
      </c>
      <c r="G40" s="65" t="s">
        <v>1564</v>
      </c>
      <c r="H40" s="65"/>
      <c r="I40" s="186">
        <v>3</v>
      </c>
      <c r="J40"/>
      <c r="K40"/>
      <c r="L40"/>
      <c r="M40"/>
      <c r="N40" s="100"/>
      <c r="O40" s="97"/>
      <c r="P40" s="97"/>
      <c r="Q40" s="98"/>
      <c r="R40" s="99"/>
      <c r="S40" s="100"/>
      <c r="T40" s="100"/>
      <c r="U40" s="97"/>
      <c r="V40" s="98"/>
      <c r="W40" s="99"/>
      <c r="X40" s="203">
        <f t="shared" si="2"/>
        <v>4</v>
      </c>
      <c r="Y40" s="71">
        <f t="shared" si="3"/>
        <v>3</v>
      </c>
    </row>
    <row r="41" spans="1:25" ht="80">
      <c r="A41" s="175">
        <v>602</v>
      </c>
      <c r="B41" s="22">
        <v>611</v>
      </c>
      <c r="C41" s="132" t="s">
        <v>1565</v>
      </c>
      <c r="D41" s="65" t="s">
        <v>1566</v>
      </c>
      <c r="E41" s="65" t="s">
        <v>1548</v>
      </c>
      <c r="F41" s="186">
        <v>4</v>
      </c>
      <c r="G41" s="65" t="s">
        <v>1567</v>
      </c>
      <c r="H41" s="65"/>
      <c r="I41" s="186">
        <v>3</v>
      </c>
      <c r="J41"/>
      <c r="K41"/>
      <c r="L41"/>
      <c r="M41"/>
      <c r="N41" s="100"/>
      <c r="O41" s="97"/>
      <c r="P41" s="97"/>
      <c r="Q41" s="98"/>
      <c r="R41" s="99"/>
      <c r="S41" s="100"/>
      <c r="T41" s="100"/>
      <c r="U41" s="97"/>
      <c r="V41" s="98"/>
      <c r="W41" s="99"/>
      <c r="X41" s="203">
        <f t="shared" si="2"/>
        <v>4</v>
      </c>
      <c r="Y41" s="71">
        <f t="shared" si="3"/>
        <v>3</v>
      </c>
    </row>
    <row r="42" spans="1:25" ht="112">
      <c r="A42" s="175">
        <v>603</v>
      </c>
      <c r="B42" s="22">
        <v>612</v>
      </c>
      <c r="C42" s="132" t="s">
        <v>1568</v>
      </c>
      <c r="D42" s="65" t="s">
        <v>1569</v>
      </c>
      <c r="E42" s="65" t="s">
        <v>1570</v>
      </c>
      <c r="F42" s="186">
        <v>4</v>
      </c>
      <c r="G42" s="65" t="s">
        <v>1571</v>
      </c>
      <c r="H42" s="65"/>
      <c r="I42" s="186">
        <v>3</v>
      </c>
      <c r="J42"/>
      <c r="K42"/>
      <c r="L42"/>
      <c r="M42"/>
      <c r="N42" s="100"/>
      <c r="O42" s="97"/>
      <c r="P42" s="97"/>
      <c r="Q42" s="98"/>
      <c r="R42" s="99"/>
      <c r="S42" s="100"/>
      <c r="T42" s="100"/>
      <c r="U42" s="97"/>
      <c r="V42" s="98"/>
      <c r="W42" s="99"/>
      <c r="X42" s="203">
        <f t="shared" si="2"/>
        <v>4</v>
      </c>
      <c r="Y42" s="71">
        <f t="shared" si="3"/>
        <v>3</v>
      </c>
    </row>
    <row r="43" spans="1:25" ht="144">
      <c r="A43" s="175">
        <v>604</v>
      </c>
      <c r="B43" s="22">
        <v>613</v>
      </c>
      <c r="C43" s="132" t="s">
        <v>1572</v>
      </c>
      <c r="D43" s="65" t="s">
        <v>1573</v>
      </c>
      <c r="E43" s="65" t="s">
        <v>1574</v>
      </c>
      <c r="F43" s="186">
        <v>4</v>
      </c>
      <c r="G43" s="65" t="s">
        <v>1575</v>
      </c>
      <c r="H43" s="65"/>
      <c r="I43" s="186">
        <v>2</v>
      </c>
      <c r="J43"/>
      <c r="K43"/>
      <c r="L43"/>
      <c r="M43"/>
      <c r="N43" s="100"/>
      <c r="O43" s="97"/>
      <c r="P43" s="97"/>
      <c r="Q43" s="98"/>
      <c r="R43" s="99"/>
      <c r="S43" s="100"/>
      <c r="T43" s="100"/>
      <c r="U43" s="97"/>
      <c r="V43" s="98"/>
      <c r="W43" s="99"/>
      <c r="X43" s="203">
        <f t="shared" si="2"/>
        <v>4</v>
      </c>
      <c r="Y43" s="71">
        <f t="shared" si="3"/>
        <v>2</v>
      </c>
    </row>
    <row r="44" spans="1:25" ht="96">
      <c r="A44" s="175">
        <v>605</v>
      </c>
      <c r="B44" s="22">
        <v>614</v>
      </c>
      <c r="C44" s="132" t="s">
        <v>1576</v>
      </c>
      <c r="D44" s="65" t="s">
        <v>1577</v>
      </c>
      <c r="E44" s="65" t="s">
        <v>1548</v>
      </c>
      <c r="F44" s="186">
        <v>4</v>
      </c>
      <c r="G44" s="65" t="s">
        <v>1578</v>
      </c>
      <c r="H44" s="65"/>
      <c r="I44" s="186">
        <v>2</v>
      </c>
      <c r="J44"/>
      <c r="K44"/>
      <c r="L44"/>
      <c r="M44"/>
      <c r="N44" s="100"/>
      <c r="O44" s="97"/>
      <c r="P44" s="97"/>
      <c r="Q44" s="98"/>
      <c r="R44" s="99"/>
      <c r="S44" s="100"/>
      <c r="T44" s="100"/>
      <c r="U44" s="97"/>
      <c r="V44" s="98"/>
      <c r="W44" s="99"/>
      <c r="X44" s="203">
        <f t="shared" si="2"/>
        <v>4</v>
      </c>
      <c r="Y44" s="71">
        <f t="shared" si="3"/>
        <v>2</v>
      </c>
    </row>
    <row r="45" spans="1:25">
      <c r="D45" s="194"/>
      <c r="E45" s="194"/>
      <c r="F45" s="188"/>
      <c r="G45" s="194"/>
      <c r="H45" s="194"/>
      <c r="I45" s="72"/>
      <c r="J45"/>
      <c r="K45"/>
      <c r="L45"/>
      <c r="M45"/>
    </row>
    <row r="46" spans="1:25">
      <c r="D46" s="26"/>
      <c r="E46" s="26"/>
      <c r="F46" s="195"/>
      <c r="G46" s="26"/>
      <c r="H46" s="26"/>
      <c r="I46" s="72"/>
      <c r="J46"/>
      <c r="K46"/>
      <c r="L46"/>
      <c r="M46"/>
    </row>
    <row r="47" spans="1:25">
      <c r="D47" s="26"/>
      <c r="E47" s="26"/>
      <c r="F47" s="195"/>
      <c r="G47" s="26"/>
      <c r="H47" s="26"/>
      <c r="I47" s="72"/>
      <c r="J47"/>
      <c r="K47"/>
      <c r="L47"/>
      <c r="M47"/>
    </row>
    <row r="48" spans="1:25" ht="22">
      <c r="C48" s="183" t="s">
        <v>1503</v>
      </c>
      <c r="D48" s="26"/>
      <c r="E48" s="26"/>
      <c r="F48" s="195"/>
      <c r="G48" s="26"/>
      <c r="H48" s="26"/>
      <c r="I48" s="72"/>
      <c r="J48"/>
      <c r="K48"/>
      <c r="L48"/>
      <c r="M48"/>
    </row>
    <row r="49" spans="1:25" ht="17">
      <c r="C49" s="193" t="s">
        <v>1579</v>
      </c>
      <c r="D49" s="196"/>
      <c r="E49" s="196"/>
      <c r="F49" s="197"/>
      <c r="G49" s="196"/>
      <c r="H49" s="196"/>
      <c r="I49" s="72"/>
      <c r="J49"/>
      <c r="K49"/>
      <c r="L49"/>
      <c r="M49"/>
    </row>
    <row r="50" spans="1:25" ht="160">
      <c r="A50" s="175">
        <v>612</v>
      </c>
      <c r="B50" s="22">
        <v>615</v>
      </c>
      <c r="C50" s="132" t="s">
        <v>1580</v>
      </c>
      <c r="D50" s="65" t="s">
        <v>1581</v>
      </c>
      <c r="E50" s="65" t="s">
        <v>1582</v>
      </c>
      <c r="F50" s="186">
        <v>4</v>
      </c>
      <c r="G50" s="65" t="s">
        <v>1583</v>
      </c>
      <c r="H50" s="65"/>
      <c r="I50" s="186">
        <v>3</v>
      </c>
      <c r="J50"/>
      <c r="K50"/>
      <c r="L50"/>
      <c r="M50"/>
      <c r="N50" s="100"/>
      <c r="O50" s="97"/>
      <c r="P50" s="97"/>
      <c r="Q50" s="98"/>
      <c r="R50" s="99"/>
      <c r="S50" s="100"/>
      <c r="T50" s="100"/>
      <c r="U50" s="97"/>
      <c r="V50" s="98"/>
      <c r="W50" s="99"/>
      <c r="X50" s="203">
        <f>IF(S50&lt;&gt;"",S50,IF(N50&lt;&gt;"",N50,IF(J50&lt;&gt;"",J50,IF(F50&lt;&gt;"",F50,""))))</f>
        <v>4</v>
      </c>
      <c r="Y50" s="71">
        <f>IF(V50&lt;&gt;"",V50,IF(Q50&lt;&gt;"",Q50,IF(M50&lt;&gt;"",M50,IF(I50&lt;&gt;"",I50,""))))</f>
        <v>3</v>
      </c>
    </row>
    <row r="51" spans="1:25" ht="80">
      <c r="A51" s="175">
        <v>613</v>
      </c>
      <c r="B51" s="22">
        <v>616</v>
      </c>
      <c r="C51" s="132" t="s">
        <v>1584</v>
      </c>
      <c r="D51" s="65" t="s">
        <v>1585</v>
      </c>
      <c r="E51" s="65" t="s">
        <v>1586</v>
      </c>
      <c r="F51" s="186">
        <v>4</v>
      </c>
      <c r="G51" s="65" t="s">
        <v>1587</v>
      </c>
      <c r="H51" s="65"/>
      <c r="I51" s="186">
        <v>3</v>
      </c>
      <c r="J51"/>
      <c r="K51"/>
      <c r="L51"/>
      <c r="M51"/>
      <c r="N51" s="100"/>
      <c r="O51" s="97"/>
      <c r="P51" s="97"/>
      <c r="Q51" s="98"/>
      <c r="R51" s="99"/>
      <c r="S51" s="100"/>
      <c r="T51" s="100"/>
      <c r="U51" s="97"/>
      <c r="V51" s="98"/>
      <c r="W51" s="99"/>
      <c r="X51" s="203">
        <f>IF(S51&lt;&gt;"",S51,IF(N51&lt;&gt;"",N51,IF(J51&lt;&gt;"",J51,IF(F51&lt;&gt;"",F51,""))))</f>
        <v>4</v>
      </c>
      <c r="Y51" s="71">
        <f>IF(V51&lt;&gt;"",V51,IF(Q51&lt;&gt;"",Q51,IF(M51&lt;&gt;"",M51,IF(I51&lt;&gt;"",I51,""))))</f>
        <v>3</v>
      </c>
    </row>
    <row r="52" spans="1:25" ht="80">
      <c r="A52" s="175">
        <v>614</v>
      </c>
      <c r="B52" s="22">
        <v>617</v>
      </c>
      <c r="C52" s="132" t="s">
        <v>1355</v>
      </c>
      <c r="D52" s="65" t="s">
        <v>1356</v>
      </c>
      <c r="E52" s="65" t="s">
        <v>1534</v>
      </c>
      <c r="F52" s="186">
        <v>4</v>
      </c>
      <c r="G52" s="65" t="s">
        <v>1588</v>
      </c>
      <c r="H52" s="65"/>
      <c r="I52" s="186">
        <v>3</v>
      </c>
      <c r="J52"/>
      <c r="K52"/>
      <c r="L52"/>
      <c r="M52"/>
      <c r="N52" s="100"/>
      <c r="O52" s="97"/>
      <c r="P52" s="97"/>
      <c r="Q52" s="98"/>
      <c r="R52" s="99"/>
      <c r="S52" s="100"/>
      <c r="T52" s="100"/>
      <c r="U52" s="97"/>
      <c r="V52" s="98"/>
      <c r="W52" s="99"/>
      <c r="X52" s="203">
        <f>IF(S52&lt;&gt;"",S52,IF(N52&lt;&gt;"",N52,IF(J52&lt;&gt;"",J52,IF(F52&lt;&gt;"",F52,""))))</f>
        <v>4</v>
      </c>
      <c r="Y52" s="71">
        <f>IF(V52&lt;&gt;"",V52,IF(Q52&lt;&gt;"",Q52,IF(M52&lt;&gt;"",M52,IF(I52&lt;&gt;"",I52,""))))</f>
        <v>3</v>
      </c>
    </row>
    <row r="53" spans="1:25">
      <c r="D53" s="194"/>
      <c r="E53" s="194"/>
      <c r="F53" s="188"/>
      <c r="G53" s="194"/>
      <c r="H53" s="194"/>
      <c r="I53" s="72"/>
      <c r="J53"/>
      <c r="K53"/>
      <c r="L53"/>
      <c r="M53"/>
    </row>
    <row r="54" spans="1:25" ht="17">
      <c r="C54" s="193" t="s">
        <v>1589</v>
      </c>
      <c r="D54" s="196"/>
      <c r="E54" s="194"/>
      <c r="F54" s="188"/>
      <c r="G54" s="194"/>
      <c r="H54" s="194"/>
      <c r="I54" s="72"/>
      <c r="J54"/>
      <c r="K54"/>
      <c r="L54"/>
      <c r="M54"/>
    </row>
    <row r="55" spans="1:25" ht="96">
      <c r="A55" s="175">
        <v>615</v>
      </c>
      <c r="B55" s="22">
        <v>618</v>
      </c>
      <c r="C55" s="132" t="s">
        <v>1590</v>
      </c>
      <c r="D55" s="65" t="s">
        <v>1591</v>
      </c>
      <c r="E55" s="65" t="s">
        <v>1592</v>
      </c>
      <c r="F55" s="186">
        <v>4</v>
      </c>
      <c r="G55" s="65" t="s">
        <v>1593</v>
      </c>
      <c r="H55" s="65"/>
      <c r="I55" s="186">
        <v>2.5</v>
      </c>
      <c r="J55"/>
      <c r="K55"/>
      <c r="L55"/>
      <c r="M55"/>
      <c r="N55" s="100"/>
      <c r="O55" s="97"/>
      <c r="P55" s="97"/>
      <c r="Q55" s="98"/>
      <c r="R55" s="99"/>
      <c r="S55" s="100"/>
      <c r="T55" s="100"/>
      <c r="U55" s="97"/>
      <c r="V55" s="98"/>
      <c r="W55" s="99"/>
      <c r="X55" s="203">
        <f>IF(S55&lt;&gt;"",S55,IF(N55&lt;&gt;"",N55,IF(J55&lt;&gt;"",J55,IF(F55&lt;&gt;"",F55,""))))</f>
        <v>4</v>
      </c>
      <c r="Y55" s="71">
        <f>IF(V55&lt;&gt;"",V55,IF(Q55&lt;&gt;"",Q55,IF(M55&lt;&gt;"",M55,IF(I55&lt;&gt;"",I55,""))))</f>
        <v>2.5</v>
      </c>
    </row>
    <row r="56" spans="1:25" ht="64">
      <c r="A56" s="175">
        <v>616</v>
      </c>
      <c r="B56" s="22">
        <v>619</v>
      </c>
      <c r="C56" s="132" t="s">
        <v>1594</v>
      </c>
      <c r="D56" s="65" t="s">
        <v>1595</v>
      </c>
      <c r="E56" s="65" t="s">
        <v>1596</v>
      </c>
      <c r="F56" s="186">
        <v>4</v>
      </c>
      <c r="G56" s="65" t="s">
        <v>1597</v>
      </c>
      <c r="H56" s="65"/>
      <c r="I56" s="186">
        <v>1</v>
      </c>
      <c r="J56"/>
      <c r="K56"/>
      <c r="L56"/>
      <c r="M56"/>
      <c r="N56" s="100"/>
      <c r="O56" s="97"/>
      <c r="P56" s="97"/>
      <c r="Q56" s="98"/>
      <c r="R56" s="99"/>
      <c r="S56" s="100"/>
      <c r="T56" s="100"/>
      <c r="U56" s="97"/>
      <c r="V56" s="98"/>
      <c r="W56" s="99"/>
      <c r="X56" s="203">
        <f>IF(S56&lt;&gt;"",S56,IF(N56&lt;&gt;"",N56,IF(J56&lt;&gt;"",J56,IF(F56&lt;&gt;"",F56,""))))</f>
        <v>4</v>
      </c>
      <c r="Y56" s="71">
        <f>IF(V56&lt;&gt;"",V56,IF(Q56&lt;&gt;"",Q56,IF(M56&lt;&gt;"",M56,IF(I56&lt;&gt;"",I56,""))))</f>
        <v>1</v>
      </c>
    </row>
    <row r="57" spans="1:25" ht="96">
      <c r="A57" s="175">
        <v>617</v>
      </c>
      <c r="B57" s="22">
        <v>620</v>
      </c>
      <c r="C57" s="132" t="s">
        <v>1598</v>
      </c>
      <c r="D57" s="65" t="s">
        <v>1599</v>
      </c>
      <c r="E57" s="65" t="s">
        <v>1600</v>
      </c>
      <c r="F57" s="186">
        <v>4</v>
      </c>
      <c r="G57" s="65" t="s">
        <v>1601</v>
      </c>
      <c r="H57" s="65"/>
      <c r="I57" s="186">
        <v>1</v>
      </c>
      <c r="J57"/>
      <c r="K57"/>
      <c r="L57"/>
      <c r="M57"/>
      <c r="N57" s="100"/>
      <c r="O57" s="97"/>
      <c r="P57" s="97"/>
      <c r="Q57" s="98"/>
      <c r="R57" s="99"/>
      <c r="S57" s="100"/>
      <c r="T57" s="100"/>
      <c r="U57" s="97"/>
      <c r="V57" s="98"/>
      <c r="W57" s="99"/>
      <c r="X57" s="203">
        <f>IF(S57&lt;&gt;"",S57,IF(N57&lt;&gt;"",N57,IF(J57&lt;&gt;"",J57,IF(F57&lt;&gt;"",F57,""))))</f>
        <v>4</v>
      </c>
      <c r="Y57" s="71">
        <f>IF(V57&lt;&gt;"",V57,IF(Q57&lt;&gt;"",Q57,IF(M57&lt;&gt;"",M57,IF(I57&lt;&gt;"",I57,""))))</f>
        <v>1</v>
      </c>
    </row>
    <row r="58" spans="1:25">
      <c r="C58" s="198"/>
      <c r="D58" s="196"/>
      <c r="E58" s="194"/>
      <c r="F58" s="188"/>
      <c r="G58" s="194"/>
      <c r="H58" s="194"/>
      <c r="I58" s="72"/>
      <c r="J58"/>
      <c r="K58"/>
      <c r="L58"/>
      <c r="M58"/>
    </row>
    <row r="59" spans="1:25" ht="112">
      <c r="A59" s="175">
        <v>618</v>
      </c>
      <c r="B59" s="22">
        <v>621</v>
      </c>
      <c r="C59" s="132" t="s">
        <v>1602</v>
      </c>
      <c r="D59" s="65" t="s">
        <v>1364</v>
      </c>
      <c r="E59" s="65" t="s">
        <v>1534</v>
      </c>
      <c r="F59" s="186">
        <v>5</v>
      </c>
      <c r="G59" s="65" t="s">
        <v>870</v>
      </c>
      <c r="H59" s="65"/>
      <c r="I59" s="186">
        <v>3</v>
      </c>
      <c r="J59"/>
      <c r="K59"/>
      <c r="L59"/>
      <c r="M59"/>
      <c r="N59" s="100"/>
      <c r="O59" s="97"/>
      <c r="P59" s="97"/>
      <c r="Q59" s="98"/>
      <c r="R59" s="99"/>
      <c r="S59" s="100"/>
      <c r="T59" s="100"/>
      <c r="U59" s="97"/>
      <c r="V59" s="98"/>
      <c r="W59" s="99"/>
      <c r="X59" s="203">
        <f>IF(S59&lt;&gt;"",S59,IF(N59&lt;&gt;"",N59,IF(J59&lt;&gt;"",J59,IF(F59&lt;&gt;"",F59,""))))</f>
        <v>5</v>
      </c>
      <c r="Y59" s="71">
        <f>IF(V59&lt;&gt;"",V59,IF(Q59&lt;&gt;"",Q59,IF(M59&lt;&gt;"",M59,IF(I59&lt;&gt;"",I59,""))))</f>
        <v>3</v>
      </c>
    </row>
    <row r="60" spans="1:25" ht="48">
      <c r="A60" s="175">
        <v>619</v>
      </c>
      <c r="B60" s="22">
        <v>622</v>
      </c>
      <c r="C60" s="132" t="s">
        <v>1603</v>
      </c>
      <c r="D60" s="65" t="s">
        <v>1604</v>
      </c>
      <c r="E60" s="65" t="s">
        <v>1605</v>
      </c>
      <c r="F60" s="186">
        <v>5</v>
      </c>
      <c r="G60" s="65" t="s">
        <v>1606</v>
      </c>
      <c r="H60" s="65"/>
      <c r="I60" s="186">
        <v>3</v>
      </c>
      <c r="J60"/>
      <c r="K60"/>
      <c r="L60"/>
      <c r="M60"/>
      <c r="N60" s="100"/>
      <c r="O60" s="97"/>
      <c r="P60" s="97"/>
      <c r="Q60" s="98"/>
      <c r="R60" s="99"/>
      <c r="S60" s="100"/>
      <c r="T60" s="100"/>
      <c r="U60" s="97"/>
      <c r="V60" s="98"/>
      <c r="W60" s="99"/>
      <c r="X60" s="203">
        <f>IF(S60&lt;&gt;"",S60,IF(N60&lt;&gt;"",N60,IF(J60&lt;&gt;"",J60,IF(F60&lt;&gt;"",F60,""))))</f>
        <v>5</v>
      </c>
      <c r="Y60" s="71">
        <f>IF(V60&lt;&gt;"",V60,IF(Q60&lt;&gt;"",Q60,IF(M60&lt;&gt;"",M60,IF(I60&lt;&gt;"",I60,""))))</f>
        <v>3</v>
      </c>
    </row>
    <row r="61" spans="1:25" ht="112">
      <c r="A61" s="175">
        <v>620</v>
      </c>
      <c r="B61" s="22">
        <v>623</v>
      </c>
      <c r="C61" s="132" t="s">
        <v>1607</v>
      </c>
      <c r="D61" s="65" t="s">
        <v>1608</v>
      </c>
      <c r="E61" s="65" t="s">
        <v>1609</v>
      </c>
      <c r="F61" s="186">
        <v>4</v>
      </c>
      <c r="G61" s="65" t="s">
        <v>1610</v>
      </c>
      <c r="H61" s="65"/>
      <c r="I61" s="186">
        <v>2</v>
      </c>
      <c r="J61"/>
      <c r="K61"/>
      <c r="L61"/>
      <c r="M61"/>
      <c r="N61" s="100"/>
      <c r="O61" s="97"/>
      <c r="P61" s="97"/>
      <c r="Q61" s="98"/>
      <c r="R61" s="99"/>
      <c r="S61" s="100"/>
      <c r="T61" s="100"/>
      <c r="U61" s="97"/>
      <c r="V61" s="98"/>
      <c r="W61" s="99"/>
      <c r="X61" s="203">
        <f>IF(S61&lt;&gt;"",S61,IF(N61&lt;&gt;"",N61,IF(J61&lt;&gt;"",J61,IF(F61&lt;&gt;"",F61,""))))</f>
        <v>4</v>
      </c>
      <c r="Y61" s="71">
        <f>IF(V61&lt;&gt;"",V61,IF(Q61&lt;&gt;"",Q61,IF(M61&lt;&gt;"",M61,IF(I61&lt;&gt;"",I61,""))))</f>
        <v>2</v>
      </c>
    </row>
    <row r="62" spans="1:25" ht="112">
      <c r="A62" s="175">
        <v>621</v>
      </c>
      <c r="B62" s="22">
        <v>624</v>
      </c>
      <c r="C62" s="132" t="s">
        <v>1611</v>
      </c>
      <c r="D62" s="65" t="s">
        <v>1612</v>
      </c>
      <c r="E62" s="65" t="s">
        <v>1548</v>
      </c>
      <c r="F62" s="186">
        <v>5</v>
      </c>
      <c r="G62" s="65" t="s">
        <v>1613</v>
      </c>
      <c r="H62" s="65"/>
      <c r="I62" s="186">
        <v>3</v>
      </c>
      <c r="J62"/>
      <c r="K62"/>
      <c r="L62"/>
      <c r="M62"/>
      <c r="N62" s="100"/>
      <c r="O62" s="97"/>
      <c r="P62" s="97"/>
      <c r="Q62" s="98"/>
      <c r="R62" s="99"/>
      <c r="S62" s="100"/>
      <c r="T62" s="100"/>
      <c r="U62" s="97"/>
      <c r="V62" s="98"/>
      <c r="W62" s="99"/>
      <c r="X62" s="203">
        <f>IF(S62&lt;&gt;"",S62,IF(N62&lt;&gt;"",N62,IF(J62&lt;&gt;"",J62,IF(F62&lt;&gt;"",F62,""))))</f>
        <v>5</v>
      </c>
      <c r="Y62" s="71">
        <f>IF(V62&lt;&gt;"",V62,IF(Q62&lt;&gt;"",Q62,IF(M62&lt;&gt;"",M62,IF(I62&lt;&gt;"",I62,""))))</f>
        <v>3</v>
      </c>
    </row>
    <row r="63" spans="1:25">
      <c r="D63" s="187"/>
      <c r="E63" s="189"/>
      <c r="F63" s="190"/>
      <c r="G63" s="189"/>
      <c r="H63" s="189"/>
      <c r="I63" s="72"/>
      <c r="J63"/>
      <c r="K63"/>
      <c r="L63"/>
      <c r="M63"/>
    </row>
    <row r="64" spans="1:25" ht="17">
      <c r="C64" s="193" t="s">
        <v>1614</v>
      </c>
      <c r="D64" s="194"/>
      <c r="E64" s="194"/>
      <c r="F64" s="188"/>
      <c r="G64" s="194"/>
      <c r="H64" s="194"/>
      <c r="I64" s="72"/>
      <c r="J64"/>
      <c r="K64"/>
      <c r="L64"/>
      <c r="M64"/>
    </row>
    <row r="65" spans="1:25" ht="112">
      <c r="A65" s="175">
        <v>622</v>
      </c>
      <c r="B65" s="22">
        <v>625</v>
      </c>
      <c r="C65" s="132" t="s">
        <v>846</v>
      </c>
      <c r="D65" s="65" t="s">
        <v>847</v>
      </c>
      <c r="E65" s="65" t="s">
        <v>848</v>
      </c>
      <c r="F65" s="186">
        <v>5</v>
      </c>
      <c r="G65" s="65" t="s">
        <v>1615</v>
      </c>
      <c r="H65" s="65"/>
      <c r="I65" s="186">
        <v>3</v>
      </c>
      <c r="J65"/>
      <c r="K65"/>
      <c r="L65"/>
      <c r="M65"/>
      <c r="N65" s="100"/>
      <c r="O65" s="97"/>
      <c r="P65" s="97"/>
      <c r="Q65" s="98"/>
      <c r="R65" s="99"/>
      <c r="S65" s="100"/>
      <c r="T65" s="100"/>
      <c r="U65" s="97"/>
      <c r="V65" s="98"/>
      <c r="W65" s="99"/>
      <c r="X65" s="203">
        <f t="shared" ref="X65:X70" si="4">IF(S65&lt;&gt;"",S65,IF(N65&lt;&gt;"",N65,IF(J65&lt;&gt;"",J65,IF(F65&lt;&gt;"",F65,""))))</f>
        <v>5</v>
      </c>
      <c r="Y65" s="71">
        <f t="shared" ref="Y65:Y70" si="5">IF(V65&lt;&gt;"",V65,IF(Q65&lt;&gt;"",Q65,IF(M65&lt;&gt;"",M65,IF(I65&lt;&gt;"",I65,""))))</f>
        <v>3</v>
      </c>
    </row>
    <row r="66" spans="1:25" ht="112">
      <c r="A66" s="175">
        <v>623</v>
      </c>
      <c r="B66" s="22">
        <v>626</v>
      </c>
      <c r="C66" s="132" t="s">
        <v>1616</v>
      </c>
      <c r="D66" s="65" t="s">
        <v>1617</v>
      </c>
      <c r="E66" s="65" t="s">
        <v>1618</v>
      </c>
      <c r="F66" s="186">
        <v>5</v>
      </c>
      <c r="G66" s="65" t="s">
        <v>1619</v>
      </c>
      <c r="H66" s="65"/>
      <c r="I66" s="186">
        <v>3</v>
      </c>
      <c r="J66"/>
      <c r="K66"/>
      <c r="L66"/>
      <c r="M66"/>
      <c r="N66" s="100"/>
      <c r="O66" s="97"/>
      <c r="P66" s="97"/>
      <c r="Q66" s="98"/>
      <c r="R66" s="99"/>
      <c r="S66" s="100"/>
      <c r="T66" s="100"/>
      <c r="U66" s="97"/>
      <c r="V66" s="98"/>
      <c r="W66" s="99"/>
      <c r="X66" s="203">
        <f t="shared" si="4"/>
        <v>5</v>
      </c>
      <c r="Y66" s="71">
        <f t="shared" si="5"/>
        <v>3</v>
      </c>
    </row>
    <row r="67" spans="1:25" ht="320">
      <c r="A67" s="175">
        <v>624</v>
      </c>
      <c r="B67" s="22">
        <v>627</v>
      </c>
      <c r="C67" s="132" t="s">
        <v>1620</v>
      </c>
      <c r="D67" s="65" t="s">
        <v>1621</v>
      </c>
      <c r="E67" s="65" t="s">
        <v>1618</v>
      </c>
      <c r="F67" s="186">
        <v>5</v>
      </c>
      <c r="G67" s="65" t="s">
        <v>1622</v>
      </c>
      <c r="H67" s="65"/>
      <c r="I67" s="186">
        <v>3.5</v>
      </c>
      <c r="J67"/>
      <c r="K67"/>
      <c r="L67"/>
      <c r="M67"/>
      <c r="N67" s="100"/>
      <c r="O67" s="97"/>
      <c r="P67" s="97"/>
      <c r="Q67" s="98"/>
      <c r="R67" s="99"/>
      <c r="S67" s="100"/>
      <c r="T67" s="100"/>
      <c r="U67" s="97"/>
      <c r="V67" s="98"/>
      <c r="W67" s="99"/>
      <c r="X67" s="203">
        <f t="shared" si="4"/>
        <v>5</v>
      </c>
      <c r="Y67" s="71">
        <f t="shared" si="5"/>
        <v>3.5</v>
      </c>
    </row>
    <row r="68" spans="1:25" ht="64">
      <c r="A68" s="175">
        <v>625</v>
      </c>
      <c r="B68" s="22">
        <v>628</v>
      </c>
      <c r="C68" s="132" t="s">
        <v>1623</v>
      </c>
      <c r="D68" s="65" t="s">
        <v>1624</v>
      </c>
      <c r="E68" s="65" t="s">
        <v>1618</v>
      </c>
      <c r="F68" s="186">
        <v>4</v>
      </c>
      <c r="G68" s="65" t="s">
        <v>1625</v>
      </c>
      <c r="H68" s="65"/>
      <c r="I68" s="186">
        <v>3</v>
      </c>
      <c r="J68"/>
      <c r="K68"/>
      <c r="L68"/>
      <c r="M68"/>
      <c r="N68" s="100"/>
      <c r="O68" s="97"/>
      <c r="P68" s="97"/>
      <c r="Q68" s="98"/>
      <c r="R68" s="99"/>
      <c r="S68" s="100"/>
      <c r="T68" s="100"/>
      <c r="U68" s="97"/>
      <c r="V68" s="98"/>
      <c r="W68" s="99"/>
      <c r="X68" s="203">
        <f t="shared" si="4"/>
        <v>4</v>
      </c>
      <c r="Y68" s="71">
        <f t="shared" si="5"/>
        <v>3</v>
      </c>
    </row>
    <row r="69" spans="1:25" ht="128">
      <c r="A69" s="175">
        <v>626</v>
      </c>
      <c r="B69" s="22">
        <v>629</v>
      </c>
      <c r="C69" s="132" t="s">
        <v>1626</v>
      </c>
      <c r="D69" s="65" t="s">
        <v>1627</v>
      </c>
      <c r="E69" s="65" t="s">
        <v>1618</v>
      </c>
      <c r="F69" s="186">
        <v>5</v>
      </c>
      <c r="G69" s="65" t="s">
        <v>1628</v>
      </c>
      <c r="H69" s="65"/>
      <c r="I69" s="186">
        <v>2</v>
      </c>
      <c r="J69"/>
      <c r="K69"/>
      <c r="L69"/>
      <c r="M69"/>
      <c r="N69" s="100"/>
      <c r="O69" s="97"/>
      <c r="P69" s="97"/>
      <c r="Q69" s="98"/>
      <c r="R69" s="99"/>
      <c r="S69" s="100"/>
      <c r="T69" s="100"/>
      <c r="U69" s="97"/>
      <c r="V69" s="98"/>
      <c r="W69" s="99"/>
      <c r="X69" s="203">
        <f t="shared" si="4"/>
        <v>5</v>
      </c>
      <c r="Y69" s="71">
        <f t="shared" si="5"/>
        <v>2</v>
      </c>
    </row>
    <row r="70" spans="1:25" ht="96">
      <c r="A70" s="175">
        <v>627</v>
      </c>
      <c r="B70" s="22">
        <v>630</v>
      </c>
      <c r="C70" s="132" t="s">
        <v>1629</v>
      </c>
      <c r="D70" s="65" t="s">
        <v>1630</v>
      </c>
      <c r="E70" s="65" t="s">
        <v>1631</v>
      </c>
      <c r="F70" s="186">
        <v>4</v>
      </c>
      <c r="G70" s="65" t="s">
        <v>1632</v>
      </c>
      <c r="H70" s="65"/>
      <c r="I70" s="186">
        <v>1</v>
      </c>
      <c r="J70"/>
      <c r="K70"/>
      <c r="L70"/>
      <c r="M70"/>
      <c r="N70" s="100"/>
      <c r="O70" s="97"/>
      <c r="P70" s="97"/>
      <c r="Q70" s="98"/>
      <c r="R70" s="99"/>
      <c r="S70" s="100"/>
      <c r="T70" s="100"/>
      <c r="U70" s="97"/>
      <c r="V70" s="98"/>
      <c r="W70" s="99"/>
      <c r="X70" s="203">
        <f t="shared" si="4"/>
        <v>4</v>
      </c>
      <c r="Y70" s="71">
        <f t="shared" si="5"/>
        <v>1</v>
      </c>
    </row>
    <row r="71" spans="1:25">
      <c r="D71" s="187"/>
      <c r="E71" s="187"/>
      <c r="F71" s="188"/>
      <c r="G71" s="187"/>
      <c r="H71" s="187"/>
      <c r="I71" s="72"/>
      <c r="J71"/>
      <c r="K71"/>
      <c r="L71"/>
      <c r="M71"/>
    </row>
    <row r="72" spans="1:25" ht="64">
      <c r="A72" s="175">
        <v>628</v>
      </c>
      <c r="B72" s="22">
        <v>631</v>
      </c>
      <c r="C72" s="132" t="s">
        <v>1633</v>
      </c>
      <c r="D72" s="65" t="s">
        <v>1634</v>
      </c>
      <c r="E72" s="65" t="s">
        <v>1635</v>
      </c>
      <c r="F72" s="186">
        <v>4</v>
      </c>
      <c r="G72" s="65" t="s">
        <v>1636</v>
      </c>
      <c r="H72" s="65"/>
      <c r="I72" s="186">
        <v>4</v>
      </c>
      <c r="J72"/>
      <c r="K72"/>
      <c r="L72"/>
      <c r="M72"/>
      <c r="N72" s="100"/>
      <c r="O72" s="97"/>
      <c r="P72" s="97"/>
      <c r="Q72" s="98"/>
      <c r="R72" s="99"/>
      <c r="S72" s="100"/>
      <c r="T72" s="100"/>
      <c r="U72" s="97"/>
      <c r="V72" s="98"/>
      <c r="W72" s="99"/>
      <c r="X72" s="203">
        <f>IF(S72&lt;&gt;"",S72,IF(N72&lt;&gt;"",N72,IF(J72&lt;&gt;"",J72,IF(F72&lt;&gt;"",F72,""))))</f>
        <v>4</v>
      </c>
      <c r="Y72" s="71">
        <f>IF(V72&lt;&gt;"",V72,IF(Q72&lt;&gt;"",Q72,IF(M72&lt;&gt;"",M72,IF(I72&lt;&gt;"",I72,""))))</f>
        <v>4</v>
      </c>
    </row>
    <row r="73" spans="1:25">
      <c r="D73" s="194"/>
      <c r="E73" s="194"/>
      <c r="F73" s="188"/>
      <c r="G73" s="194"/>
      <c r="H73" s="194"/>
      <c r="I73" s="72"/>
      <c r="J73"/>
      <c r="K73"/>
      <c r="L73"/>
      <c r="M73"/>
    </row>
    <row r="74" spans="1:25" ht="17">
      <c r="C74" s="193" t="s">
        <v>1637</v>
      </c>
      <c r="D74" s="194"/>
      <c r="E74" s="194"/>
      <c r="F74" s="188"/>
      <c r="G74" s="194"/>
      <c r="H74" s="194"/>
      <c r="I74" s="72"/>
      <c r="J74"/>
      <c r="K74"/>
      <c r="L74"/>
      <c r="M74"/>
    </row>
    <row r="75" spans="1:25" ht="320">
      <c r="A75" s="175">
        <v>629</v>
      </c>
      <c r="B75" s="22">
        <v>632</v>
      </c>
      <c r="C75" s="132" t="s">
        <v>1638</v>
      </c>
      <c r="D75" s="65" t="s">
        <v>1639</v>
      </c>
      <c r="E75" s="65" t="s">
        <v>1640</v>
      </c>
      <c r="F75" s="186">
        <v>4</v>
      </c>
      <c r="G75" s="65" t="s">
        <v>1641</v>
      </c>
      <c r="H75" s="65"/>
      <c r="I75" s="186">
        <v>3.5</v>
      </c>
      <c r="J75"/>
      <c r="K75"/>
      <c r="L75"/>
      <c r="M75"/>
      <c r="N75" s="100"/>
      <c r="O75" s="97"/>
      <c r="P75" s="97"/>
      <c r="Q75" s="98"/>
      <c r="R75" s="99"/>
      <c r="S75" s="100"/>
      <c r="T75" s="100"/>
      <c r="U75" s="97"/>
      <c r="V75" s="98"/>
      <c r="W75" s="99"/>
      <c r="X75" s="203">
        <f>IF(S75&lt;&gt;"",S75,IF(N75&lt;&gt;"",N75,IF(J75&lt;&gt;"",J75,IF(F75&lt;&gt;"",F75,""))))</f>
        <v>4</v>
      </c>
      <c r="Y75" s="71">
        <f>IF(V75&lt;&gt;"",V75,IF(Q75&lt;&gt;"",Q75,IF(M75&lt;&gt;"",M75,IF(I75&lt;&gt;"",I75,""))))</f>
        <v>3.5</v>
      </c>
    </row>
    <row r="76" spans="1:25" ht="96">
      <c r="A76" s="175">
        <v>630</v>
      </c>
      <c r="B76" s="22">
        <v>633</v>
      </c>
      <c r="C76" s="132" t="s">
        <v>1642</v>
      </c>
      <c r="D76" s="65" t="s">
        <v>1643</v>
      </c>
      <c r="E76" s="65" t="s">
        <v>1644</v>
      </c>
      <c r="F76" s="186">
        <v>4</v>
      </c>
      <c r="G76" s="65" t="s">
        <v>1645</v>
      </c>
      <c r="H76" s="65"/>
      <c r="I76" s="186">
        <v>2.5</v>
      </c>
      <c r="J76"/>
      <c r="K76"/>
      <c r="L76"/>
      <c r="M76"/>
      <c r="N76" s="100"/>
      <c r="O76" s="97"/>
      <c r="P76" s="97"/>
      <c r="Q76" s="98"/>
      <c r="R76" s="99"/>
      <c r="S76" s="100"/>
      <c r="T76" s="100"/>
      <c r="U76" s="97"/>
      <c r="V76" s="98"/>
      <c r="W76" s="99"/>
      <c r="X76" s="203">
        <f>IF(S76&lt;&gt;"",S76,IF(N76&lt;&gt;"",N76,IF(J76&lt;&gt;"",J76,IF(F76&lt;&gt;"",F76,""))))</f>
        <v>4</v>
      </c>
      <c r="Y76" s="71">
        <f>IF(V76&lt;&gt;"",V76,IF(Q76&lt;&gt;"",Q76,IF(M76&lt;&gt;"",M76,IF(I76&lt;&gt;"",I76,""))))</f>
        <v>2.5</v>
      </c>
    </row>
    <row r="77" spans="1:25" ht="192">
      <c r="A77" s="175">
        <v>631</v>
      </c>
      <c r="B77" s="22">
        <v>634</v>
      </c>
      <c r="C77" s="132" t="s">
        <v>1646</v>
      </c>
      <c r="D77" s="65" t="s">
        <v>1647</v>
      </c>
      <c r="E77" s="65" t="s">
        <v>1648</v>
      </c>
      <c r="F77" s="186">
        <v>4</v>
      </c>
      <c r="G77" s="65" t="s">
        <v>1649</v>
      </c>
      <c r="H77" s="65"/>
      <c r="I77" s="186">
        <v>4</v>
      </c>
      <c r="J77"/>
      <c r="K77"/>
      <c r="L77"/>
      <c r="M77"/>
      <c r="N77" s="100"/>
      <c r="O77" s="97"/>
      <c r="P77" s="97"/>
      <c r="Q77" s="98"/>
      <c r="R77" s="99"/>
      <c r="S77" s="100"/>
      <c r="T77" s="100"/>
      <c r="U77" s="97"/>
      <c r="V77" s="98"/>
      <c r="W77" s="99"/>
      <c r="X77" s="203">
        <f>IF(S77&lt;&gt;"",S77,IF(N77&lt;&gt;"",N77,IF(J77&lt;&gt;"",J77,IF(F77&lt;&gt;"",F77,""))))</f>
        <v>4</v>
      </c>
      <c r="Y77" s="71">
        <f>IF(V77&lt;&gt;"",V77,IF(Q77&lt;&gt;"",Q77,IF(M77&lt;&gt;"",M77,IF(I77&lt;&gt;"",I77,""))))</f>
        <v>4</v>
      </c>
    </row>
    <row r="78" spans="1:25" ht="15">
      <c r="C78" s="114"/>
      <c r="D78" s="194"/>
      <c r="E78" s="194"/>
      <c r="F78" s="188"/>
      <c r="G78" s="194"/>
      <c r="H78" s="194"/>
      <c r="I78" s="72"/>
      <c r="J78"/>
      <c r="K78"/>
      <c r="L78"/>
      <c r="M78"/>
    </row>
    <row r="79" spans="1:25">
      <c r="D79" s="194"/>
      <c r="E79" s="194"/>
      <c r="F79" s="188"/>
      <c r="G79" s="194"/>
      <c r="H79" s="194"/>
      <c r="I79" s="72"/>
      <c r="J79"/>
      <c r="K79"/>
      <c r="L79"/>
      <c r="M79"/>
    </row>
    <row r="80" spans="1:25">
      <c r="D80" s="194"/>
      <c r="E80" s="194"/>
      <c r="F80" s="188"/>
      <c r="G80" s="194"/>
      <c r="H80" s="194"/>
      <c r="I80" s="72"/>
      <c r="J80"/>
      <c r="K80"/>
      <c r="L80"/>
      <c r="M80"/>
    </row>
    <row r="81" spans="1:25" ht="22">
      <c r="C81" s="183" t="s">
        <v>170</v>
      </c>
      <c r="D81" s="26"/>
      <c r="E81" s="26"/>
      <c r="F81" s="195"/>
      <c r="G81" s="26"/>
      <c r="H81" s="26"/>
      <c r="I81" s="72"/>
      <c r="J81"/>
      <c r="K81"/>
      <c r="L81"/>
      <c r="M81"/>
    </row>
    <row r="82" spans="1:25" ht="17">
      <c r="C82" s="193" t="s">
        <v>1650</v>
      </c>
      <c r="D82" s="194"/>
      <c r="E82" s="194"/>
      <c r="F82" s="188"/>
      <c r="G82" s="194"/>
      <c r="H82" s="194"/>
      <c r="I82" s="72"/>
      <c r="J82"/>
      <c r="K82"/>
      <c r="L82"/>
      <c r="M82"/>
    </row>
    <row r="83" spans="1:25" ht="320">
      <c r="A83" s="175">
        <v>632</v>
      </c>
      <c r="B83" s="22">
        <v>635</v>
      </c>
      <c r="C83" s="132" t="s">
        <v>1651</v>
      </c>
      <c r="D83" s="65" t="s">
        <v>1652</v>
      </c>
      <c r="E83" s="65" t="s">
        <v>1653</v>
      </c>
      <c r="F83" s="186"/>
      <c r="G83" s="65" t="s">
        <v>1654</v>
      </c>
      <c r="H83" s="65"/>
      <c r="I83" s="186">
        <v>2</v>
      </c>
      <c r="J83"/>
      <c r="K83"/>
      <c r="L83"/>
      <c r="M83"/>
      <c r="N83" s="100"/>
      <c r="O83" s="97"/>
      <c r="P83" s="97"/>
      <c r="Q83" s="98"/>
      <c r="R83" s="99"/>
      <c r="S83" s="100"/>
      <c r="T83" s="100"/>
      <c r="U83" s="97"/>
      <c r="V83" s="98"/>
      <c r="W83" s="99"/>
      <c r="X83" s="203" t="str">
        <f>IF(S83&lt;&gt;"",S83,IF(N83&lt;&gt;"",N83,IF(J83&lt;&gt;"",J83,IF(F83&lt;&gt;"",F83,""))))</f>
        <v/>
      </c>
      <c r="Y83" s="71">
        <f>IF(V83&lt;&gt;"",V83,IF(Q83&lt;&gt;"",Q83,IF(M83&lt;&gt;"",M83,IF(I83&lt;&gt;"",I83,""))))</f>
        <v>2</v>
      </c>
    </row>
    <row r="84" spans="1:25" ht="96">
      <c r="A84" s="175">
        <v>633</v>
      </c>
      <c r="B84" s="22">
        <v>636</v>
      </c>
      <c r="C84" s="132" t="s">
        <v>1655</v>
      </c>
      <c r="D84" s="65" t="s">
        <v>1656</v>
      </c>
      <c r="E84" s="65" t="s">
        <v>1653</v>
      </c>
      <c r="F84" s="186"/>
      <c r="G84" s="65" t="s">
        <v>1657</v>
      </c>
      <c r="H84" s="65"/>
      <c r="I84" s="186">
        <v>2.5</v>
      </c>
      <c r="J84"/>
      <c r="K84"/>
      <c r="L84"/>
      <c r="M84"/>
      <c r="N84" s="100"/>
      <c r="O84" s="97"/>
      <c r="P84" s="97"/>
      <c r="Q84" s="98"/>
      <c r="R84" s="99"/>
      <c r="S84" s="100"/>
      <c r="T84" s="100"/>
      <c r="U84" s="97"/>
      <c r="V84" s="98"/>
      <c r="W84" s="99"/>
      <c r="X84" s="203" t="str">
        <f>IF(S84&lt;&gt;"",S84,IF(N84&lt;&gt;"",N84,IF(J84&lt;&gt;"",J84,IF(F84&lt;&gt;"",F84,""))))</f>
        <v/>
      </c>
      <c r="Y84" s="71">
        <f>IF(V84&lt;&gt;"",V84,IF(Q84&lt;&gt;"",Q84,IF(M84&lt;&gt;"",M84,IF(I84&lt;&gt;"",I84,""))))</f>
        <v>2.5</v>
      </c>
    </row>
    <row r="85" spans="1:25">
      <c r="D85" s="194"/>
      <c r="E85" s="194"/>
      <c r="F85" s="188"/>
      <c r="G85" s="194"/>
      <c r="H85" s="194"/>
      <c r="I85" s="72"/>
      <c r="J85"/>
      <c r="K85"/>
      <c r="L85"/>
      <c r="M85"/>
    </row>
    <row r="86" spans="1:25" ht="17">
      <c r="C86" s="199" t="s">
        <v>1658</v>
      </c>
      <c r="D86" s="194"/>
      <c r="E86" s="194"/>
      <c r="F86" s="188"/>
      <c r="G86" s="194"/>
      <c r="H86" s="194"/>
      <c r="I86" s="72"/>
      <c r="J86"/>
      <c r="K86"/>
      <c r="L86"/>
      <c r="M86"/>
    </row>
    <row r="87" spans="1:25" ht="144">
      <c r="A87" s="175">
        <v>634</v>
      </c>
      <c r="B87" s="22">
        <v>637</v>
      </c>
      <c r="C87" s="132" t="s">
        <v>1659</v>
      </c>
      <c r="D87" s="65" t="s">
        <v>1660</v>
      </c>
      <c r="E87" s="65" t="s">
        <v>1661</v>
      </c>
      <c r="F87" s="186"/>
      <c r="G87" s="65" t="s">
        <v>1662</v>
      </c>
      <c r="H87" s="65"/>
      <c r="I87" s="186">
        <v>0</v>
      </c>
      <c r="J87"/>
      <c r="K87"/>
      <c r="L87"/>
      <c r="M87"/>
      <c r="N87" s="100"/>
      <c r="O87" s="97"/>
      <c r="P87" s="97"/>
      <c r="Q87" s="98"/>
      <c r="R87" s="99"/>
      <c r="S87" s="100"/>
      <c r="T87" s="100"/>
      <c r="U87" s="97"/>
      <c r="V87" s="98"/>
      <c r="W87" s="99"/>
      <c r="X87" s="203" t="str">
        <f>IF(S87&lt;&gt;"",S87,IF(N87&lt;&gt;"",N87,IF(J87&lt;&gt;"",J87,IF(F87&lt;&gt;"",F87,""))))</f>
        <v/>
      </c>
      <c r="Y87" s="71">
        <f>IF(V87&lt;&gt;"",V87,IF(Q87&lt;&gt;"",Q87,IF(M87&lt;&gt;"",M87,IF(I87&lt;&gt;"",I87,""))))</f>
        <v>0</v>
      </c>
    </row>
    <row r="88" spans="1:25" ht="208">
      <c r="A88" s="175">
        <v>635</v>
      </c>
      <c r="B88" s="22">
        <v>638</v>
      </c>
      <c r="C88" s="132" t="s">
        <v>1663</v>
      </c>
      <c r="D88" s="65" t="s">
        <v>1664</v>
      </c>
      <c r="E88" s="65" t="s">
        <v>1661</v>
      </c>
      <c r="F88" s="186"/>
      <c r="G88" s="65" t="s">
        <v>1665</v>
      </c>
      <c r="H88" s="65"/>
      <c r="I88" s="186">
        <v>3</v>
      </c>
      <c r="J88"/>
      <c r="K88"/>
      <c r="L88"/>
      <c r="M88"/>
      <c r="N88" s="100"/>
      <c r="O88" s="97"/>
      <c r="P88" s="97"/>
      <c r="Q88" s="98"/>
      <c r="R88" s="99"/>
      <c r="S88" s="100"/>
      <c r="T88" s="100"/>
      <c r="U88" s="97"/>
      <c r="V88" s="98"/>
      <c r="W88" s="99"/>
      <c r="X88" s="203" t="str">
        <f>IF(S88&lt;&gt;"",S88,IF(N88&lt;&gt;"",N88,IF(J88&lt;&gt;"",J88,IF(F88&lt;&gt;"",F88,""))))</f>
        <v/>
      </c>
      <c r="Y88" s="71">
        <f>IF(V88&lt;&gt;"",V88,IF(Q88&lt;&gt;"",Q88,IF(M88&lt;&gt;"",M88,IF(I88&lt;&gt;"",I88,""))))</f>
        <v>3</v>
      </c>
    </row>
    <row r="89" spans="1:25" ht="144">
      <c r="A89" s="175">
        <v>636</v>
      </c>
      <c r="B89" s="22">
        <v>639</v>
      </c>
      <c r="C89" s="132" t="s">
        <v>1666</v>
      </c>
      <c r="D89" s="65" t="s">
        <v>1667</v>
      </c>
      <c r="E89" s="65" t="s">
        <v>1661</v>
      </c>
      <c r="F89" s="186"/>
      <c r="G89" s="65" t="s">
        <v>1668</v>
      </c>
      <c r="H89" s="65"/>
      <c r="I89" s="186">
        <v>3.5</v>
      </c>
      <c r="J89"/>
      <c r="K89"/>
      <c r="L89"/>
      <c r="M89"/>
      <c r="N89" s="100"/>
      <c r="O89" s="97"/>
      <c r="P89" s="97"/>
      <c r="Q89" s="98"/>
      <c r="R89" s="99"/>
      <c r="S89" s="100"/>
      <c r="T89" s="100"/>
      <c r="U89" s="97"/>
      <c r="V89" s="98"/>
      <c r="W89" s="99"/>
      <c r="X89" s="203" t="str">
        <f>IF(S89&lt;&gt;"",S89,IF(N89&lt;&gt;"",N89,IF(J89&lt;&gt;"",J89,IF(F89&lt;&gt;"",F89,""))))</f>
        <v/>
      </c>
      <c r="Y89" s="71">
        <f>IF(V89&lt;&gt;"",V89,IF(Q89&lt;&gt;"",Q89,IF(M89&lt;&gt;"",M89,IF(I89&lt;&gt;"",I89,""))))</f>
        <v>3.5</v>
      </c>
    </row>
    <row r="90" spans="1:25" ht="15">
      <c r="C90" s="114"/>
      <c r="D90" s="194"/>
      <c r="E90" s="194"/>
      <c r="F90" s="188"/>
      <c r="G90" s="194"/>
      <c r="H90" s="194"/>
      <c r="I90" s="72"/>
      <c r="J90"/>
      <c r="K90"/>
      <c r="L90"/>
      <c r="M90"/>
    </row>
    <row r="91" spans="1:25">
      <c r="D91" s="194"/>
      <c r="E91" s="194"/>
      <c r="F91" s="188"/>
      <c r="G91" s="194"/>
      <c r="H91" s="194"/>
      <c r="I91" s="72"/>
      <c r="J91"/>
      <c r="K91"/>
      <c r="L91"/>
      <c r="M91"/>
    </row>
    <row r="92" spans="1:25">
      <c r="D92" s="194"/>
      <c r="E92" s="194"/>
      <c r="F92" s="188"/>
      <c r="G92" s="194"/>
      <c r="H92" s="194"/>
      <c r="I92" s="72"/>
      <c r="J92"/>
      <c r="K92"/>
      <c r="L92"/>
      <c r="M92"/>
    </row>
    <row r="93" spans="1:25" ht="22">
      <c r="C93" s="183" t="s">
        <v>74</v>
      </c>
      <c r="D93" s="26"/>
      <c r="E93" s="26"/>
      <c r="F93" s="195"/>
      <c r="G93" s="26"/>
      <c r="H93" s="26"/>
      <c r="I93" s="72"/>
      <c r="J93"/>
      <c r="K93"/>
      <c r="L93"/>
      <c r="M93"/>
    </row>
    <row r="94" spans="1:25" ht="17">
      <c r="C94" s="193" t="s">
        <v>1669</v>
      </c>
      <c r="D94" s="194"/>
      <c r="E94" s="194"/>
      <c r="F94" s="188"/>
      <c r="G94" s="194"/>
      <c r="H94" s="194"/>
      <c r="I94" s="72"/>
      <c r="J94"/>
      <c r="K94"/>
      <c r="L94"/>
      <c r="M94"/>
    </row>
    <row r="95" spans="1:25" ht="80">
      <c r="A95" s="175">
        <v>637</v>
      </c>
      <c r="B95" s="22">
        <v>640</v>
      </c>
      <c r="C95" s="132" t="s">
        <v>1670</v>
      </c>
      <c r="D95" s="65" t="s">
        <v>928</v>
      </c>
      <c r="E95" s="65" t="s">
        <v>1671</v>
      </c>
      <c r="F95" s="186">
        <v>5</v>
      </c>
      <c r="G95" s="65" t="s">
        <v>930</v>
      </c>
      <c r="H95" s="65"/>
      <c r="I95" s="186">
        <v>3</v>
      </c>
      <c r="J95"/>
      <c r="K95"/>
      <c r="L95"/>
      <c r="M95"/>
      <c r="N95" s="100"/>
      <c r="O95" s="97"/>
      <c r="P95" s="97"/>
      <c r="Q95" s="98"/>
      <c r="R95" s="99"/>
      <c r="S95" s="100"/>
      <c r="T95" s="100"/>
      <c r="U95" s="97"/>
      <c r="V95" s="98"/>
      <c r="W95" s="99"/>
      <c r="X95" s="203">
        <f t="shared" ref="X95:X111" si="6">IF(S95&lt;&gt;"",S95,IF(N95&lt;&gt;"",N95,IF(J95&lt;&gt;"",J95,IF(F95&lt;&gt;"",F95,""))))</f>
        <v>5</v>
      </c>
      <c r="Y95" s="71">
        <f t="shared" ref="Y95:Y111" si="7">IF(V95&lt;&gt;"",V95,IF(Q95&lt;&gt;"",Q95,IF(M95&lt;&gt;"",M95,IF(I95&lt;&gt;"",I95,""))))</f>
        <v>3</v>
      </c>
    </row>
    <row r="96" spans="1:25" ht="256">
      <c r="A96" s="175">
        <v>638</v>
      </c>
      <c r="B96" s="22">
        <v>641</v>
      </c>
      <c r="C96" s="132" t="s">
        <v>1672</v>
      </c>
      <c r="D96" s="65" t="s">
        <v>1673</v>
      </c>
      <c r="E96" s="65" t="s">
        <v>1661</v>
      </c>
      <c r="F96" s="186">
        <v>5</v>
      </c>
      <c r="G96" s="65" t="s">
        <v>1674</v>
      </c>
      <c r="H96" s="65"/>
      <c r="I96" s="186" t="s">
        <v>1675</v>
      </c>
      <c r="J96"/>
      <c r="K96"/>
      <c r="L96"/>
      <c r="M96"/>
      <c r="N96" s="100"/>
      <c r="O96" s="97"/>
      <c r="P96" s="97"/>
      <c r="Q96" s="98"/>
      <c r="R96" s="99"/>
      <c r="S96" s="100"/>
      <c r="T96" s="100"/>
      <c r="U96" s="97"/>
      <c r="V96" s="98"/>
      <c r="W96" s="99"/>
      <c r="X96" s="203">
        <f t="shared" si="6"/>
        <v>5</v>
      </c>
      <c r="Y96" s="71" t="str">
        <f t="shared" si="7"/>
        <v>TBD</v>
      </c>
    </row>
    <row r="97" spans="1:25" ht="192">
      <c r="A97" s="175">
        <v>639</v>
      </c>
      <c r="B97" s="22">
        <v>642</v>
      </c>
      <c r="C97" s="132" t="s">
        <v>1676</v>
      </c>
      <c r="D97" s="65" t="s">
        <v>1677</v>
      </c>
      <c r="E97" s="65" t="s">
        <v>1678</v>
      </c>
      <c r="F97" s="186">
        <v>5</v>
      </c>
      <c r="G97" s="65" t="s">
        <v>1679</v>
      </c>
      <c r="H97" s="65"/>
      <c r="I97" s="186">
        <v>3.5</v>
      </c>
      <c r="J97"/>
      <c r="K97"/>
      <c r="L97"/>
      <c r="M97"/>
      <c r="N97" s="100"/>
      <c r="O97" s="97"/>
      <c r="P97" s="97"/>
      <c r="Q97" s="98"/>
      <c r="R97" s="99"/>
      <c r="S97" s="100"/>
      <c r="T97" s="100"/>
      <c r="U97" s="97"/>
      <c r="V97" s="98"/>
      <c r="W97" s="99"/>
      <c r="X97" s="203">
        <f t="shared" si="6"/>
        <v>5</v>
      </c>
      <c r="Y97" s="71">
        <f t="shared" si="7"/>
        <v>3.5</v>
      </c>
    </row>
    <row r="98" spans="1:25" ht="409.6">
      <c r="A98" s="175">
        <v>640</v>
      </c>
      <c r="B98" s="22">
        <v>643</v>
      </c>
      <c r="C98" s="132" t="s">
        <v>1680</v>
      </c>
      <c r="D98" s="65" t="s">
        <v>1681</v>
      </c>
      <c r="E98" s="65" t="s">
        <v>1661</v>
      </c>
      <c r="F98" s="186">
        <v>4</v>
      </c>
      <c r="G98" s="65" t="s">
        <v>1682</v>
      </c>
      <c r="H98" s="65"/>
      <c r="I98" s="186" t="s">
        <v>1675</v>
      </c>
      <c r="J98"/>
      <c r="K98"/>
      <c r="L98"/>
      <c r="M98"/>
      <c r="N98" s="100"/>
      <c r="O98" s="97"/>
      <c r="P98" s="97"/>
      <c r="Q98" s="98"/>
      <c r="R98" s="99"/>
      <c r="S98" s="100"/>
      <c r="T98" s="100"/>
      <c r="U98" s="97"/>
      <c r="V98" s="98"/>
      <c r="W98" s="99"/>
      <c r="X98" s="203">
        <f t="shared" si="6"/>
        <v>4</v>
      </c>
      <c r="Y98" s="71" t="str">
        <f t="shared" si="7"/>
        <v>TBD</v>
      </c>
    </row>
    <row r="99" spans="1:25" ht="160">
      <c r="A99" s="175">
        <v>641</v>
      </c>
      <c r="B99" s="22">
        <v>644</v>
      </c>
      <c r="C99" s="132" t="s">
        <v>931</v>
      </c>
      <c r="D99" s="65" t="s">
        <v>932</v>
      </c>
      <c r="E99" s="65" t="s">
        <v>933</v>
      </c>
      <c r="F99" s="186">
        <v>5</v>
      </c>
      <c r="G99" s="65" t="s">
        <v>1190</v>
      </c>
      <c r="H99" s="65"/>
      <c r="I99" s="186">
        <v>3</v>
      </c>
      <c r="J99"/>
      <c r="K99"/>
      <c r="L99"/>
      <c r="M99"/>
      <c r="N99" s="100"/>
      <c r="O99" s="97"/>
      <c r="P99" s="97"/>
      <c r="Q99" s="98"/>
      <c r="R99" s="99"/>
      <c r="S99" s="100"/>
      <c r="T99" s="100"/>
      <c r="U99" s="97"/>
      <c r="V99" s="98"/>
      <c r="W99" s="99"/>
      <c r="X99" s="203">
        <f t="shared" si="6"/>
        <v>5</v>
      </c>
      <c r="Y99" s="71">
        <f t="shared" si="7"/>
        <v>3</v>
      </c>
    </row>
    <row r="100" spans="1:25" ht="32">
      <c r="A100" s="175">
        <v>642</v>
      </c>
      <c r="B100" s="22">
        <v>645</v>
      </c>
      <c r="C100" s="132" t="s">
        <v>1683</v>
      </c>
      <c r="D100" s="65" t="s">
        <v>1684</v>
      </c>
      <c r="E100" s="65" t="s">
        <v>1661</v>
      </c>
      <c r="F100" s="186"/>
      <c r="G100" s="65" t="s">
        <v>936</v>
      </c>
      <c r="H100" s="65"/>
      <c r="I100" s="186" t="s">
        <v>1685</v>
      </c>
      <c r="J100"/>
      <c r="K100"/>
      <c r="L100"/>
      <c r="M100"/>
      <c r="N100" s="100"/>
      <c r="O100" s="97"/>
      <c r="P100" s="97"/>
      <c r="Q100" s="98"/>
      <c r="R100" s="99"/>
      <c r="S100" s="100"/>
      <c r="T100" s="100"/>
      <c r="U100" s="97"/>
      <c r="V100" s="98"/>
      <c r="W100" s="99"/>
      <c r="X100" s="203" t="str">
        <f t="shared" si="6"/>
        <v/>
      </c>
      <c r="Y100" s="71" t="str">
        <f t="shared" si="7"/>
        <v>tbd</v>
      </c>
    </row>
    <row r="101" spans="1:25" ht="112">
      <c r="A101" s="175">
        <v>643</v>
      </c>
      <c r="B101" s="22">
        <v>646</v>
      </c>
      <c r="C101" s="132" t="s">
        <v>123</v>
      </c>
      <c r="D101" s="65" t="s">
        <v>1686</v>
      </c>
      <c r="E101" s="65" t="s">
        <v>1687</v>
      </c>
      <c r="F101" s="186"/>
      <c r="G101" s="65" t="s">
        <v>936</v>
      </c>
      <c r="H101" s="65"/>
      <c r="I101" s="186">
        <v>1</v>
      </c>
      <c r="J101"/>
      <c r="K101"/>
      <c r="L101"/>
      <c r="M101"/>
      <c r="N101" s="100"/>
      <c r="O101" s="97"/>
      <c r="P101" s="97"/>
      <c r="Q101" s="98"/>
      <c r="R101" s="99"/>
      <c r="S101" s="100"/>
      <c r="T101" s="100"/>
      <c r="U101" s="97"/>
      <c r="V101" s="98"/>
      <c r="W101" s="99"/>
      <c r="X101" s="203" t="str">
        <f t="shared" si="6"/>
        <v/>
      </c>
      <c r="Y101" s="71">
        <f t="shared" si="7"/>
        <v>1</v>
      </c>
    </row>
    <row r="102" spans="1:25" ht="80">
      <c r="A102" s="175">
        <v>644</v>
      </c>
      <c r="B102" s="22">
        <v>647</v>
      </c>
      <c r="C102" s="132" t="s">
        <v>1688</v>
      </c>
      <c r="D102" s="65" t="s">
        <v>1462</v>
      </c>
      <c r="E102" s="65" t="s">
        <v>1661</v>
      </c>
      <c r="F102" s="186"/>
      <c r="G102" s="65" t="s">
        <v>1689</v>
      </c>
      <c r="H102" s="65"/>
      <c r="I102" s="186">
        <v>3</v>
      </c>
      <c r="J102"/>
      <c r="K102"/>
      <c r="L102"/>
      <c r="M102"/>
      <c r="N102" s="100"/>
      <c r="O102" s="97"/>
      <c r="P102" s="97"/>
      <c r="Q102" s="98"/>
      <c r="R102" s="99"/>
      <c r="S102" s="100"/>
      <c r="T102" s="100"/>
      <c r="U102" s="97"/>
      <c r="V102" s="98"/>
      <c r="W102" s="99"/>
      <c r="X102" s="203" t="str">
        <f t="shared" si="6"/>
        <v/>
      </c>
      <c r="Y102" s="71">
        <f t="shared" si="7"/>
        <v>3</v>
      </c>
    </row>
    <row r="103" spans="1:25" ht="160">
      <c r="A103" s="175">
        <v>645</v>
      </c>
      <c r="B103" s="22">
        <v>648</v>
      </c>
      <c r="C103" s="132" t="s">
        <v>309</v>
      </c>
      <c r="D103" s="65" t="s">
        <v>1194</v>
      </c>
      <c r="E103" s="65" t="s">
        <v>1690</v>
      </c>
      <c r="F103" s="186"/>
      <c r="G103" s="65" t="s">
        <v>1195</v>
      </c>
      <c r="H103" s="65"/>
      <c r="I103" s="186">
        <v>3</v>
      </c>
      <c r="J103"/>
      <c r="K103"/>
      <c r="L103"/>
      <c r="M103"/>
      <c r="N103" s="100"/>
      <c r="O103" s="97"/>
      <c r="P103" s="97"/>
      <c r="Q103" s="98"/>
      <c r="R103" s="99"/>
      <c r="S103" s="100"/>
      <c r="T103" s="100"/>
      <c r="U103" s="97"/>
      <c r="V103" s="98"/>
      <c r="W103" s="99"/>
      <c r="X103" s="203" t="str">
        <f t="shared" si="6"/>
        <v/>
      </c>
      <c r="Y103" s="71">
        <f t="shared" si="7"/>
        <v>3</v>
      </c>
    </row>
    <row r="104" spans="1:25" ht="144">
      <c r="A104" s="175">
        <v>646</v>
      </c>
      <c r="B104" s="22">
        <v>649</v>
      </c>
      <c r="C104" s="132" t="s">
        <v>1196</v>
      </c>
      <c r="D104" s="65" t="s">
        <v>313</v>
      </c>
      <c r="E104" s="65" t="s">
        <v>1691</v>
      </c>
      <c r="F104" s="186"/>
      <c r="G104" s="65" t="s">
        <v>944</v>
      </c>
      <c r="H104" s="65"/>
      <c r="I104" s="186">
        <v>1</v>
      </c>
      <c r="J104"/>
      <c r="K104"/>
      <c r="L104"/>
      <c r="M104"/>
      <c r="N104" s="100"/>
      <c r="O104" s="97"/>
      <c r="P104" s="97"/>
      <c r="Q104" s="98"/>
      <c r="R104" s="99"/>
      <c r="S104" s="100"/>
      <c r="T104" s="100"/>
      <c r="U104" s="97"/>
      <c r="V104" s="98"/>
      <c r="W104" s="99"/>
      <c r="X104" s="203" t="str">
        <f t="shared" si="6"/>
        <v/>
      </c>
      <c r="Y104" s="71">
        <f t="shared" si="7"/>
        <v>1</v>
      </c>
    </row>
    <row r="105" spans="1:25" ht="365">
      <c r="A105" s="175">
        <v>647</v>
      </c>
      <c r="B105" s="22">
        <v>650</v>
      </c>
      <c r="C105" s="132" t="s">
        <v>314</v>
      </c>
      <c r="D105" s="65" t="s">
        <v>315</v>
      </c>
      <c r="E105" s="65" t="s">
        <v>1692</v>
      </c>
      <c r="F105" s="186">
        <v>4</v>
      </c>
      <c r="G105" s="65" t="s">
        <v>940</v>
      </c>
      <c r="H105" s="65"/>
      <c r="I105" s="186">
        <v>3</v>
      </c>
      <c r="J105"/>
      <c r="K105"/>
      <c r="L105"/>
      <c r="M105"/>
      <c r="N105" s="100"/>
      <c r="O105" s="97"/>
      <c r="P105" s="97"/>
      <c r="Q105" s="98"/>
      <c r="R105" s="99"/>
      <c r="S105" s="100"/>
      <c r="T105" s="100"/>
      <c r="U105" s="97"/>
      <c r="V105" s="98"/>
      <c r="W105" s="99"/>
      <c r="X105" s="203">
        <f t="shared" si="6"/>
        <v>4</v>
      </c>
      <c r="Y105" s="71">
        <f t="shared" si="7"/>
        <v>3</v>
      </c>
    </row>
    <row r="106" spans="1:25" ht="48">
      <c r="A106" s="175">
        <v>648</v>
      </c>
      <c r="B106" s="22">
        <v>651</v>
      </c>
      <c r="C106" s="132" t="s">
        <v>282</v>
      </c>
      <c r="D106" s="65" t="s">
        <v>1693</v>
      </c>
      <c r="E106" s="65" t="s">
        <v>1661</v>
      </c>
      <c r="F106" s="186">
        <v>5</v>
      </c>
      <c r="G106" s="65" t="s">
        <v>1694</v>
      </c>
      <c r="H106" s="65"/>
      <c r="I106" s="186" t="s">
        <v>1675</v>
      </c>
      <c r="J106"/>
      <c r="K106"/>
      <c r="L106"/>
      <c r="M106"/>
      <c r="N106" s="100"/>
      <c r="O106" s="97"/>
      <c r="P106" s="97"/>
      <c r="Q106" s="98"/>
      <c r="R106" s="99"/>
      <c r="S106" s="100"/>
      <c r="T106" s="100"/>
      <c r="U106" s="97"/>
      <c r="V106" s="98"/>
      <c r="W106" s="99"/>
      <c r="X106" s="203">
        <f t="shared" si="6"/>
        <v>5</v>
      </c>
      <c r="Y106" s="71" t="str">
        <f t="shared" si="7"/>
        <v>TBD</v>
      </c>
    </row>
    <row r="107" spans="1:25" ht="176">
      <c r="A107" s="175">
        <v>649</v>
      </c>
      <c r="B107" s="22">
        <v>652</v>
      </c>
      <c r="C107" s="132" t="s">
        <v>323</v>
      </c>
      <c r="D107" s="65" t="s">
        <v>324</v>
      </c>
      <c r="E107" s="65" t="s">
        <v>948</v>
      </c>
      <c r="F107" s="186"/>
      <c r="G107" s="65" t="s">
        <v>1466</v>
      </c>
      <c r="H107" s="65"/>
      <c r="I107" s="186">
        <v>1</v>
      </c>
      <c r="J107"/>
      <c r="K107"/>
      <c r="L107"/>
      <c r="M107"/>
      <c r="N107" s="100"/>
      <c r="O107" s="97"/>
      <c r="P107" s="97"/>
      <c r="Q107" s="98"/>
      <c r="R107" s="99"/>
      <c r="S107" s="100"/>
      <c r="T107" s="100"/>
      <c r="U107" s="97"/>
      <c r="V107" s="98"/>
      <c r="W107" s="99"/>
      <c r="X107" s="203" t="str">
        <f t="shared" si="6"/>
        <v/>
      </c>
      <c r="Y107" s="71">
        <f t="shared" si="7"/>
        <v>1</v>
      </c>
    </row>
    <row r="108" spans="1:25" ht="32">
      <c r="A108" s="175">
        <v>650</v>
      </c>
      <c r="B108" s="22">
        <v>653</v>
      </c>
      <c r="C108" s="132" t="s">
        <v>1695</v>
      </c>
      <c r="D108" s="65" t="s">
        <v>1696</v>
      </c>
      <c r="E108" s="65" t="s">
        <v>1661</v>
      </c>
      <c r="F108" s="186"/>
      <c r="G108" s="65" t="s">
        <v>1697</v>
      </c>
      <c r="H108" s="65"/>
      <c r="I108" s="186" t="s">
        <v>1685</v>
      </c>
      <c r="J108"/>
      <c r="K108"/>
      <c r="L108"/>
      <c r="M108"/>
      <c r="N108" s="100"/>
      <c r="O108" s="97"/>
      <c r="P108" s="97"/>
      <c r="Q108" s="98"/>
      <c r="R108" s="99"/>
      <c r="S108" s="100"/>
      <c r="T108" s="100"/>
      <c r="U108" s="97"/>
      <c r="V108" s="98"/>
      <c r="W108" s="99"/>
      <c r="X108" s="203" t="str">
        <f t="shared" si="6"/>
        <v/>
      </c>
      <c r="Y108" s="71" t="str">
        <f t="shared" si="7"/>
        <v>tbd</v>
      </c>
    </row>
    <row r="109" spans="1:25" ht="32">
      <c r="A109" s="175">
        <v>651</v>
      </c>
      <c r="B109" s="22">
        <v>654</v>
      </c>
      <c r="C109" s="132" t="s">
        <v>1698</v>
      </c>
      <c r="D109" s="65" t="s">
        <v>1699</v>
      </c>
      <c r="E109" s="65" t="s">
        <v>1661</v>
      </c>
      <c r="F109" s="186"/>
      <c r="G109" s="65" t="s">
        <v>1697</v>
      </c>
      <c r="H109" s="65"/>
      <c r="I109" s="186" t="s">
        <v>1685</v>
      </c>
      <c r="J109"/>
      <c r="K109"/>
      <c r="L109"/>
      <c r="M109"/>
      <c r="N109" s="100"/>
      <c r="O109" s="97"/>
      <c r="P109" s="97"/>
      <c r="Q109" s="98"/>
      <c r="R109" s="99"/>
      <c r="S109" s="100"/>
      <c r="T109" s="100"/>
      <c r="U109" s="97"/>
      <c r="V109" s="98"/>
      <c r="W109" s="99"/>
      <c r="X109" s="203" t="str">
        <f t="shared" si="6"/>
        <v/>
      </c>
      <c r="Y109" s="71" t="str">
        <f t="shared" si="7"/>
        <v>tbd</v>
      </c>
    </row>
    <row r="110" spans="1:25" ht="272">
      <c r="A110" s="175">
        <v>652</v>
      </c>
      <c r="B110" s="22">
        <v>655</v>
      </c>
      <c r="C110" s="132" t="s">
        <v>330</v>
      </c>
      <c r="D110" s="65" t="s">
        <v>331</v>
      </c>
      <c r="E110" s="65" t="s">
        <v>1700</v>
      </c>
      <c r="F110" s="186">
        <v>4</v>
      </c>
      <c r="G110" s="65" t="s">
        <v>952</v>
      </c>
      <c r="H110" s="65"/>
      <c r="I110" s="186">
        <v>3</v>
      </c>
      <c r="J110"/>
      <c r="K110"/>
      <c r="L110"/>
      <c r="M110"/>
      <c r="N110" s="100"/>
      <c r="O110" s="97"/>
      <c r="P110" s="97"/>
      <c r="Q110" s="98"/>
      <c r="R110" s="99"/>
      <c r="S110" s="100"/>
      <c r="T110" s="100"/>
      <c r="U110" s="97"/>
      <c r="V110" s="98"/>
      <c r="W110" s="99"/>
      <c r="X110" s="203">
        <f t="shared" si="6"/>
        <v>4</v>
      </c>
      <c r="Y110" s="71">
        <f t="shared" si="7"/>
        <v>3</v>
      </c>
    </row>
    <row r="111" spans="1:25" ht="240">
      <c r="A111" s="175">
        <v>653</v>
      </c>
      <c r="B111" s="22">
        <v>656</v>
      </c>
      <c r="C111" s="132" t="s">
        <v>332</v>
      </c>
      <c r="D111" s="65" t="s">
        <v>333</v>
      </c>
      <c r="E111" s="65" t="s">
        <v>953</v>
      </c>
      <c r="F111" s="186">
        <v>4</v>
      </c>
      <c r="G111" s="65" t="s">
        <v>1469</v>
      </c>
      <c r="H111" s="65"/>
      <c r="I111" s="186">
        <v>3</v>
      </c>
      <c r="J111"/>
      <c r="K111"/>
      <c r="L111"/>
      <c r="M111"/>
      <c r="N111" s="100"/>
      <c r="O111" s="97"/>
      <c r="P111" s="97"/>
      <c r="Q111" s="98"/>
      <c r="R111" s="99"/>
      <c r="S111" s="100"/>
      <c r="T111" s="100"/>
      <c r="U111" s="97"/>
      <c r="V111" s="98"/>
      <c r="W111" s="99"/>
      <c r="X111" s="203">
        <f t="shared" si="6"/>
        <v>4</v>
      </c>
      <c r="Y111" s="71">
        <f t="shared" si="7"/>
        <v>3</v>
      </c>
    </row>
    <row r="112" spans="1:25">
      <c r="D112" s="194"/>
      <c r="E112" s="194"/>
      <c r="F112" s="188"/>
      <c r="G112" s="194"/>
      <c r="H112" s="194"/>
      <c r="I112" s="72"/>
      <c r="J112"/>
      <c r="K112"/>
      <c r="L112"/>
      <c r="M112"/>
    </row>
    <row r="113" spans="1:25" ht="17">
      <c r="C113" s="193" t="s">
        <v>335</v>
      </c>
      <c r="D113" s="194"/>
      <c r="E113" s="194"/>
      <c r="F113" s="188"/>
      <c r="G113" s="194"/>
      <c r="H113" s="194"/>
      <c r="I113" s="72"/>
      <c r="J113"/>
      <c r="K113"/>
      <c r="L113"/>
      <c r="M113"/>
    </row>
    <row r="114" spans="1:25" ht="80">
      <c r="A114" s="191">
        <v>654</v>
      </c>
      <c r="B114" s="192">
        <v>657</v>
      </c>
      <c r="C114" s="132" t="s">
        <v>1701</v>
      </c>
      <c r="D114" s="65" t="s">
        <v>336</v>
      </c>
      <c r="E114" s="65" t="s">
        <v>955</v>
      </c>
      <c r="F114" s="186"/>
      <c r="G114" s="65" t="s">
        <v>1702</v>
      </c>
      <c r="H114" s="65"/>
      <c r="I114" s="186" t="s">
        <v>1685</v>
      </c>
      <c r="J114"/>
      <c r="K114"/>
      <c r="L114"/>
      <c r="M114"/>
      <c r="N114" s="100"/>
      <c r="O114" s="97"/>
      <c r="P114" s="97"/>
      <c r="Q114" s="98"/>
      <c r="R114" s="99"/>
      <c r="S114" s="100"/>
      <c r="T114" s="100"/>
      <c r="U114" s="97"/>
      <c r="V114" s="98"/>
      <c r="W114" s="99"/>
      <c r="X114" s="203" t="str">
        <f>IF(S114&lt;&gt;"",S114,IF(N114&lt;&gt;"",N114,IF(J114&lt;&gt;"",J114,IF(F114&lt;&gt;"",F114,""))))</f>
        <v/>
      </c>
      <c r="Y114" s="71" t="str">
        <f>IF(V114&lt;&gt;"",V114,IF(Q114&lt;&gt;"",Q114,IF(M114&lt;&gt;"",M114,IF(I114&lt;&gt;"",I114,""))))</f>
        <v>tbd</v>
      </c>
    </row>
    <row r="115" spans="1:25" ht="256">
      <c r="A115" s="175">
        <v>656</v>
      </c>
      <c r="B115" s="22">
        <v>658</v>
      </c>
      <c r="C115" s="132" t="s">
        <v>1703</v>
      </c>
      <c r="D115" s="65" t="s">
        <v>1704</v>
      </c>
      <c r="E115" s="65" t="s">
        <v>1661</v>
      </c>
      <c r="F115" s="186"/>
      <c r="G115" s="65" t="s">
        <v>954</v>
      </c>
      <c r="H115" s="65"/>
      <c r="I115" s="186" t="s">
        <v>1685</v>
      </c>
      <c r="J115"/>
      <c r="K115"/>
      <c r="L115"/>
      <c r="M115"/>
      <c r="N115" s="100"/>
      <c r="O115" s="97"/>
      <c r="P115" s="97"/>
      <c r="Q115" s="98"/>
      <c r="R115" s="99"/>
      <c r="S115" s="100"/>
      <c r="T115" s="100"/>
      <c r="U115" s="97"/>
      <c r="V115" s="98"/>
      <c r="W115" s="99"/>
      <c r="X115" s="203" t="str">
        <f>IF(S115&lt;&gt;"",S115,IF(N115&lt;&gt;"",N115,IF(J115&lt;&gt;"",J115,IF(F115&lt;&gt;"",F115,""))))</f>
        <v/>
      </c>
      <c r="Y115" s="71" t="str">
        <f>IF(V115&lt;&gt;"",V115,IF(Q115&lt;&gt;"",Q115,IF(M115&lt;&gt;"",M115,IF(I115&lt;&gt;"",I115,""))))</f>
        <v>tbd</v>
      </c>
    </row>
    <row r="116" spans="1:25" ht="409.6">
      <c r="A116" s="175">
        <v>657</v>
      </c>
      <c r="B116" s="22">
        <v>659</v>
      </c>
      <c r="C116" s="132" t="s">
        <v>957</v>
      </c>
      <c r="D116" s="65" t="s">
        <v>958</v>
      </c>
      <c r="E116" s="65" t="s">
        <v>959</v>
      </c>
      <c r="F116" s="186">
        <v>4</v>
      </c>
      <c r="G116" s="65" t="s">
        <v>1705</v>
      </c>
      <c r="H116" s="65"/>
      <c r="I116" s="186">
        <v>4</v>
      </c>
      <c r="J116" s="65">
        <v>5</v>
      </c>
      <c r="K116" s="65" t="s">
        <v>1706</v>
      </c>
      <c r="L116" s="65"/>
      <c r="M116" s="65">
        <v>4</v>
      </c>
      <c r="N116" s="100"/>
      <c r="O116" s="97"/>
      <c r="P116" s="97"/>
      <c r="Q116" s="98"/>
      <c r="R116" s="99"/>
      <c r="S116" s="100"/>
      <c r="T116" s="100"/>
      <c r="U116" s="97"/>
      <c r="V116" s="98"/>
      <c r="W116" s="99"/>
      <c r="X116" s="203">
        <f>IF(S116&lt;&gt;"",S116,IF(N116&lt;&gt;"",N116,IF(J116&lt;&gt;"",J116,IF(F116&lt;&gt;"",F116,""))))</f>
        <v>5</v>
      </c>
      <c r="Y116" s="71">
        <f>IF(V116&lt;&gt;"",V116,IF(Q116&lt;&gt;"",Q116,IF(M116&lt;&gt;"",M116,IF(I116&lt;&gt;"",I116,""))))</f>
        <v>4</v>
      </c>
    </row>
    <row r="117" spans="1:25" ht="64">
      <c r="A117" s="175">
        <v>658</v>
      </c>
      <c r="B117" s="22">
        <v>660</v>
      </c>
      <c r="C117" s="132" t="s">
        <v>8</v>
      </c>
      <c r="D117" s="65" t="s">
        <v>961</v>
      </c>
      <c r="E117" s="65" t="s">
        <v>962</v>
      </c>
      <c r="F117" s="186">
        <v>5</v>
      </c>
      <c r="G117" s="65" t="s">
        <v>1707</v>
      </c>
      <c r="H117" s="65"/>
      <c r="I117" s="186">
        <v>5</v>
      </c>
      <c r="J117"/>
      <c r="K117"/>
      <c r="L117"/>
      <c r="M117"/>
      <c r="N117" s="100"/>
      <c r="O117" s="97"/>
      <c r="P117" s="97"/>
      <c r="Q117" s="98"/>
      <c r="R117" s="99"/>
      <c r="S117" s="100"/>
      <c r="T117" s="100"/>
      <c r="U117" s="97"/>
      <c r="V117" s="98"/>
      <c r="W117" s="99"/>
      <c r="X117" s="203">
        <f>IF(S117&lt;&gt;"",S117,IF(N117&lt;&gt;"",N117,IF(J117&lt;&gt;"",J117,IF(F117&lt;&gt;"",F117,""))))</f>
        <v>5</v>
      </c>
      <c r="Y117" s="71">
        <f>IF(V117&lt;&gt;"",V117,IF(Q117&lt;&gt;"",Q117,IF(M117&lt;&gt;"",M117,IF(I117&lt;&gt;"",I117,""))))</f>
        <v>5</v>
      </c>
    </row>
    <row r="118" spans="1:25" ht="64">
      <c r="A118" s="175">
        <v>659</v>
      </c>
      <c r="B118" s="22">
        <v>661</v>
      </c>
      <c r="C118" s="132" t="s">
        <v>964</v>
      </c>
      <c r="D118" s="65" t="s">
        <v>965</v>
      </c>
      <c r="E118" s="65" t="s">
        <v>966</v>
      </c>
      <c r="F118" s="186">
        <v>4</v>
      </c>
      <c r="G118" s="65" t="s">
        <v>1708</v>
      </c>
      <c r="H118" s="65"/>
      <c r="I118" s="186">
        <v>4</v>
      </c>
      <c r="J118"/>
      <c r="K118"/>
      <c r="L118"/>
      <c r="M118"/>
      <c r="N118" s="100"/>
      <c r="O118" s="97"/>
      <c r="P118" s="97"/>
      <c r="Q118" s="98"/>
      <c r="R118" s="99"/>
      <c r="S118" s="100"/>
      <c r="T118" s="100"/>
      <c r="U118" s="97"/>
      <c r="V118" s="98"/>
      <c r="W118" s="99"/>
      <c r="X118" s="203">
        <f>IF(S118&lt;&gt;"",S118,IF(N118&lt;&gt;"",N118,IF(J118&lt;&gt;"",J118,IF(F118&lt;&gt;"",F118,""))))</f>
        <v>4</v>
      </c>
      <c r="Y118" s="71">
        <f>IF(V118&lt;&gt;"",V118,IF(Q118&lt;&gt;"",Q118,IF(M118&lt;&gt;"",M118,IF(I118&lt;&gt;"",I118,""))))</f>
        <v>4</v>
      </c>
    </row>
    <row r="119" spans="1:25" ht="15">
      <c r="C119" s="114"/>
      <c r="D119" s="194"/>
      <c r="E119" s="194"/>
      <c r="F119" s="188"/>
      <c r="G119" s="194"/>
      <c r="H119" s="194"/>
      <c r="I119" s="72"/>
      <c r="J119" s="194"/>
      <c r="K119" s="194"/>
      <c r="L119" s="194"/>
      <c r="M119" s="194"/>
    </row>
    <row r="120" spans="1:25">
      <c r="D120" s="194"/>
      <c r="E120" s="194"/>
      <c r="F120" s="188"/>
      <c r="G120" s="194"/>
      <c r="H120" s="194"/>
      <c r="I120" s="72"/>
      <c r="J120" s="194"/>
      <c r="K120" s="194"/>
      <c r="L120" s="194"/>
      <c r="M120" s="194"/>
    </row>
    <row r="121" spans="1:25">
      <c r="D121" s="194"/>
      <c r="E121" s="194"/>
      <c r="F121" s="188"/>
      <c r="G121" s="194"/>
      <c r="H121" s="194"/>
      <c r="I121" s="72"/>
      <c r="J121" s="194"/>
      <c r="K121" s="194"/>
      <c r="L121" s="194"/>
      <c r="M121" s="194"/>
    </row>
    <row r="122" spans="1:25" ht="22">
      <c r="C122" s="183" t="s">
        <v>73</v>
      </c>
      <c r="D122" s="26"/>
      <c r="E122" s="26"/>
      <c r="F122" s="195"/>
      <c r="G122" s="26"/>
      <c r="H122" s="26"/>
      <c r="I122" s="72"/>
      <c r="J122" s="26"/>
      <c r="K122" s="26"/>
      <c r="L122" s="26"/>
      <c r="M122" s="26"/>
    </row>
    <row r="123" spans="1:25" ht="288">
      <c r="A123" s="175">
        <v>660</v>
      </c>
      <c r="B123" s="22">
        <v>662</v>
      </c>
      <c r="C123" s="132" t="s">
        <v>1709</v>
      </c>
      <c r="D123" s="65" t="s">
        <v>1710</v>
      </c>
      <c r="E123" s="65"/>
      <c r="F123" s="186">
        <v>5</v>
      </c>
      <c r="G123" s="65" t="s">
        <v>1711</v>
      </c>
      <c r="H123" s="65"/>
      <c r="I123" s="186">
        <v>3.5</v>
      </c>
      <c r="J123"/>
      <c r="K123"/>
      <c r="L123"/>
      <c r="M123"/>
      <c r="N123" s="100"/>
      <c r="O123" s="97"/>
      <c r="P123" s="97"/>
      <c r="Q123" s="98"/>
      <c r="R123" s="99"/>
      <c r="S123" s="100"/>
      <c r="T123" s="100"/>
      <c r="U123" s="97"/>
      <c r="V123" s="98"/>
      <c r="W123" s="99"/>
      <c r="X123" s="203">
        <f>IF(S123&lt;&gt;"",S123,IF(N123&lt;&gt;"",N123,IF(J123&lt;&gt;"",J123,IF(F123&lt;&gt;"",F123,""))))</f>
        <v>5</v>
      </c>
      <c r="Y123" s="71">
        <f>IF(V123&lt;&gt;"",V123,IF(Q123&lt;&gt;"",Q123,IF(M123&lt;&gt;"",M123,IF(I123&lt;&gt;"",I123,""))))</f>
        <v>3.5</v>
      </c>
    </row>
    <row r="124" spans="1:25" ht="144">
      <c r="A124" s="175">
        <v>661</v>
      </c>
      <c r="B124" s="22">
        <v>663</v>
      </c>
      <c r="C124" s="132" t="s">
        <v>279</v>
      </c>
      <c r="D124" s="65" t="s">
        <v>280</v>
      </c>
      <c r="E124" s="65"/>
      <c r="F124" s="186">
        <v>4</v>
      </c>
      <c r="G124" s="65" t="s">
        <v>1712</v>
      </c>
      <c r="H124" s="65"/>
      <c r="I124" s="186">
        <v>3.5</v>
      </c>
      <c r="J124"/>
      <c r="K124"/>
      <c r="L124"/>
      <c r="M124"/>
      <c r="N124" s="100"/>
      <c r="O124" s="97"/>
      <c r="P124" s="97"/>
      <c r="Q124" s="98"/>
      <c r="R124" s="99"/>
      <c r="S124" s="100"/>
      <c r="T124" s="100"/>
      <c r="U124" s="97"/>
      <c r="V124" s="98"/>
      <c r="W124" s="99"/>
      <c r="X124" s="203">
        <f>IF(S124&lt;&gt;"",S124,IF(N124&lt;&gt;"",N124,IF(J124&lt;&gt;"",J124,IF(F124&lt;&gt;"",F124,""))))</f>
        <v>4</v>
      </c>
      <c r="Y124" s="71">
        <f>IF(V124&lt;&gt;"",V124,IF(Q124&lt;&gt;"",Q124,IF(M124&lt;&gt;"",M124,IF(I124&lt;&gt;"",I124,""))))</f>
        <v>3.5</v>
      </c>
    </row>
    <row r="125" spans="1:25" ht="112">
      <c r="A125" s="175">
        <v>662</v>
      </c>
      <c r="B125" s="22">
        <v>664</v>
      </c>
      <c r="C125" s="132" t="s">
        <v>991</v>
      </c>
      <c r="D125" s="65" t="s">
        <v>992</v>
      </c>
      <c r="E125" s="65" t="s">
        <v>993</v>
      </c>
      <c r="F125" s="186">
        <v>5</v>
      </c>
      <c r="G125" s="65" t="s">
        <v>994</v>
      </c>
      <c r="H125" s="65"/>
      <c r="I125" s="186">
        <v>3.5</v>
      </c>
      <c r="J125"/>
      <c r="K125"/>
      <c r="L125"/>
      <c r="M125"/>
      <c r="N125" s="100"/>
      <c r="O125" s="97"/>
      <c r="P125" s="97"/>
      <c r="Q125" s="98"/>
      <c r="R125" s="99"/>
      <c r="S125" s="100"/>
      <c r="T125" s="100"/>
      <c r="U125" s="97"/>
      <c r="V125" s="98"/>
      <c r="W125" s="99"/>
      <c r="X125" s="203">
        <f>IF(S125&lt;&gt;"",S125,IF(N125&lt;&gt;"",N125,IF(J125&lt;&gt;"",J125,IF(F125&lt;&gt;"",F125,""))))</f>
        <v>5</v>
      </c>
      <c r="Y125" s="71">
        <f>IF(V125&lt;&gt;"",V125,IF(Q125&lt;&gt;"",Q125,IF(M125&lt;&gt;"",M125,IF(I125&lt;&gt;"",I125,""))))</f>
        <v>3.5</v>
      </c>
    </row>
    <row r="126" spans="1:25" ht="80">
      <c r="A126" s="175">
        <v>663</v>
      </c>
      <c r="B126" s="22">
        <v>665</v>
      </c>
      <c r="C126" s="132" t="s">
        <v>997</v>
      </c>
      <c r="D126" s="65" t="s">
        <v>998</v>
      </c>
      <c r="E126" s="65" t="s">
        <v>999</v>
      </c>
      <c r="F126" s="186">
        <v>5</v>
      </c>
      <c r="G126" s="65" t="s">
        <v>1489</v>
      </c>
      <c r="H126" s="65"/>
      <c r="I126" s="186">
        <v>4</v>
      </c>
      <c r="J126"/>
      <c r="K126"/>
      <c r="L126"/>
      <c r="M126"/>
      <c r="N126" s="100"/>
      <c r="O126" s="97"/>
      <c r="P126" s="97"/>
      <c r="Q126" s="98"/>
      <c r="R126" s="99"/>
      <c r="S126" s="100"/>
      <c r="T126" s="100"/>
      <c r="U126" s="97"/>
      <c r="V126" s="98"/>
      <c r="W126" s="99"/>
      <c r="X126" s="203">
        <f>IF(S126&lt;&gt;"",S126,IF(N126&lt;&gt;"",N126,IF(J126&lt;&gt;"",J126,IF(F126&lt;&gt;"",F126,""))))</f>
        <v>5</v>
      </c>
      <c r="Y126" s="71">
        <f>IF(V126&lt;&gt;"",V126,IF(Q126&lt;&gt;"",Q126,IF(M126&lt;&gt;"",M126,IF(I126&lt;&gt;"",I126,""))))</f>
        <v>4</v>
      </c>
    </row>
    <row r="127" spans="1:25" ht="15">
      <c r="C127" s="114"/>
      <c r="D127" s="194"/>
      <c r="E127" s="194"/>
      <c r="F127" s="188"/>
      <c r="G127" s="194"/>
      <c r="H127" s="194"/>
      <c r="I127" s="72"/>
      <c r="J127"/>
      <c r="K127"/>
      <c r="L127"/>
      <c r="M127"/>
    </row>
    <row r="128" spans="1:25">
      <c r="D128" s="194"/>
      <c r="E128" s="194"/>
      <c r="F128" s="188"/>
      <c r="G128" s="194"/>
      <c r="H128" s="194"/>
      <c r="I128" s="72"/>
      <c r="J128"/>
      <c r="K128"/>
      <c r="L128"/>
      <c r="M128"/>
    </row>
    <row r="129" spans="1:25">
      <c r="D129" s="194"/>
      <c r="E129" s="194"/>
      <c r="F129" s="188"/>
      <c r="G129" s="194"/>
      <c r="H129" s="194"/>
      <c r="I129" s="72"/>
      <c r="J129"/>
      <c r="K129"/>
      <c r="L129"/>
      <c r="M129"/>
    </row>
    <row r="130" spans="1:25" ht="22">
      <c r="C130" s="183" t="s">
        <v>75</v>
      </c>
      <c r="D130" s="26"/>
      <c r="E130" s="26"/>
      <c r="F130" s="195"/>
      <c r="G130" s="26"/>
      <c r="H130" s="26"/>
      <c r="I130" s="72"/>
      <c r="J130"/>
      <c r="K130"/>
      <c r="L130"/>
      <c r="M130"/>
    </row>
    <row r="131" spans="1:25" ht="409.6">
      <c r="A131" s="175">
        <v>664</v>
      </c>
      <c r="B131" s="22">
        <v>666</v>
      </c>
      <c r="C131" s="132" t="s">
        <v>339</v>
      </c>
      <c r="D131" s="65" t="s">
        <v>1713</v>
      </c>
      <c r="E131" s="65"/>
      <c r="F131" s="186"/>
      <c r="G131" s="65" t="s">
        <v>1714</v>
      </c>
      <c r="H131" s="65"/>
      <c r="I131" s="186">
        <v>2.5</v>
      </c>
      <c r="J131"/>
      <c r="K131"/>
      <c r="L131"/>
      <c r="M131"/>
      <c r="N131" s="100"/>
      <c r="O131" s="97"/>
      <c r="P131" s="97"/>
      <c r="Q131" s="98"/>
      <c r="R131" s="99"/>
      <c r="S131" s="100"/>
      <c r="T131" s="100"/>
      <c r="U131" s="97"/>
      <c r="V131" s="98"/>
      <c r="W131" s="99"/>
      <c r="X131" s="203" t="str">
        <f>IF(S131&lt;&gt;"",S131,IF(N131&lt;&gt;"",N131,IF(J131&lt;&gt;"",J131,IF(F131&lt;&gt;"",F131,""))))</f>
        <v/>
      </c>
      <c r="Y131" s="71">
        <f>IF(V131&lt;&gt;"",V131,IF(Q131&lt;&gt;"",Q131,IF(M131&lt;&gt;"",M131,IF(I131&lt;&gt;"",I131,""))))</f>
        <v>2.5</v>
      </c>
    </row>
    <row r="132" spans="1:25" ht="15">
      <c r="C132" s="114"/>
      <c r="D132" s="177"/>
      <c r="E132" s="177"/>
      <c r="F132" s="178"/>
      <c r="G132" s="177"/>
      <c r="H132" s="177"/>
      <c r="I132" s="72"/>
      <c r="J132" s="177"/>
      <c r="K132" s="177"/>
      <c r="L132" s="177"/>
      <c r="M132" s="177"/>
    </row>
    <row r="133" spans="1:25">
      <c r="D133" s="177"/>
      <c r="E133" s="177"/>
      <c r="F133" s="178"/>
      <c r="G133" s="177"/>
      <c r="H133" s="177"/>
      <c r="I133" s="178"/>
      <c r="J133" s="177"/>
      <c r="K133" s="177"/>
      <c r="L133" s="177"/>
      <c r="M133" s="177"/>
    </row>
    <row r="134" spans="1:25" ht="15">
      <c r="A134" s="23"/>
      <c r="C134" s="114"/>
      <c r="D134" s="23"/>
      <c r="E134" s="23"/>
      <c r="F134" s="22"/>
      <c r="G134" s="23"/>
      <c r="H134" s="23"/>
      <c r="I134" s="22"/>
      <c r="J134" s="23"/>
      <c r="K134" s="23"/>
      <c r="L134" s="23"/>
      <c r="M134" s="23"/>
    </row>
    <row r="135" spans="1:25" ht="15">
      <c r="A135" s="23"/>
      <c r="C135" s="114"/>
      <c r="D135" s="23"/>
      <c r="E135" s="23"/>
      <c r="F135" s="22"/>
      <c r="G135" s="23"/>
      <c r="H135" s="23"/>
      <c r="I135" s="22"/>
      <c r="J135" s="23"/>
      <c r="K135" s="23"/>
      <c r="L135" s="23"/>
      <c r="M135" s="23"/>
    </row>
    <row r="136" spans="1:25" ht="15">
      <c r="A136" s="23"/>
      <c r="C136" s="114"/>
      <c r="D136" s="23"/>
      <c r="E136" s="23"/>
      <c r="F136" s="22"/>
      <c r="G136" s="23"/>
      <c r="H136" s="23"/>
      <c r="I136" s="22"/>
      <c r="J136" s="23"/>
      <c r="K136" s="23"/>
      <c r="L136" s="23"/>
      <c r="M136" s="23"/>
    </row>
    <row r="137" spans="1:25" ht="15">
      <c r="A137" s="23"/>
      <c r="C137" s="114"/>
      <c r="D137" s="23"/>
      <c r="E137" s="23"/>
      <c r="F137" s="22"/>
      <c r="G137" s="23"/>
      <c r="H137" s="23"/>
      <c r="I137" s="22"/>
      <c r="J137" s="23"/>
      <c r="K137" s="23"/>
      <c r="L137" s="23"/>
      <c r="M137" s="23"/>
    </row>
    <row r="138" spans="1:25" ht="15">
      <c r="A138" s="23"/>
      <c r="C138" s="114"/>
      <c r="D138" s="23"/>
      <c r="E138" s="23"/>
      <c r="F138" s="22"/>
      <c r="G138" s="23"/>
      <c r="H138" s="23"/>
      <c r="I138" s="22"/>
      <c r="J138" s="23"/>
      <c r="K138" s="23"/>
      <c r="L138" s="23"/>
      <c r="M138" s="23"/>
    </row>
    <row r="139" spans="1:25" ht="15">
      <c r="A139" s="23"/>
      <c r="C139" s="114"/>
      <c r="D139" s="23"/>
      <c r="E139" s="23"/>
      <c r="F139" s="22"/>
      <c r="G139" s="23"/>
      <c r="H139" s="23"/>
      <c r="I139" s="22"/>
      <c r="J139" s="23"/>
      <c r="K139" s="23"/>
      <c r="L139" s="23"/>
      <c r="M139" s="23"/>
    </row>
    <row r="140" spans="1:25" ht="15">
      <c r="A140" s="23"/>
      <c r="C140" s="114"/>
      <c r="D140" s="23"/>
      <c r="E140" s="23"/>
      <c r="F140" s="22"/>
      <c r="G140" s="23"/>
      <c r="H140" s="23"/>
      <c r="I140" s="22"/>
      <c r="J140" s="23"/>
      <c r="K140" s="23"/>
      <c r="L140" s="23"/>
      <c r="M140" s="23"/>
    </row>
    <row r="141" spans="1:25" ht="15">
      <c r="A141" s="23"/>
      <c r="C141" s="114"/>
      <c r="D141" s="23"/>
      <c r="E141" s="23"/>
      <c r="F141" s="22"/>
      <c r="G141" s="23"/>
      <c r="H141" s="23"/>
      <c r="I141" s="22"/>
      <c r="J141" s="23"/>
      <c r="K141" s="23"/>
      <c r="L141" s="23"/>
      <c r="M141" s="23"/>
    </row>
    <row r="142" spans="1:25" ht="15">
      <c r="A142" s="23"/>
      <c r="C142" s="114"/>
      <c r="D142" s="23"/>
      <c r="E142" s="23"/>
      <c r="F142" s="22"/>
      <c r="G142" s="23"/>
      <c r="H142" s="23"/>
      <c r="I142" s="22"/>
      <c r="J142" s="23"/>
      <c r="K142" s="23"/>
      <c r="L142" s="23"/>
      <c r="M142" s="23"/>
    </row>
    <row r="143" spans="1:25" ht="15">
      <c r="A143" s="23"/>
      <c r="C143" s="114"/>
      <c r="D143" s="23"/>
      <c r="E143" s="23"/>
      <c r="F143" s="22"/>
      <c r="G143" s="23"/>
      <c r="H143" s="23"/>
      <c r="I143" s="22"/>
      <c r="J143" s="23"/>
      <c r="K143" s="23"/>
      <c r="L143" s="23"/>
      <c r="M143" s="23"/>
    </row>
    <row r="144" spans="1:25" ht="15">
      <c r="A144" s="23"/>
      <c r="C144" s="114"/>
      <c r="D144" s="23"/>
      <c r="E144" s="23"/>
      <c r="F144" s="22"/>
      <c r="G144" s="23"/>
      <c r="H144" s="23"/>
      <c r="I144" s="22"/>
      <c r="J144" s="23"/>
      <c r="K144" s="23"/>
      <c r="L144" s="23"/>
      <c r="M144" s="23"/>
    </row>
    <row r="145" spans="1:13" ht="15">
      <c r="A145" s="23"/>
      <c r="C145" s="114"/>
      <c r="D145" s="23"/>
      <c r="E145" s="23"/>
      <c r="F145" s="22"/>
      <c r="G145" s="23"/>
      <c r="H145" s="23"/>
      <c r="I145" s="22"/>
      <c r="J145" s="23"/>
      <c r="K145" s="23"/>
      <c r="L145" s="23"/>
      <c r="M145" s="23"/>
    </row>
    <row r="146" spans="1:13" ht="15">
      <c r="A146" s="23"/>
      <c r="C146" s="114"/>
      <c r="D146" s="23"/>
      <c r="E146" s="23"/>
      <c r="F146" s="22"/>
      <c r="G146" s="23"/>
      <c r="H146" s="23"/>
      <c r="I146" s="22"/>
      <c r="J146" s="23"/>
      <c r="K146" s="23"/>
      <c r="L146" s="23"/>
      <c r="M146" s="23"/>
    </row>
    <row r="147" spans="1:13" ht="15">
      <c r="A147" s="23"/>
      <c r="C147" s="114"/>
      <c r="D147" s="23"/>
      <c r="E147" s="23"/>
      <c r="F147" s="22"/>
      <c r="G147" s="23"/>
      <c r="H147" s="23"/>
      <c r="I147" s="22"/>
      <c r="J147" s="23"/>
      <c r="K147" s="23"/>
      <c r="L147" s="23"/>
      <c r="M147" s="23"/>
    </row>
    <row r="148" spans="1:13" ht="15">
      <c r="A148" s="23"/>
      <c r="C148" s="114"/>
      <c r="D148" s="23"/>
      <c r="E148" s="23"/>
      <c r="F148" s="22"/>
      <c r="G148" s="23"/>
      <c r="H148" s="23"/>
      <c r="I148" s="22"/>
      <c r="J148" s="23"/>
      <c r="K148" s="23"/>
      <c r="L148" s="23"/>
      <c r="M148" s="23"/>
    </row>
    <row r="149" spans="1:13" ht="15">
      <c r="A149" s="23"/>
      <c r="C149" s="114"/>
      <c r="D149" s="23"/>
      <c r="E149" s="23"/>
      <c r="F149" s="22"/>
      <c r="G149" s="23"/>
      <c r="H149" s="23"/>
      <c r="I149" s="22"/>
      <c r="J149" s="23"/>
      <c r="K149" s="23"/>
      <c r="L149" s="23"/>
      <c r="M149" s="23"/>
    </row>
    <row r="150" spans="1:13" ht="15">
      <c r="A150" s="23"/>
      <c r="C150" s="114"/>
      <c r="D150" s="23"/>
      <c r="E150" s="23"/>
      <c r="F150" s="22"/>
      <c r="G150" s="23"/>
      <c r="H150" s="23"/>
      <c r="I150" s="22"/>
      <c r="J150" s="23"/>
      <c r="K150" s="23"/>
      <c r="L150" s="23"/>
      <c r="M150" s="23"/>
    </row>
    <row r="151" spans="1:13" ht="15">
      <c r="A151" s="23"/>
      <c r="C151" s="114"/>
      <c r="D151" s="23"/>
      <c r="E151" s="23"/>
      <c r="F151" s="22"/>
      <c r="G151" s="23"/>
      <c r="H151" s="23"/>
      <c r="I151" s="22"/>
      <c r="J151" s="23"/>
      <c r="K151" s="23"/>
      <c r="L151" s="23"/>
      <c r="M151" s="23"/>
    </row>
    <row r="152" spans="1:13" ht="15">
      <c r="A152" s="23"/>
      <c r="C152" s="114"/>
      <c r="D152" s="23"/>
      <c r="E152" s="23"/>
      <c r="F152" s="22"/>
      <c r="G152" s="23"/>
      <c r="H152" s="23"/>
      <c r="I152" s="22"/>
      <c r="J152" s="23"/>
      <c r="K152" s="23"/>
      <c r="L152" s="23"/>
      <c r="M152" s="23"/>
    </row>
    <row r="153" spans="1:13" ht="15">
      <c r="A153" s="23"/>
      <c r="C153" s="114"/>
      <c r="D153" s="23"/>
      <c r="E153" s="23"/>
      <c r="F153" s="22"/>
      <c r="G153" s="23"/>
      <c r="H153" s="23"/>
      <c r="I153" s="22"/>
      <c r="J153" s="23"/>
      <c r="K153" s="23"/>
      <c r="L153" s="23"/>
      <c r="M153" s="23"/>
    </row>
    <row r="154" spans="1:13" ht="15">
      <c r="A154" s="23"/>
      <c r="C154" s="114"/>
      <c r="D154" s="23"/>
      <c r="E154" s="23"/>
      <c r="F154" s="22"/>
      <c r="G154" s="23"/>
      <c r="H154" s="23"/>
      <c r="I154" s="22"/>
      <c r="J154" s="23"/>
      <c r="K154" s="23"/>
      <c r="L154" s="23"/>
      <c r="M154" s="23"/>
    </row>
    <row r="155" spans="1:13" ht="15">
      <c r="A155" s="23"/>
      <c r="C155" s="114"/>
      <c r="D155" s="23"/>
      <c r="E155" s="23"/>
      <c r="F155" s="22"/>
      <c r="G155" s="23"/>
      <c r="H155" s="23"/>
      <c r="I155" s="22"/>
      <c r="J155" s="23"/>
      <c r="K155" s="23"/>
      <c r="L155" s="23"/>
      <c r="M155" s="23"/>
    </row>
    <row r="156" spans="1:13" ht="15">
      <c r="A156" s="23"/>
      <c r="C156" s="114"/>
      <c r="D156" s="23"/>
      <c r="E156" s="23"/>
      <c r="F156" s="22"/>
      <c r="G156" s="23"/>
      <c r="H156" s="23"/>
      <c r="I156" s="22"/>
      <c r="J156" s="23"/>
      <c r="K156" s="23"/>
      <c r="L156" s="23"/>
      <c r="M156" s="23"/>
    </row>
    <row r="157" spans="1:13" ht="15">
      <c r="A157" s="23"/>
      <c r="C157" s="114"/>
      <c r="D157" s="23"/>
      <c r="E157" s="23"/>
      <c r="F157" s="22"/>
      <c r="G157" s="23"/>
      <c r="H157" s="23"/>
      <c r="I157" s="22"/>
      <c r="J157" s="23"/>
      <c r="K157" s="23"/>
      <c r="L157" s="23"/>
      <c r="M157" s="23"/>
    </row>
    <row r="158" spans="1:13" ht="15">
      <c r="A158" s="23"/>
      <c r="C158" s="114"/>
      <c r="D158" s="23"/>
      <c r="E158" s="23"/>
      <c r="F158" s="22"/>
      <c r="G158" s="23"/>
      <c r="H158" s="23"/>
      <c r="I158" s="22"/>
      <c r="J158" s="23"/>
      <c r="K158" s="23"/>
      <c r="L158" s="23"/>
      <c r="M158" s="23"/>
    </row>
    <row r="159" spans="1:13" ht="15">
      <c r="A159" s="23"/>
      <c r="C159" s="114"/>
      <c r="D159" s="23"/>
      <c r="E159" s="23"/>
      <c r="F159" s="22"/>
      <c r="G159" s="23"/>
      <c r="H159" s="23"/>
      <c r="I159" s="22"/>
      <c r="J159" s="23"/>
      <c r="K159" s="23"/>
      <c r="L159" s="23"/>
      <c r="M159" s="23"/>
    </row>
    <row r="160" spans="1:13" ht="15">
      <c r="A160" s="23"/>
      <c r="C160" s="114"/>
      <c r="D160" s="23"/>
      <c r="E160" s="23"/>
      <c r="F160" s="22"/>
      <c r="G160" s="23"/>
      <c r="H160" s="23"/>
      <c r="I160" s="22"/>
      <c r="J160" s="23"/>
      <c r="K160" s="23"/>
      <c r="L160" s="23"/>
      <c r="M160" s="23"/>
    </row>
    <row r="161" spans="1:13" ht="15">
      <c r="A161" s="23"/>
      <c r="C161" s="114"/>
      <c r="D161" s="23"/>
      <c r="E161" s="23"/>
      <c r="F161" s="22"/>
      <c r="G161" s="23"/>
      <c r="H161" s="23"/>
      <c r="I161" s="22"/>
      <c r="J161" s="23"/>
      <c r="K161" s="23"/>
      <c r="L161" s="23"/>
      <c r="M161" s="23"/>
    </row>
    <row r="162" spans="1:13" ht="15">
      <c r="A162" s="23"/>
      <c r="C162" s="114"/>
      <c r="D162" s="23"/>
      <c r="E162" s="23"/>
      <c r="F162" s="22"/>
      <c r="G162" s="23"/>
      <c r="H162" s="23"/>
      <c r="I162" s="22"/>
      <c r="J162" s="23"/>
      <c r="K162" s="23"/>
      <c r="L162" s="23"/>
      <c r="M162" s="23"/>
    </row>
    <row r="163" spans="1:13" ht="15">
      <c r="A163" s="23"/>
      <c r="C163" s="114"/>
      <c r="D163" s="23"/>
      <c r="E163" s="23"/>
      <c r="F163" s="22"/>
      <c r="G163" s="23"/>
      <c r="H163" s="23"/>
      <c r="I163" s="22"/>
      <c r="J163" s="23"/>
      <c r="K163" s="23"/>
      <c r="L163" s="23"/>
      <c r="M163" s="23"/>
    </row>
    <row r="164" spans="1:13" ht="15">
      <c r="A164" s="23"/>
      <c r="C164" s="114"/>
      <c r="D164" s="23"/>
      <c r="E164" s="23"/>
      <c r="F164" s="22"/>
      <c r="G164" s="23"/>
      <c r="H164" s="23"/>
      <c r="I164" s="22"/>
      <c r="J164" s="23"/>
      <c r="K164" s="23"/>
      <c r="L164" s="23"/>
      <c r="M164" s="23"/>
    </row>
    <row r="165" spans="1:13" ht="15">
      <c r="A165" s="23"/>
      <c r="C165" s="114"/>
      <c r="D165" s="23"/>
      <c r="E165" s="23"/>
      <c r="F165" s="22"/>
      <c r="G165" s="23"/>
      <c r="H165" s="23"/>
      <c r="I165" s="22"/>
      <c r="J165" s="23"/>
      <c r="K165" s="23"/>
      <c r="L165" s="23"/>
      <c r="M165" s="23"/>
    </row>
    <row r="166" spans="1:13" ht="15">
      <c r="A166" s="23"/>
      <c r="C166" s="114"/>
      <c r="D166" s="23"/>
      <c r="E166" s="23"/>
      <c r="F166" s="22"/>
      <c r="G166" s="23"/>
      <c r="H166" s="23"/>
      <c r="I166" s="22"/>
      <c r="J166" s="23"/>
      <c r="K166" s="23"/>
      <c r="L166" s="23"/>
      <c r="M166" s="23"/>
    </row>
    <row r="167" spans="1:13">
      <c r="D167" s="177"/>
      <c r="E167" s="177"/>
      <c r="F167" s="178"/>
      <c r="G167" s="177"/>
      <c r="H167" s="177"/>
      <c r="I167" s="178"/>
      <c r="J167" s="177"/>
      <c r="K167" s="177"/>
      <c r="L167" s="177"/>
      <c r="M167" s="177"/>
    </row>
    <row r="168" spans="1:13">
      <c r="D168" s="177"/>
      <c r="E168" s="177"/>
      <c r="F168" s="178"/>
      <c r="G168" s="177"/>
      <c r="H168" s="177"/>
      <c r="I168" s="178"/>
      <c r="J168" s="177"/>
      <c r="K168" s="177"/>
      <c r="L168" s="177"/>
      <c r="M168" s="177"/>
    </row>
    <row r="169" spans="1:13">
      <c r="D169" s="177"/>
      <c r="E169" s="177"/>
      <c r="F169" s="178"/>
      <c r="G169" s="177"/>
      <c r="H169" s="177"/>
      <c r="I169" s="178"/>
      <c r="J169" s="177"/>
      <c r="K169" s="177"/>
      <c r="L169" s="177"/>
      <c r="M169" s="177"/>
    </row>
    <row r="170" spans="1:13">
      <c r="D170" s="177"/>
      <c r="E170" s="177"/>
      <c r="F170" s="178"/>
      <c r="G170" s="177"/>
      <c r="H170" s="177"/>
      <c r="I170" s="178"/>
      <c r="J170" s="177"/>
      <c r="K170" s="177"/>
      <c r="L170" s="177"/>
      <c r="M170" s="177"/>
    </row>
    <row r="171" spans="1:13">
      <c r="D171" s="177"/>
      <c r="E171" s="177"/>
      <c r="F171" s="178"/>
      <c r="G171" s="177"/>
      <c r="H171" s="177"/>
      <c r="I171" s="178"/>
      <c r="J171" s="177"/>
      <c r="K171" s="177"/>
      <c r="L171" s="177"/>
      <c r="M171" s="177"/>
    </row>
    <row r="172" spans="1:13">
      <c r="D172" s="177"/>
      <c r="E172" s="177"/>
      <c r="F172" s="178"/>
      <c r="G172" s="177"/>
      <c r="H172" s="177"/>
      <c r="I172" s="178"/>
      <c r="J172" s="177"/>
      <c r="K172" s="177"/>
      <c r="L172" s="177"/>
      <c r="M172" s="177"/>
    </row>
    <row r="173" spans="1:13">
      <c r="D173" s="177"/>
      <c r="E173" s="177"/>
      <c r="F173" s="178"/>
      <c r="G173" s="177"/>
      <c r="H173" s="177"/>
      <c r="I173" s="178"/>
      <c r="J173" s="177"/>
      <c r="K173" s="177"/>
      <c r="L173" s="177"/>
      <c r="M173" s="177"/>
    </row>
    <row r="174" spans="1:13">
      <c r="D174" s="177"/>
      <c r="E174" s="177"/>
      <c r="F174" s="178"/>
      <c r="G174" s="177"/>
      <c r="H174" s="177"/>
      <c r="I174" s="178"/>
      <c r="J174" s="177"/>
      <c r="K174" s="177"/>
      <c r="L174" s="177"/>
      <c r="M174" s="177"/>
    </row>
    <row r="175" spans="1:13">
      <c r="D175" s="177"/>
      <c r="E175" s="177"/>
      <c r="F175" s="178"/>
      <c r="G175" s="177"/>
      <c r="H175" s="177"/>
      <c r="I175" s="178"/>
      <c r="J175" s="177"/>
      <c r="K175" s="177"/>
      <c r="L175" s="177"/>
      <c r="M175" s="177"/>
    </row>
    <row r="176" spans="1:13">
      <c r="D176" s="177"/>
      <c r="E176" s="177"/>
      <c r="F176" s="178"/>
      <c r="G176" s="177"/>
      <c r="H176" s="177"/>
      <c r="I176" s="178"/>
      <c r="J176" s="177"/>
      <c r="K176" s="177"/>
      <c r="L176" s="177"/>
      <c r="M176" s="177"/>
    </row>
    <row r="177" spans="4:13">
      <c r="D177" s="177"/>
      <c r="E177" s="177"/>
      <c r="F177" s="178"/>
      <c r="G177" s="177"/>
      <c r="H177" s="177"/>
      <c r="I177" s="178"/>
      <c r="J177" s="177"/>
      <c r="K177" s="177"/>
      <c r="L177" s="177"/>
      <c r="M177" s="177"/>
    </row>
    <row r="178" spans="4:13">
      <c r="D178" s="177"/>
      <c r="E178" s="177"/>
      <c r="F178" s="178"/>
      <c r="G178" s="177"/>
      <c r="H178" s="177"/>
      <c r="I178" s="178"/>
      <c r="J178" s="177"/>
      <c r="K178" s="177"/>
      <c r="L178" s="177"/>
      <c r="M178" s="177"/>
    </row>
    <row r="179" spans="4:13">
      <c r="D179" s="177"/>
      <c r="E179" s="177"/>
      <c r="F179" s="178"/>
      <c r="G179" s="177"/>
      <c r="H179" s="177"/>
      <c r="I179" s="178"/>
      <c r="J179" s="177"/>
      <c r="K179" s="177"/>
      <c r="L179" s="177"/>
      <c r="M179" s="177"/>
    </row>
    <row r="180" spans="4:13">
      <c r="D180" s="177"/>
      <c r="E180" s="177"/>
      <c r="F180" s="178"/>
      <c r="G180" s="177"/>
      <c r="H180" s="177"/>
      <c r="I180" s="178"/>
      <c r="J180" s="177"/>
      <c r="K180" s="177"/>
      <c r="L180" s="177"/>
      <c r="M180" s="177"/>
    </row>
    <row r="181" spans="4:13">
      <c r="D181" s="177"/>
      <c r="E181" s="177"/>
      <c r="F181" s="178"/>
      <c r="G181" s="177"/>
      <c r="H181" s="177"/>
      <c r="I181" s="178"/>
      <c r="J181" s="177"/>
      <c r="K181" s="177"/>
      <c r="L181" s="177"/>
      <c r="M181" s="177"/>
    </row>
    <row r="182" spans="4:13">
      <c r="D182" s="177"/>
      <c r="E182" s="177"/>
      <c r="F182" s="178"/>
      <c r="G182" s="177"/>
      <c r="H182" s="177"/>
      <c r="I182" s="178"/>
      <c r="J182" s="177"/>
      <c r="K182" s="177"/>
      <c r="L182" s="177"/>
      <c r="M182" s="177"/>
    </row>
    <row r="183" spans="4:13">
      <c r="D183" s="177"/>
      <c r="E183" s="177"/>
      <c r="F183" s="178"/>
      <c r="G183" s="177"/>
      <c r="H183" s="177"/>
      <c r="I183" s="178"/>
      <c r="J183" s="177"/>
      <c r="K183" s="177"/>
      <c r="L183" s="177"/>
      <c r="M183" s="177"/>
    </row>
    <row r="184" spans="4:13">
      <c r="D184" s="177"/>
      <c r="E184" s="177"/>
      <c r="F184" s="178"/>
      <c r="G184" s="177"/>
      <c r="H184" s="177"/>
      <c r="I184" s="178"/>
      <c r="J184" s="177"/>
      <c r="K184" s="177"/>
      <c r="L184" s="177"/>
      <c r="M184" s="177"/>
    </row>
    <row r="185" spans="4:13">
      <c r="D185" s="177"/>
      <c r="E185" s="177"/>
      <c r="F185" s="178"/>
      <c r="G185" s="177"/>
      <c r="H185" s="177"/>
      <c r="I185" s="178"/>
      <c r="J185" s="177"/>
      <c r="K185" s="177"/>
      <c r="L185" s="177"/>
      <c r="M185" s="177"/>
    </row>
    <row r="186" spans="4:13">
      <c r="D186" s="177"/>
      <c r="E186" s="177"/>
      <c r="F186" s="178"/>
      <c r="G186" s="177"/>
      <c r="H186" s="177"/>
      <c r="I186" s="178"/>
      <c r="J186" s="177"/>
      <c r="K186" s="177"/>
      <c r="L186" s="177"/>
      <c r="M186" s="177"/>
    </row>
    <row r="187" spans="4:13">
      <c r="D187" s="177"/>
      <c r="E187" s="177"/>
      <c r="F187" s="178"/>
      <c r="G187" s="177"/>
      <c r="H187" s="177"/>
      <c r="I187" s="178"/>
      <c r="J187" s="177"/>
      <c r="K187" s="177"/>
      <c r="L187" s="177"/>
      <c r="M187" s="177"/>
    </row>
    <row r="188" spans="4:13">
      <c r="D188" s="177"/>
      <c r="E188" s="177"/>
      <c r="F188" s="178"/>
      <c r="G188" s="177"/>
      <c r="H188" s="177"/>
      <c r="I188" s="178"/>
      <c r="J188" s="177"/>
      <c r="K188" s="177"/>
      <c r="L188" s="177"/>
      <c r="M188" s="177"/>
    </row>
    <row r="189" spans="4:13">
      <c r="D189" s="177"/>
      <c r="E189" s="177"/>
      <c r="F189" s="178"/>
      <c r="G189" s="177"/>
      <c r="H189" s="177"/>
      <c r="I189" s="178"/>
      <c r="J189" s="177"/>
      <c r="K189" s="177"/>
      <c r="L189" s="177"/>
      <c r="M189" s="177"/>
    </row>
    <row r="190" spans="4:13">
      <c r="D190" s="177"/>
      <c r="E190" s="177"/>
      <c r="F190" s="178"/>
      <c r="G190" s="177"/>
      <c r="H190" s="177"/>
      <c r="I190" s="178"/>
      <c r="J190" s="177"/>
      <c r="K190" s="177"/>
      <c r="L190" s="177"/>
      <c r="M190" s="177"/>
    </row>
    <row r="191" spans="4:13">
      <c r="D191" s="177"/>
      <c r="E191" s="177"/>
      <c r="F191" s="178"/>
      <c r="G191" s="177"/>
      <c r="H191" s="177"/>
      <c r="I191" s="178"/>
      <c r="J191" s="177"/>
      <c r="K191" s="177"/>
      <c r="L191" s="177"/>
      <c r="M191" s="177"/>
    </row>
    <row r="192" spans="4:13">
      <c r="D192" s="177"/>
      <c r="E192" s="177"/>
      <c r="F192" s="178"/>
      <c r="G192" s="177"/>
      <c r="H192" s="177"/>
      <c r="I192" s="178"/>
      <c r="J192" s="177"/>
      <c r="K192" s="177"/>
      <c r="L192" s="177"/>
      <c r="M192" s="177"/>
    </row>
    <row r="193" spans="4:13">
      <c r="D193" s="177"/>
      <c r="E193" s="177"/>
      <c r="F193" s="178"/>
      <c r="G193" s="177"/>
      <c r="H193" s="177"/>
      <c r="I193" s="178"/>
      <c r="J193" s="177"/>
      <c r="K193" s="177"/>
      <c r="L193" s="177"/>
      <c r="M193" s="177"/>
    </row>
    <row r="194" spans="4:13">
      <c r="D194" s="177"/>
      <c r="E194" s="177"/>
      <c r="F194" s="178"/>
      <c r="G194" s="177"/>
      <c r="H194" s="177"/>
      <c r="I194" s="178"/>
      <c r="J194" s="177"/>
      <c r="K194" s="177"/>
      <c r="L194" s="177"/>
      <c r="M194" s="177"/>
    </row>
    <row r="195" spans="4:13">
      <c r="D195" s="177"/>
      <c r="E195" s="177"/>
      <c r="F195" s="178"/>
      <c r="G195" s="177"/>
      <c r="H195" s="177"/>
      <c r="I195" s="178"/>
      <c r="J195" s="177"/>
      <c r="K195" s="177"/>
      <c r="L195" s="177"/>
      <c r="M195" s="177"/>
    </row>
    <row r="196" spans="4:13">
      <c r="D196" s="177"/>
      <c r="E196" s="177"/>
      <c r="F196" s="178"/>
      <c r="G196" s="177"/>
      <c r="H196" s="177"/>
      <c r="I196" s="178"/>
      <c r="J196" s="177"/>
      <c r="K196" s="177"/>
      <c r="L196" s="177"/>
      <c r="M196" s="177"/>
    </row>
    <row r="197" spans="4:13">
      <c r="D197" s="177"/>
      <c r="E197" s="177"/>
      <c r="F197" s="178"/>
      <c r="G197" s="177"/>
      <c r="H197" s="177"/>
      <c r="I197" s="178"/>
      <c r="J197" s="177"/>
      <c r="K197" s="177"/>
      <c r="L197" s="177"/>
      <c r="M197" s="177"/>
    </row>
    <row r="198" spans="4:13">
      <c r="D198" s="177"/>
      <c r="E198" s="177"/>
      <c r="F198" s="178"/>
      <c r="G198" s="177"/>
      <c r="H198" s="177"/>
      <c r="I198" s="178"/>
      <c r="J198" s="177"/>
      <c r="K198" s="177"/>
      <c r="L198" s="177"/>
      <c r="M198" s="177"/>
    </row>
    <row r="199" spans="4:13">
      <c r="D199" s="177"/>
      <c r="E199" s="177"/>
      <c r="F199" s="178"/>
      <c r="G199" s="177"/>
      <c r="H199" s="177"/>
      <c r="I199" s="178"/>
      <c r="J199" s="177"/>
      <c r="K199" s="177"/>
      <c r="L199" s="177"/>
      <c r="M199" s="177"/>
    </row>
    <row r="200" spans="4:13">
      <c r="D200" s="177"/>
      <c r="E200" s="177"/>
      <c r="F200" s="178"/>
      <c r="G200" s="177"/>
      <c r="H200" s="177"/>
      <c r="I200" s="178"/>
      <c r="J200" s="177"/>
      <c r="K200" s="177"/>
      <c r="L200" s="177"/>
      <c r="M200" s="177"/>
    </row>
    <row r="201" spans="4:13">
      <c r="D201" s="177"/>
      <c r="E201" s="177"/>
      <c r="F201" s="178"/>
      <c r="G201" s="177"/>
      <c r="H201" s="177"/>
      <c r="I201" s="178"/>
      <c r="J201" s="177"/>
      <c r="K201" s="177"/>
      <c r="L201" s="177"/>
      <c r="M201" s="177"/>
    </row>
    <row r="202" spans="4:13">
      <c r="D202" s="177"/>
      <c r="E202" s="177"/>
      <c r="F202" s="178"/>
      <c r="G202" s="177"/>
      <c r="H202" s="177"/>
      <c r="I202" s="178"/>
      <c r="J202" s="177"/>
      <c r="K202" s="177"/>
      <c r="L202" s="177"/>
      <c r="M202" s="177"/>
    </row>
    <row r="203" spans="4:13">
      <c r="D203" s="177"/>
      <c r="E203" s="177"/>
      <c r="F203" s="178"/>
      <c r="G203" s="177"/>
      <c r="H203" s="177"/>
      <c r="I203" s="178"/>
      <c r="J203" s="177"/>
      <c r="K203" s="177"/>
      <c r="L203" s="177"/>
      <c r="M203" s="177"/>
    </row>
    <row r="204" spans="4:13">
      <c r="D204" s="177"/>
      <c r="E204" s="177"/>
      <c r="F204" s="178"/>
      <c r="G204" s="177"/>
      <c r="H204" s="177"/>
      <c r="I204" s="178"/>
      <c r="J204" s="177"/>
      <c r="K204" s="177"/>
      <c r="L204" s="177"/>
      <c r="M204" s="177"/>
    </row>
    <row r="205" spans="4:13">
      <c r="D205" s="177"/>
      <c r="E205" s="177"/>
      <c r="F205" s="178"/>
      <c r="G205" s="177"/>
      <c r="H205" s="177"/>
      <c r="I205" s="178"/>
      <c r="J205" s="177"/>
      <c r="K205" s="177"/>
      <c r="L205" s="177"/>
      <c r="M205" s="177"/>
    </row>
    <row r="206" spans="4:13">
      <c r="D206" s="177"/>
      <c r="E206" s="177"/>
      <c r="F206" s="178"/>
      <c r="G206" s="177"/>
      <c r="H206" s="177"/>
      <c r="I206" s="178"/>
      <c r="J206" s="177"/>
      <c r="K206" s="177"/>
      <c r="L206" s="177"/>
      <c r="M206" s="177"/>
    </row>
    <row r="207" spans="4:13">
      <c r="D207" s="177"/>
      <c r="E207" s="177"/>
      <c r="F207" s="178"/>
      <c r="G207" s="177"/>
      <c r="H207" s="177"/>
      <c r="I207" s="178"/>
      <c r="J207" s="177"/>
      <c r="K207" s="177"/>
      <c r="L207" s="177"/>
      <c r="M207" s="177"/>
    </row>
    <row r="208" spans="4:13">
      <c r="D208" s="177"/>
      <c r="E208" s="177"/>
      <c r="F208" s="178"/>
      <c r="G208" s="177"/>
      <c r="H208" s="177"/>
      <c r="I208" s="178"/>
      <c r="J208" s="177"/>
      <c r="K208" s="177"/>
      <c r="L208" s="177"/>
      <c r="M208" s="177"/>
    </row>
    <row r="209" spans="4:13">
      <c r="D209" s="177"/>
      <c r="E209" s="177"/>
      <c r="F209" s="178"/>
      <c r="G209" s="177"/>
      <c r="H209" s="177"/>
      <c r="I209" s="178"/>
      <c r="J209" s="177"/>
      <c r="K209" s="177"/>
      <c r="L209" s="177"/>
      <c r="M209" s="177"/>
    </row>
    <row r="210" spans="4:13">
      <c r="D210" s="177"/>
      <c r="E210" s="177"/>
      <c r="F210" s="178"/>
      <c r="G210" s="177"/>
      <c r="H210" s="177"/>
      <c r="I210" s="178"/>
      <c r="J210" s="177"/>
      <c r="K210" s="177"/>
      <c r="L210" s="177"/>
      <c r="M210" s="177"/>
    </row>
    <row r="211" spans="4:13">
      <c r="D211" s="177"/>
      <c r="E211" s="177"/>
      <c r="F211" s="178"/>
      <c r="G211" s="177"/>
      <c r="H211" s="177"/>
      <c r="I211" s="178"/>
      <c r="J211" s="177"/>
      <c r="K211" s="177"/>
      <c r="L211" s="177"/>
      <c r="M211" s="177"/>
    </row>
    <row r="212" spans="4:13">
      <c r="D212" s="177"/>
      <c r="E212" s="177"/>
      <c r="F212" s="178"/>
      <c r="G212" s="177"/>
      <c r="H212" s="177"/>
      <c r="I212" s="178"/>
      <c r="J212" s="177"/>
      <c r="K212" s="177"/>
      <c r="L212" s="177"/>
      <c r="M212" s="177"/>
    </row>
    <row r="213" spans="4:13">
      <c r="D213" s="177"/>
      <c r="E213" s="177"/>
      <c r="F213" s="178"/>
      <c r="G213" s="177"/>
      <c r="H213" s="177"/>
      <c r="I213" s="178"/>
      <c r="J213" s="177"/>
      <c r="K213" s="177"/>
      <c r="L213" s="177"/>
      <c r="M213" s="177"/>
    </row>
    <row r="214" spans="4:13">
      <c r="D214" s="177"/>
      <c r="E214" s="177"/>
      <c r="F214" s="178"/>
      <c r="G214" s="177"/>
      <c r="H214" s="177"/>
      <c r="I214" s="178"/>
      <c r="J214" s="177"/>
      <c r="K214" s="177"/>
      <c r="L214" s="177"/>
      <c r="M214" s="177"/>
    </row>
    <row r="215" spans="4:13">
      <c r="D215" s="177"/>
      <c r="E215" s="177"/>
      <c r="F215" s="178"/>
      <c r="G215" s="177"/>
      <c r="H215" s="177"/>
      <c r="I215" s="178"/>
      <c r="J215" s="177"/>
      <c r="K215" s="177"/>
      <c r="L215" s="177"/>
      <c r="M215" s="177"/>
    </row>
    <row r="216" spans="4:13">
      <c r="D216" s="177"/>
      <c r="E216" s="177"/>
      <c r="F216" s="178"/>
      <c r="G216" s="177"/>
      <c r="H216" s="177"/>
      <c r="I216" s="178"/>
      <c r="J216" s="177"/>
      <c r="K216" s="177"/>
      <c r="L216" s="177"/>
      <c r="M216" s="177"/>
    </row>
    <row r="217" spans="4:13">
      <c r="D217" s="177"/>
      <c r="E217" s="177"/>
      <c r="F217" s="178"/>
      <c r="G217" s="177"/>
      <c r="H217" s="177"/>
      <c r="I217" s="178"/>
      <c r="J217" s="177"/>
      <c r="K217" s="177"/>
      <c r="L217" s="177"/>
      <c r="M217" s="177"/>
    </row>
    <row r="218" spans="4:13">
      <c r="D218" s="177"/>
      <c r="E218" s="177"/>
      <c r="F218" s="178"/>
      <c r="G218" s="177"/>
      <c r="H218" s="177"/>
      <c r="I218" s="178"/>
      <c r="J218" s="177"/>
      <c r="K218" s="177"/>
      <c r="L218" s="177"/>
      <c r="M218" s="177"/>
    </row>
    <row r="219" spans="4:13">
      <c r="D219" s="177"/>
      <c r="E219" s="177"/>
      <c r="F219" s="178"/>
      <c r="G219" s="177"/>
      <c r="H219" s="177"/>
      <c r="I219" s="178"/>
      <c r="J219" s="177"/>
      <c r="K219" s="177"/>
      <c r="L219" s="177"/>
      <c r="M219" s="177"/>
    </row>
    <row r="220" spans="4:13">
      <c r="D220" s="177"/>
      <c r="E220" s="177"/>
      <c r="F220" s="178"/>
      <c r="G220" s="177"/>
      <c r="H220" s="177"/>
      <c r="I220" s="178"/>
      <c r="J220" s="177"/>
      <c r="K220" s="177"/>
      <c r="L220" s="177"/>
      <c r="M220" s="177"/>
    </row>
    <row r="221" spans="4:13">
      <c r="D221" s="177"/>
      <c r="E221" s="177"/>
      <c r="F221" s="178"/>
      <c r="G221" s="177"/>
      <c r="H221" s="177"/>
      <c r="I221" s="178"/>
      <c r="J221" s="177"/>
      <c r="K221" s="177"/>
      <c r="L221" s="177"/>
      <c r="M221" s="177"/>
    </row>
    <row r="222" spans="4:13">
      <c r="D222" s="177"/>
      <c r="E222" s="177"/>
      <c r="F222" s="178"/>
      <c r="G222" s="177"/>
      <c r="H222" s="177"/>
      <c r="I222" s="178"/>
      <c r="J222" s="177"/>
      <c r="K222" s="177"/>
      <c r="L222" s="177"/>
      <c r="M222" s="177"/>
    </row>
    <row r="223" spans="4:13">
      <c r="D223" s="177"/>
      <c r="E223" s="177"/>
      <c r="F223" s="178"/>
      <c r="G223" s="177"/>
      <c r="H223" s="177"/>
      <c r="I223" s="178"/>
      <c r="J223" s="177"/>
      <c r="K223" s="177"/>
      <c r="L223" s="177"/>
      <c r="M223" s="177"/>
    </row>
    <row r="224" spans="4:13">
      <c r="D224" s="177"/>
      <c r="E224" s="177"/>
      <c r="F224" s="178"/>
      <c r="G224" s="177"/>
      <c r="H224" s="177"/>
      <c r="I224" s="178"/>
      <c r="J224" s="177"/>
      <c r="K224" s="177"/>
      <c r="L224" s="177"/>
      <c r="M224" s="177"/>
    </row>
    <row r="225" spans="4:13">
      <c r="D225" s="177"/>
      <c r="E225" s="177"/>
      <c r="F225" s="178"/>
      <c r="G225" s="177"/>
      <c r="H225" s="177"/>
      <c r="I225" s="178"/>
      <c r="J225" s="177"/>
      <c r="K225" s="177"/>
      <c r="L225" s="177"/>
      <c r="M225" s="177"/>
    </row>
    <row r="226" spans="4:13">
      <c r="D226" s="177"/>
      <c r="E226" s="177"/>
      <c r="F226" s="178"/>
      <c r="G226" s="177"/>
      <c r="H226" s="177"/>
      <c r="I226" s="178"/>
      <c r="J226" s="177"/>
      <c r="K226" s="177"/>
      <c r="L226" s="177"/>
      <c r="M226" s="177"/>
    </row>
    <row r="227" spans="4:13">
      <c r="D227" s="177"/>
      <c r="E227" s="177"/>
      <c r="F227" s="178"/>
      <c r="G227" s="177"/>
      <c r="H227" s="177"/>
      <c r="I227" s="178"/>
      <c r="J227" s="177"/>
      <c r="K227" s="177"/>
      <c r="L227" s="177"/>
      <c r="M227" s="177"/>
    </row>
    <row r="228" spans="4:13">
      <c r="D228" s="177"/>
      <c r="E228" s="177"/>
      <c r="F228" s="178"/>
      <c r="G228" s="177"/>
      <c r="H228" s="177"/>
      <c r="I228" s="178"/>
      <c r="J228" s="177"/>
      <c r="K228" s="177"/>
      <c r="L228" s="177"/>
      <c r="M228" s="177"/>
    </row>
    <row r="229" spans="4:13">
      <c r="D229" s="177"/>
      <c r="E229" s="177"/>
      <c r="F229" s="178"/>
      <c r="G229" s="177"/>
      <c r="H229" s="177"/>
      <c r="I229" s="178"/>
      <c r="J229" s="177"/>
      <c r="K229" s="177"/>
      <c r="L229" s="177"/>
      <c r="M229" s="177"/>
    </row>
    <row r="230" spans="4:13">
      <c r="D230" s="177"/>
      <c r="E230" s="177"/>
      <c r="F230" s="178"/>
      <c r="G230" s="177"/>
      <c r="H230" s="177"/>
      <c r="I230" s="178"/>
      <c r="J230" s="177"/>
      <c r="K230" s="177"/>
      <c r="L230" s="177"/>
      <c r="M230" s="177"/>
    </row>
    <row r="231" spans="4:13">
      <c r="D231" s="177"/>
      <c r="E231" s="177"/>
      <c r="F231" s="178"/>
      <c r="G231" s="177"/>
      <c r="H231" s="177"/>
      <c r="I231" s="178"/>
      <c r="J231" s="177"/>
      <c r="K231" s="177"/>
      <c r="L231" s="177"/>
      <c r="M231" s="177"/>
    </row>
    <row r="232" spans="4:13">
      <c r="D232" s="177"/>
      <c r="E232" s="177"/>
      <c r="F232" s="178"/>
      <c r="G232" s="177"/>
      <c r="H232" s="177"/>
      <c r="I232" s="178"/>
      <c r="J232" s="177"/>
      <c r="K232" s="177"/>
      <c r="L232" s="177"/>
      <c r="M232" s="177"/>
    </row>
    <row r="233" spans="4:13">
      <c r="D233" s="177"/>
      <c r="E233" s="177"/>
      <c r="F233" s="178"/>
      <c r="G233" s="177"/>
      <c r="H233" s="177"/>
      <c r="I233" s="178"/>
      <c r="J233" s="177"/>
      <c r="K233" s="177"/>
      <c r="L233" s="177"/>
      <c r="M233" s="177"/>
    </row>
    <row r="234" spans="4:13">
      <c r="D234" s="177"/>
      <c r="E234" s="177"/>
      <c r="F234" s="178"/>
      <c r="G234" s="177"/>
      <c r="H234" s="177"/>
      <c r="I234" s="178"/>
      <c r="J234" s="177"/>
      <c r="K234" s="177"/>
      <c r="L234" s="177"/>
      <c r="M234" s="177"/>
    </row>
    <row r="235" spans="4:13">
      <c r="D235" s="177"/>
      <c r="E235" s="177"/>
      <c r="F235" s="178"/>
      <c r="G235" s="177"/>
      <c r="H235" s="177"/>
      <c r="I235" s="178"/>
      <c r="J235" s="177"/>
      <c r="K235" s="177"/>
      <c r="L235" s="177"/>
      <c r="M235" s="177"/>
    </row>
    <row r="236" spans="4:13">
      <c r="D236" s="177"/>
      <c r="E236" s="177"/>
      <c r="F236" s="178"/>
      <c r="G236" s="177"/>
      <c r="H236" s="177"/>
      <c r="I236" s="178"/>
      <c r="J236" s="177"/>
      <c r="K236" s="177"/>
      <c r="L236" s="177"/>
      <c r="M236" s="177"/>
    </row>
    <row r="237" spans="4:13">
      <c r="D237" s="177"/>
      <c r="E237" s="177"/>
      <c r="F237" s="178"/>
      <c r="G237" s="177"/>
      <c r="H237" s="177"/>
      <c r="I237" s="178"/>
      <c r="J237" s="177"/>
      <c r="K237" s="177"/>
      <c r="L237" s="177"/>
      <c r="M237" s="177"/>
    </row>
    <row r="238" spans="4:13">
      <c r="D238" s="177"/>
      <c r="E238" s="177"/>
      <c r="F238" s="178"/>
      <c r="G238" s="177"/>
      <c r="H238" s="177"/>
      <c r="I238" s="178"/>
      <c r="J238" s="177"/>
      <c r="K238" s="177"/>
      <c r="L238" s="177"/>
      <c r="M238" s="177"/>
    </row>
    <row r="239" spans="4:13">
      <c r="D239" s="177"/>
      <c r="E239" s="177"/>
      <c r="F239" s="178"/>
      <c r="G239" s="177"/>
      <c r="H239" s="177"/>
      <c r="I239" s="178"/>
      <c r="J239" s="177"/>
      <c r="K239" s="177"/>
      <c r="L239" s="177"/>
      <c r="M239" s="177"/>
    </row>
    <row r="240" spans="4:13">
      <c r="D240" s="177"/>
      <c r="E240" s="177"/>
      <c r="F240" s="178"/>
      <c r="G240" s="177"/>
      <c r="H240" s="177"/>
      <c r="I240" s="178"/>
      <c r="J240" s="177"/>
      <c r="K240" s="177"/>
      <c r="L240" s="177"/>
      <c r="M240" s="177"/>
    </row>
    <row r="241" spans="3:13">
      <c r="D241" s="177"/>
      <c r="E241" s="177"/>
      <c r="F241" s="178"/>
      <c r="G241" s="177"/>
      <c r="H241" s="177"/>
      <c r="I241" s="178"/>
      <c r="J241" s="177"/>
      <c r="K241" s="177"/>
      <c r="L241" s="177"/>
      <c r="M241" s="177"/>
    </row>
    <row r="242" spans="3:13">
      <c r="D242" s="177"/>
      <c r="E242" s="177"/>
      <c r="F242" s="178"/>
      <c r="G242" s="177"/>
      <c r="H242" s="177"/>
      <c r="I242" s="178"/>
      <c r="J242" s="177"/>
      <c r="K242" s="177"/>
      <c r="L242" s="177"/>
      <c r="M242" s="177"/>
    </row>
    <row r="243" spans="3:13">
      <c r="D243" s="177"/>
      <c r="E243" s="177"/>
      <c r="F243" s="178"/>
      <c r="G243" s="177"/>
      <c r="H243" s="177"/>
      <c r="I243" s="178"/>
      <c r="J243" s="177"/>
      <c r="K243" s="177"/>
      <c r="L243" s="177"/>
      <c r="M243" s="177"/>
    </row>
    <row r="244" spans="3:13">
      <c r="D244" s="177"/>
      <c r="E244" s="177"/>
      <c r="F244" s="178"/>
      <c r="G244" s="177"/>
      <c r="H244" s="177"/>
      <c r="I244" s="178"/>
      <c r="J244" s="177"/>
      <c r="K244" s="177"/>
      <c r="L244" s="177"/>
      <c r="M244" s="177"/>
    </row>
    <row r="245" spans="3:13">
      <c r="D245" s="177"/>
      <c r="E245" s="177"/>
      <c r="F245" s="178"/>
      <c r="G245" s="177"/>
      <c r="H245" s="177"/>
      <c r="I245" s="178"/>
      <c r="J245" s="177"/>
      <c r="K245" s="177"/>
      <c r="L245" s="177"/>
      <c r="M245" s="177"/>
    </row>
    <row r="246" spans="3:13">
      <c r="D246" s="177"/>
      <c r="E246" s="177"/>
      <c r="F246" s="178"/>
      <c r="G246" s="177"/>
      <c r="H246" s="177"/>
      <c r="I246" s="178"/>
      <c r="J246" s="177"/>
      <c r="K246" s="177"/>
      <c r="L246" s="177"/>
      <c r="M246" s="177"/>
    </row>
    <row r="247" spans="3:13">
      <c r="D247" s="177"/>
      <c r="E247" s="177"/>
      <c r="F247" s="178"/>
      <c r="G247" s="177"/>
      <c r="H247" s="177"/>
      <c r="I247" s="178"/>
      <c r="J247" s="177"/>
      <c r="K247" s="177"/>
      <c r="L247" s="177"/>
      <c r="M247" s="177"/>
    </row>
    <row r="248" spans="3:13">
      <c r="D248" s="177"/>
      <c r="E248" s="177"/>
      <c r="F248" s="178"/>
      <c r="G248" s="177"/>
      <c r="H248" s="177"/>
      <c r="I248" s="178"/>
      <c r="J248" s="177"/>
      <c r="K248" s="177"/>
      <c r="L248" s="177"/>
      <c r="M248" s="177"/>
    </row>
    <row r="249" spans="3:13">
      <c r="D249" s="177"/>
      <c r="E249" s="177"/>
      <c r="F249" s="178"/>
      <c r="G249" s="177"/>
      <c r="H249" s="177"/>
      <c r="I249" s="178"/>
      <c r="J249" s="177"/>
      <c r="K249" s="177"/>
      <c r="L249" s="177"/>
      <c r="M249" s="177"/>
    </row>
    <row r="250" spans="3:13">
      <c r="D250" s="177"/>
      <c r="E250" s="177"/>
      <c r="F250" s="178"/>
      <c r="G250" s="177"/>
      <c r="H250" s="177"/>
      <c r="I250" s="178"/>
      <c r="J250" s="177"/>
      <c r="K250" s="177"/>
      <c r="L250" s="177"/>
      <c r="M250" s="177"/>
    </row>
    <row r="251" spans="3:13">
      <c r="D251" s="177"/>
      <c r="E251" s="177"/>
      <c r="F251" s="178"/>
      <c r="G251" s="177"/>
      <c r="H251" s="177"/>
      <c r="I251" s="178"/>
      <c r="J251" s="177"/>
      <c r="K251" s="177"/>
      <c r="L251" s="177"/>
      <c r="M251" s="177"/>
    </row>
    <row r="252" spans="3:13">
      <c r="D252" s="177"/>
      <c r="E252" s="177"/>
      <c r="F252" s="178"/>
      <c r="G252" s="177"/>
      <c r="H252" s="177"/>
      <c r="I252" s="178"/>
      <c r="J252" s="177"/>
      <c r="K252" s="177"/>
      <c r="L252" s="177"/>
      <c r="M252" s="177"/>
    </row>
    <row r="253" spans="3:13" ht="17">
      <c r="C253" s="176" t="s">
        <v>545</v>
      </c>
      <c r="D253" s="177"/>
      <c r="E253" s="177"/>
      <c r="F253" s="178"/>
      <c r="G253" s="177"/>
      <c r="H253" s="177"/>
      <c r="I253" s="178"/>
      <c r="J253" s="177"/>
      <c r="K253" s="177"/>
      <c r="L253" s="177"/>
      <c r="M253" s="177"/>
    </row>
    <row r="254" spans="3:13" ht="17">
      <c r="C254" s="176" t="s">
        <v>545</v>
      </c>
      <c r="D254" s="177"/>
      <c r="E254" s="177"/>
      <c r="F254" s="178"/>
      <c r="G254" s="177"/>
      <c r="H254" s="177"/>
      <c r="I254" s="178"/>
      <c r="J254" s="177"/>
      <c r="K254" s="177"/>
      <c r="L254" s="177"/>
      <c r="M254" s="177"/>
    </row>
    <row r="255" spans="3:13" ht="17">
      <c r="C255" s="176" t="s">
        <v>545</v>
      </c>
      <c r="D255" s="177"/>
      <c r="E255" s="177"/>
      <c r="F255" s="178"/>
      <c r="G255" s="177"/>
      <c r="H255" s="177"/>
      <c r="I255" s="178"/>
      <c r="J255" s="177"/>
      <c r="K255" s="177"/>
      <c r="L255" s="177"/>
      <c r="M255" s="177"/>
    </row>
    <row r="256" spans="3:13" ht="17">
      <c r="C256" s="176" t="s">
        <v>545</v>
      </c>
      <c r="D256" s="177"/>
      <c r="E256" s="177"/>
      <c r="F256" s="178"/>
      <c r="G256" s="177"/>
      <c r="H256" s="177"/>
      <c r="I256" s="178"/>
      <c r="J256" s="177"/>
      <c r="K256" s="177"/>
      <c r="L256" s="177"/>
      <c r="M256" s="177"/>
    </row>
    <row r="257" spans="3:13" ht="17">
      <c r="C257" s="176" t="s">
        <v>545</v>
      </c>
      <c r="D257" s="177"/>
      <c r="E257" s="177"/>
      <c r="F257" s="178"/>
      <c r="G257" s="177"/>
      <c r="H257" s="177"/>
      <c r="I257" s="178"/>
      <c r="J257" s="177"/>
      <c r="K257" s="177"/>
      <c r="L257" s="177"/>
      <c r="M257" s="177"/>
    </row>
    <row r="258" spans="3:13" ht="17">
      <c r="C258" s="176" t="s">
        <v>545</v>
      </c>
      <c r="D258" s="177"/>
      <c r="E258" s="177"/>
      <c r="F258" s="178"/>
      <c r="G258" s="177"/>
      <c r="H258" s="177"/>
      <c r="I258" s="178"/>
      <c r="J258" s="177"/>
      <c r="K258" s="177"/>
      <c r="L258" s="177"/>
      <c r="M258" s="177"/>
    </row>
    <row r="259" spans="3:13" ht="17">
      <c r="C259" s="176" t="s">
        <v>545</v>
      </c>
      <c r="D259" s="177"/>
      <c r="E259" s="177"/>
      <c r="F259" s="178"/>
      <c r="G259" s="177"/>
      <c r="H259" s="177"/>
      <c r="I259" s="178"/>
      <c r="J259" s="177"/>
      <c r="K259" s="177"/>
      <c r="L259" s="177"/>
      <c r="M259" s="177"/>
    </row>
    <row r="260" spans="3:13" ht="17">
      <c r="C260" s="176" t="s">
        <v>545</v>
      </c>
      <c r="D260" s="177"/>
      <c r="E260" s="177"/>
      <c r="F260" s="178"/>
      <c r="G260" s="177"/>
      <c r="H260" s="177"/>
      <c r="I260" s="178"/>
      <c r="J260" s="177"/>
      <c r="K260" s="177"/>
      <c r="L260" s="177"/>
      <c r="M260" s="177"/>
    </row>
    <row r="261" spans="3:13" ht="17">
      <c r="C261" s="176" t="s">
        <v>545</v>
      </c>
      <c r="D261" s="177"/>
      <c r="E261" s="177"/>
      <c r="F261" s="178"/>
      <c r="G261" s="177"/>
      <c r="H261" s="177"/>
      <c r="I261" s="178"/>
      <c r="J261" s="177"/>
      <c r="K261" s="177"/>
      <c r="L261" s="177"/>
      <c r="M261" s="177"/>
    </row>
    <row r="262" spans="3:13" ht="17">
      <c r="C262" s="176" t="s">
        <v>545</v>
      </c>
      <c r="D262" s="177"/>
      <c r="E262" s="177"/>
      <c r="F262" s="178"/>
      <c r="G262" s="177"/>
      <c r="H262" s="177"/>
      <c r="I262" s="178"/>
      <c r="J262" s="177"/>
      <c r="K262" s="177"/>
      <c r="L262" s="177"/>
      <c r="M262" s="177"/>
    </row>
    <row r="263" spans="3:13" ht="17">
      <c r="C263" s="176" t="s">
        <v>545</v>
      </c>
      <c r="D263" s="177"/>
      <c r="E263" s="177"/>
      <c r="F263" s="178"/>
      <c r="G263" s="177"/>
      <c r="H263" s="177"/>
      <c r="I263" s="178"/>
      <c r="J263" s="177"/>
      <c r="K263" s="177"/>
      <c r="L263" s="177"/>
      <c r="M263" s="177"/>
    </row>
    <row r="264" spans="3:13" ht="17">
      <c r="C264" s="176" t="s">
        <v>545</v>
      </c>
      <c r="D264" s="177"/>
      <c r="E264" s="177"/>
      <c r="F264" s="178"/>
      <c r="G264" s="177"/>
      <c r="H264" s="177"/>
      <c r="I264" s="178"/>
      <c r="J264" s="177"/>
      <c r="K264" s="177"/>
      <c r="L264" s="177"/>
      <c r="M264" s="177"/>
    </row>
    <row r="265" spans="3:13" ht="17">
      <c r="C265" s="176" t="s">
        <v>545</v>
      </c>
      <c r="D265" s="177"/>
      <c r="E265" s="177"/>
      <c r="F265" s="178"/>
      <c r="G265" s="177"/>
      <c r="H265" s="177"/>
      <c r="I265" s="178"/>
      <c r="J265" s="177"/>
      <c r="K265" s="177"/>
      <c r="L265" s="177"/>
      <c r="M265" s="177"/>
    </row>
    <row r="266" spans="3:13" ht="17">
      <c r="C266" s="176" t="s">
        <v>545</v>
      </c>
      <c r="D266" s="177"/>
      <c r="E266" s="177"/>
      <c r="F266" s="178"/>
      <c r="G266" s="177"/>
      <c r="H266" s="177"/>
      <c r="I266" s="178"/>
      <c r="J266" s="177"/>
      <c r="K266" s="177"/>
      <c r="L266" s="177"/>
      <c r="M266" s="177"/>
    </row>
    <row r="267" spans="3:13" ht="17">
      <c r="C267" s="176" t="s">
        <v>545</v>
      </c>
      <c r="D267" s="177"/>
      <c r="E267" s="177"/>
      <c r="F267" s="178"/>
      <c r="G267" s="177"/>
      <c r="H267" s="177"/>
      <c r="I267" s="178"/>
      <c r="J267" s="177"/>
      <c r="K267" s="177"/>
      <c r="L267" s="177"/>
      <c r="M267" s="177"/>
    </row>
    <row r="268" spans="3:13" ht="17">
      <c r="C268" s="176" t="s">
        <v>545</v>
      </c>
      <c r="D268" s="177"/>
      <c r="E268" s="177"/>
      <c r="F268" s="178"/>
      <c r="G268" s="177"/>
      <c r="H268" s="177"/>
      <c r="I268" s="178"/>
      <c r="J268" s="177"/>
      <c r="K268" s="177"/>
      <c r="L268" s="177"/>
      <c r="M268" s="177"/>
    </row>
    <row r="269" spans="3:13" ht="17">
      <c r="C269" s="176" t="s">
        <v>545</v>
      </c>
      <c r="D269" s="177"/>
      <c r="E269" s="177"/>
      <c r="F269" s="178"/>
      <c r="G269" s="177"/>
      <c r="H269" s="177"/>
      <c r="I269" s="178"/>
      <c r="J269" s="177"/>
      <c r="K269" s="177"/>
      <c r="L269" s="177"/>
      <c r="M269" s="177"/>
    </row>
    <row r="270" spans="3:13" ht="17">
      <c r="C270" s="176" t="s">
        <v>545</v>
      </c>
      <c r="D270" s="177"/>
      <c r="E270" s="177"/>
      <c r="F270" s="178"/>
      <c r="G270" s="177"/>
      <c r="H270" s="177"/>
      <c r="I270" s="178"/>
      <c r="J270" s="177"/>
      <c r="K270" s="177"/>
      <c r="L270" s="177"/>
      <c r="M270" s="177"/>
    </row>
    <row r="271" spans="3:13" ht="17">
      <c r="C271" s="176" t="s">
        <v>545</v>
      </c>
      <c r="D271" s="177"/>
      <c r="E271" s="177"/>
      <c r="F271" s="178"/>
      <c r="G271" s="177"/>
      <c r="H271" s="177"/>
      <c r="I271" s="178"/>
      <c r="J271" s="177"/>
      <c r="K271" s="177"/>
      <c r="L271" s="177"/>
      <c r="M271" s="177"/>
    </row>
    <row r="272" spans="3:13" ht="17">
      <c r="C272" s="176" t="s">
        <v>545</v>
      </c>
      <c r="D272" s="177"/>
      <c r="E272" s="177"/>
      <c r="F272" s="178"/>
      <c r="G272" s="177"/>
      <c r="H272" s="177"/>
      <c r="I272" s="178"/>
      <c r="J272" s="177"/>
      <c r="K272" s="177"/>
      <c r="L272" s="177"/>
      <c r="M272" s="177"/>
    </row>
    <row r="273" spans="4:13">
      <c r="D273" s="177"/>
      <c r="E273" s="177"/>
      <c r="F273" s="178"/>
      <c r="G273" s="177"/>
      <c r="H273" s="177"/>
      <c r="I273" s="178"/>
      <c r="J273" s="177"/>
      <c r="K273" s="177"/>
      <c r="L273" s="177"/>
      <c r="M273" s="177"/>
    </row>
    <row r="274" spans="4:13">
      <c r="D274" s="177"/>
      <c r="E274" s="177"/>
      <c r="F274" s="178"/>
      <c r="G274" s="177"/>
      <c r="H274" s="177"/>
      <c r="I274" s="178"/>
      <c r="J274" s="177"/>
      <c r="K274" s="177"/>
      <c r="L274" s="177"/>
      <c r="M274" s="177"/>
    </row>
    <row r="275" spans="4:13">
      <c r="D275" s="177"/>
      <c r="E275" s="177"/>
      <c r="F275" s="178"/>
      <c r="G275" s="177"/>
      <c r="H275" s="177"/>
      <c r="I275" s="178"/>
      <c r="J275" s="177"/>
      <c r="K275" s="177"/>
      <c r="L275" s="177"/>
      <c r="M275" s="177"/>
    </row>
    <row r="276" spans="4:13">
      <c r="D276" s="177"/>
      <c r="E276" s="177"/>
      <c r="F276" s="178"/>
      <c r="G276" s="177"/>
      <c r="H276" s="177"/>
      <c r="I276" s="178"/>
      <c r="J276" s="177"/>
      <c r="K276" s="177"/>
      <c r="L276" s="177"/>
      <c r="M276" s="177"/>
    </row>
    <row r="277" spans="4:13">
      <c r="D277" s="177"/>
      <c r="E277" s="177"/>
      <c r="F277" s="178"/>
      <c r="G277" s="177"/>
      <c r="H277" s="177"/>
      <c r="I277" s="178"/>
      <c r="J277" s="177"/>
      <c r="K277" s="177"/>
      <c r="L277" s="177"/>
      <c r="M277" s="177"/>
    </row>
    <row r="278" spans="4:13">
      <c r="D278" s="177"/>
      <c r="E278" s="177"/>
      <c r="F278" s="178"/>
      <c r="G278" s="177"/>
      <c r="H278" s="177"/>
      <c r="I278" s="178"/>
      <c r="J278" s="177"/>
      <c r="K278" s="177"/>
      <c r="L278" s="177"/>
      <c r="M278" s="177"/>
    </row>
    <row r="279" spans="4:13">
      <c r="D279" s="177"/>
      <c r="E279" s="177"/>
      <c r="F279" s="178"/>
      <c r="G279" s="177"/>
      <c r="H279" s="177"/>
      <c r="I279" s="178"/>
      <c r="J279" s="177"/>
      <c r="K279" s="177"/>
      <c r="L279" s="177"/>
      <c r="M279" s="177"/>
    </row>
    <row r="280" spans="4:13">
      <c r="D280" s="177"/>
      <c r="E280" s="177"/>
      <c r="F280" s="178"/>
      <c r="G280" s="177"/>
      <c r="H280" s="177"/>
      <c r="I280" s="178"/>
      <c r="J280" s="177"/>
      <c r="K280" s="177"/>
      <c r="L280" s="177"/>
      <c r="M280" s="177"/>
    </row>
    <row r="281" spans="4:13">
      <c r="D281" s="177"/>
      <c r="E281" s="177"/>
      <c r="F281" s="178"/>
      <c r="G281" s="177"/>
      <c r="H281" s="177"/>
      <c r="I281" s="178"/>
      <c r="J281" s="177"/>
      <c r="K281" s="177"/>
      <c r="L281" s="177"/>
      <c r="M281" s="177"/>
    </row>
    <row r="282" spans="4:13">
      <c r="D282" s="177"/>
      <c r="E282" s="177"/>
      <c r="F282" s="178"/>
      <c r="G282" s="177"/>
      <c r="H282" s="177"/>
      <c r="I282" s="178"/>
      <c r="J282" s="177"/>
      <c r="K282" s="177"/>
      <c r="L282" s="177"/>
      <c r="M282" s="177"/>
    </row>
    <row r="283" spans="4:13">
      <c r="D283" s="177"/>
      <c r="E283" s="177"/>
      <c r="F283" s="178"/>
      <c r="G283" s="177"/>
      <c r="H283" s="177"/>
      <c r="I283" s="178"/>
      <c r="J283" s="177"/>
      <c r="K283" s="177"/>
      <c r="L283" s="177"/>
      <c r="M283" s="177"/>
    </row>
    <row r="284" spans="4:13">
      <c r="D284" s="177"/>
      <c r="E284" s="177"/>
      <c r="F284" s="178"/>
      <c r="G284" s="177"/>
      <c r="H284" s="177"/>
      <c r="I284" s="178"/>
      <c r="J284" s="177"/>
      <c r="K284" s="177"/>
      <c r="L284" s="177"/>
      <c r="M284" s="177"/>
    </row>
    <row r="285" spans="4:13">
      <c r="D285" s="177"/>
      <c r="E285" s="177"/>
      <c r="F285" s="178"/>
      <c r="G285" s="177"/>
      <c r="H285" s="177"/>
      <c r="I285" s="178"/>
      <c r="J285" s="177"/>
      <c r="K285" s="177"/>
      <c r="L285" s="177"/>
      <c r="M285" s="177"/>
    </row>
    <row r="286" spans="4:13">
      <c r="D286" s="177"/>
      <c r="E286" s="177"/>
      <c r="F286" s="178"/>
      <c r="G286" s="177"/>
      <c r="H286" s="177"/>
      <c r="I286" s="178"/>
      <c r="J286" s="177"/>
      <c r="K286" s="177"/>
      <c r="L286" s="177"/>
      <c r="M286" s="177"/>
    </row>
    <row r="287" spans="4:13">
      <c r="D287" s="177"/>
      <c r="E287" s="177"/>
      <c r="F287" s="178"/>
      <c r="G287" s="177"/>
      <c r="H287" s="177"/>
      <c r="I287" s="178"/>
      <c r="J287" s="177"/>
      <c r="K287" s="177"/>
      <c r="L287" s="177"/>
      <c r="M287" s="177"/>
    </row>
    <row r="288" spans="4:13">
      <c r="D288" s="177"/>
      <c r="E288" s="177"/>
      <c r="F288" s="178"/>
      <c r="G288" s="177"/>
      <c r="H288" s="177"/>
      <c r="I288" s="178"/>
      <c r="J288" s="177"/>
      <c r="K288" s="177"/>
      <c r="L288" s="177"/>
      <c r="M288" s="177"/>
    </row>
    <row r="289" spans="4:13">
      <c r="D289" s="177"/>
      <c r="E289" s="177"/>
      <c r="F289" s="178"/>
      <c r="G289" s="177"/>
      <c r="H289" s="177"/>
      <c r="I289" s="178"/>
      <c r="J289" s="177"/>
      <c r="K289" s="177"/>
      <c r="L289" s="177"/>
      <c r="M289" s="177"/>
    </row>
    <row r="290" spans="4:13">
      <c r="D290" s="177"/>
      <c r="E290" s="177"/>
      <c r="F290" s="178"/>
      <c r="G290" s="177"/>
      <c r="H290" s="177"/>
      <c r="I290" s="178"/>
      <c r="J290" s="177"/>
      <c r="K290" s="177"/>
      <c r="L290" s="177"/>
      <c r="M290" s="177"/>
    </row>
    <row r="291" spans="4:13">
      <c r="D291" s="177"/>
      <c r="E291" s="177"/>
      <c r="F291" s="178"/>
      <c r="G291" s="177"/>
      <c r="H291" s="177"/>
      <c r="I291" s="178"/>
      <c r="J291" s="177"/>
      <c r="K291" s="177"/>
      <c r="L291" s="177"/>
      <c r="M291" s="177"/>
    </row>
    <row r="292" spans="4:13">
      <c r="D292" s="177"/>
      <c r="E292" s="177"/>
      <c r="F292" s="178"/>
      <c r="G292" s="177"/>
      <c r="H292" s="177"/>
      <c r="I292" s="178"/>
      <c r="J292" s="177"/>
      <c r="K292" s="177"/>
      <c r="L292" s="177"/>
      <c r="M292" s="177"/>
    </row>
    <row r="293" spans="4:13">
      <c r="D293" s="177"/>
      <c r="E293" s="177"/>
      <c r="F293" s="178"/>
      <c r="G293" s="177"/>
      <c r="H293" s="177"/>
      <c r="I293" s="178"/>
      <c r="J293" s="177"/>
      <c r="K293" s="177"/>
      <c r="L293" s="177"/>
      <c r="M293" s="177"/>
    </row>
    <row r="294" spans="4:13">
      <c r="D294" s="177"/>
      <c r="E294" s="177"/>
      <c r="F294" s="178"/>
      <c r="G294" s="177"/>
      <c r="H294" s="177"/>
      <c r="I294" s="178"/>
      <c r="J294" s="177"/>
      <c r="K294" s="177"/>
      <c r="L294" s="177"/>
      <c r="M294" s="177"/>
    </row>
    <row r="295" spans="4:13">
      <c r="D295" s="177"/>
      <c r="E295" s="177"/>
      <c r="F295" s="178"/>
      <c r="G295" s="177"/>
      <c r="H295" s="177"/>
      <c r="I295" s="178"/>
      <c r="J295" s="177"/>
      <c r="K295" s="177"/>
      <c r="L295" s="177"/>
      <c r="M295" s="177"/>
    </row>
    <row r="296" spans="4:13">
      <c r="D296" s="177"/>
      <c r="E296" s="177"/>
      <c r="F296" s="178"/>
      <c r="G296" s="177"/>
      <c r="H296" s="177"/>
      <c r="I296" s="178"/>
      <c r="J296" s="177"/>
      <c r="K296" s="177"/>
      <c r="L296" s="177"/>
      <c r="M296" s="177"/>
    </row>
    <row r="297" spans="4:13">
      <c r="D297" s="177"/>
      <c r="E297" s="177"/>
      <c r="F297" s="178"/>
      <c r="G297" s="177"/>
      <c r="H297" s="177"/>
      <c r="I297" s="178"/>
      <c r="J297" s="177"/>
      <c r="K297" s="177"/>
      <c r="L297" s="177"/>
      <c r="M297" s="177"/>
    </row>
    <row r="298" spans="4:13">
      <c r="D298" s="177"/>
      <c r="E298" s="177"/>
      <c r="F298" s="178"/>
      <c r="G298" s="177"/>
      <c r="H298" s="177"/>
      <c r="I298" s="178"/>
      <c r="J298" s="177"/>
      <c r="K298" s="177"/>
      <c r="L298" s="177"/>
      <c r="M298" s="177"/>
    </row>
    <row r="299" spans="4:13">
      <c r="D299" s="177"/>
      <c r="E299" s="177"/>
      <c r="F299" s="178"/>
      <c r="G299" s="177"/>
      <c r="H299" s="177"/>
      <c r="I299" s="178"/>
      <c r="J299" s="177"/>
      <c r="K299" s="177"/>
      <c r="L299" s="177"/>
      <c r="M299" s="177"/>
    </row>
    <row r="300" spans="4:13">
      <c r="D300" s="177"/>
      <c r="E300" s="177"/>
      <c r="F300" s="178"/>
      <c r="G300" s="177"/>
      <c r="H300" s="177"/>
      <c r="I300" s="178"/>
      <c r="J300" s="177"/>
      <c r="K300" s="177"/>
      <c r="L300" s="177"/>
      <c r="M300" s="177"/>
    </row>
    <row r="301" spans="4:13">
      <c r="D301" s="177"/>
      <c r="E301" s="177"/>
      <c r="F301" s="178"/>
      <c r="G301" s="177"/>
      <c r="H301" s="177"/>
      <c r="I301" s="178"/>
      <c r="J301" s="177"/>
      <c r="K301" s="177"/>
      <c r="L301" s="177"/>
      <c r="M301" s="177"/>
    </row>
    <row r="302" spans="4:13">
      <c r="D302" s="177"/>
      <c r="E302" s="177"/>
      <c r="F302" s="178"/>
      <c r="G302" s="177"/>
      <c r="H302" s="177"/>
      <c r="I302" s="178"/>
      <c r="J302" s="177"/>
      <c r="K302" s="177"/>
      <c r="L302" s="177"/>
      <c r="M302" s="177"/>
    </row>
    <row r="303" spans="4:13">
      <c r="D303" s="177"/>
      <c r="E303" s="177"/>
      <c r="F303" s="178"/>
      <c r="G303" s="177"/>
      <c r="H303" s="177"/>
      <c r="I303" s="178"/>
      <c r="J303" s="177"/>
      <c r="K303" s="177"/>
      <c r="L303" s="177"/>
      <c r="M303" s="177"/>
    </row>
    <row r="304" spans="4:13">
      <c r="D304" s="177"/>
      <c r="E304" s="177"/>
      <c r="F304" s="178"/>
      <c r="G304" s="177"/>
      <c r="H304" s="177"/>
      <c r="I304" s="178"/>
      <c r="J304" s="177"/>
      <c r="K304" s="177"/>
      <c r="L304" s="177"/>
      <c r="M304" s="177"/>
    </row>
    <row r="305" spans="4:13">
      <c r="D305" s="177"/>
      <c r="E305" s="177"/>
      <c r="F305" s="178"/>
      <c r="G305" s="177"/>
      <c r="H305" s="177"/>
      <c r="I305" s="178"/>
      <c r="J305" s="177"/>
      <c r="K305" s="177"/>
      <c r="L305" s="177"/>
      <c r="M305" s="177"/>
    </row>
    <row r="306" spans="4:13">
      <c r="D306" s="177"/>
      <c r="E306" s="177"/>
      <c r="F306" s="178"/>
      <c r="G306" s="177"/>
      <c r="H306" s="177"/>
      <c r="I306" s="178"/>
      <c r="J306" s="177"/>
      <c r="K306" s="177"/>
      <c r="L306" s="177"/>
      <c r="M306" s="177"/>
    </row>
    <row r="307" spans="4:13">
      <c r="D307" s="177"/>
      <c r="E307" s="177"/>
      <c r="F307" s="178"/>
      <c r="G307" s="177"/>
      <c r="H307" s="177"/>
      <c r="I307" s="178"/>
      <c r="J307" s="177"/>
      <c r="K307" s="177"/>
      <c r="L307" s="177"/>
      <c r="M307" s="177"/>
    </row>
    <row r="308" spans="4:13">
      <c r="D308" s="177"/>
      <c r="E308" s="177"/>
      <c r="F308" s="178"/>
      <c r="G308" s="177"/>
      <c r="H308" s="177"/>
      <c r="I308" s="178"/>
      <c r="J308" s="177"/>
      <c r="K308" s="177"/>
      <c r="L308" s="177"/>
      <c r="M308" s="177"/>
    </row>
    <row r="309" spans="4:13">
      <c r="D309" s="177"/>
      <c r="E309" s="177"/>
      <c r="F309" s="178"/>
      <c r="G309" s="177"/>
      <c r="H309" s="177"/>
      <c r="I309" s="178"/>
      <c r="J309" s="177"/>
      <c r="K309" s="177"/>
      <c r="L309" s="177"/>
      <c r="M309" s="177"/>
    </row>
    <row r="310" spans="4:13">
      <c r="D310" s="177"/>
      <c r="E310" s="177"/>
      <c r="F310" s="178"/>
      <c r="G310" s="177"/>
      <c r="H310" s="177"/>
      <c r="I310" s="178"/>
      <c r="J310" s="177"/>
      <c r="K310" s="177"/>
      <c r="L310" s="177"/>
      <c r="M310" s="177"/>
    </row>
    <row r="311" spans="4:13">
      <c r="D311" s="177"/>
      <c r="E311" s="177"/>
      <c r="F311" s="178"/>
      <c r="G311" s="177"/>
      <c r="H311" s="177"/>
      <c r="I311" s="178"/>
      <c r="J311" s="177"/>
      <c r="K311" s="177"/>
      <c r="L311" s="177"/>
      <c r="M311" s="177"/>
    </row>
    <row r="312" spans="4:13">
      <c r="D312" s="177"/>
      <c r="E312" s="177"/>
      <c r="F312" s="178"/>
      <c r="G312" s="177"/>
      <c r="H312" s="177"/>
      <c r="I312" s="178"/>
      <c r="J312" s="177"/>
      <c r="K312" s="177"/>
      <c r="L312" s="177"/>
      <c r="M312" s="177"/>
    </row>
    <row r="313" spans="4:13">
      <c r="D313" s="177"/>
      <c r="E313" s="177"/>
      <c r="F313" s="178"/>
      <c r="G313" s="177"/>
      <c r="H313" s="177"/>
      <c r="I313" s="178"/>
      <c r="J313" s="177"/>
      <c r="K313" s="177"/>
      <c r="L313" s="177"/>
      <c r="M313" s="177"/>
    </row>
    <row r="314" spans="4:13">
      <c r="D314" s="177"/>
      <c r="E314" s="177"/>
      <c r="F314" s="178"/>
      <c r="G314" s="177"/>
      <c r="H314" s="177"/>
      <c r="I314" s="178"/>
      <c r="J314" s="177"/>
      <c r="K314" s="177"/>
      <c r="L314" s="177"/>
      <c r="M314" s="177"/>
    </row>
    <row r="315" spans="4:13">
      <c r="D315" s="177"/>
      <c r="E315" s="177"/>
      <c r="F315" s="178"/>
      <c r="G315" s="177"/>
      <c r="H315" s="177"/>
      <c r="I315" s="178"/>
      <c r="J315" s="177"/>
      <c r="K315" s="177"/>
      <c r="L315" s="177"/>
      <c r="M315" s="177"/>
    </row>
    <row r="316" spans="4:13">
      <c r="D316" s="177"/>
      <c r="E316" s="177"/>
      <c r="F316" s="178"/>
      <c r="G316" s="177"/>
      <c r="H316" s="177"/>
      <c r="I316" s="178"/>
      <c r="J316" s="177"/>
      <c r="K316" s="177"/>
      <c r="L316" s="177"/>
      <c r="M316" s="177"/>
    </row>
    <row r="317" spans="4:13">
      <c r="D317" s="177"/>
      <c r="E317" s="177"/>
      <c r="F317" s="178"/>
      <c r="G317" s="177"/>
      <c r="H317" s="177"/>
      <c r="I317" s="178"/>
      <c r="J317" s="177"/>
      <c r="K317" s="177"/>
      <c r="L317" s="177"/>
      <c r="M317" s="177"/>
    </row>
    <row r="318" spans="4:13">
      <c r="D318" s="177"/>
      <c r="E318" s="177"/>
      <c r="F318" s="178"/>
      <c r="G318" s="177"/>
      <c r="H318" s="177"/>
      <c r="I318" s="178"/>
      <c r="J318" s="177"/>
      <c r="K318" s="177"/>
      <c r="L318" s="177"/>
      <c r="M318" s="177"/>
    </row>
    <row r="319" spans="4:13">
      <c r="D319" s="177"/>
      <c r="E319" s="177"/>
      <c r="F319" s="178"/>
      <c r="G319" s="177"/>
      <c r="H319" s="177"/>
      <c r="I319" s="178"/>
      <c r="J319" s="177"/>
      <c r="K319" s="177"/>
      <c r="L319" s="177"/>
      <c r="M319" s="177"/>
    </row>
    <row r="320" spans="4:13">
      <c r="D320" s="177"/>
      <c r="E320" s="177"/>
      <c r="F320" s="178"/>
      <c r="G320" s="177"/>
      <c r="H320" s="177"/>
      <c r="I320" s="178"/>
      <c r="J320" s="177"/>
      <c r="K320" s="177"/>
      <c r="L320" s="177"/>
      <c r="M320" s="177"/>
    </row>
    <row r="321" spans="4:13">
      <c r="D321" s="177"/>
      <c r="E321" s="177"/>
      <c r="F321" s="178"/>
      <c r="G321" s="177"/>
      <c r="H321" s="177"/>
      <c r="I321" s="178"/>
      <c r="J321" s="177"/>
      <c r="K321" s="177"/>
      <c r="L321" s="177"/>
      <c r="M321" s="177"/>
    </row>
    <row r="322" spans="4:13">
      <c r="D322" s="177"/>
      <c r="E322" s="177"/>
      <c r="F322" s="178"/>
      <c r="G322" s="177"/>
      <c r="H322" s="177"/>
      <c r="I322" s="178"/>
      <c r="J322" s="177"/>
      <c r="K322" s="177"/>
      <c r="L322" s="177"/>
      <c r="M322" s="177"/>
    </row>
    <row r="323" spans="4:13">
      <c r="D323" s="177"/>
      <c r="E323" s="177"/>
      <c r="F323" s="178"/>
      <c r="G323" s="177"/>
      <c r="H323" s="177"/>
      <c r="I323" s="178"/>
      <c r="J323" s="177"/>
      <c r="K323" s="177"/>
      <c r="L323" s="177"/>
      <c r="M323" s="177"/>
    </row>
    <row r="324" spans="4:13">
      <c r="D324" s="177"/>
      <c r="E324" s="177"/>
      <c r="F324" s="178"/>
      <c r="G324" s="177"/>
      <c r="H324" s="177"/>
      <c r="I324" s="178"/>
      <c r="J324" s="177"/>
      <c r="K324" s="177"/>
      <c r="L324" s="177"/>
      <c r="M324" s="177"/>
    </row>
    <row r="325" spans="4:13">
      <c r="D325" s="177"/>
      <c r="E325" s="177"/>
      <c r="F325" s="178"/>
      <c r="G325" s="177"/>
      <c r="H325" s="177"/>
      <c r="I325" s="178"/>
      <c r="J325" s="177"/>
      <c r="K325" s="177"/>
      <c r="L325" s="177"/>
      <c r="M325" s="177"/>
    </row>
    <row r="326" spans="4:13">
      <c r="D326" s="177"/>
      <c r="E326" s="177"/>
      <c r="F326" s="178"/>
      <c r="G326" s="177"/>
      <c r="H326" s="177"/>
      <c r="I326" s="178"/>
      <c r="J326" s="177"/>
      <c r="K326" s="177"/>
      <c r="L326" s="177"/>
      <c r="M326" s="177"/>
    </row>
    <row r="327" spans="4:13">
      <c r="D327" s="177"/>
      <c r="E327" s="177"/>
      <c r="F327" s="178"/>
      <c r="G327" s="177"/>
      <c r="H327" s="177"/>
      <c r="I327" s="178"/>
      <c r="J327" s="177"/>
      <c r="K327" s="177"/>
      <c r="L327" s="177"/>
      <c r="M327" s="177"/>
    </row>
    <row r="328" spans="4:13">
      <c r="D328" s="177"/>
      <c r="E328" s="177"/>
      <c r="F328" s="178"/>
      <c r="G328" s="177"/>
      <c r="H328" s="177"/>
      <c r="I328" s="178"/>
      <c r="J328" s="177"/>
      <c r="K328" s="177"/>
      <c r="L328" s="177"/>
      <c r="M328" s="177"/>
    </row>
    <row r="329" spans="4:13">
      <c r="D329" s="177"/>
      <c r="E329" s="177"/>
      <c r="F329" s="178"/>
      <c r="G329" s="177"/>
      <c r="H329" s="177"/>
      <c r="I329" s="178"/>
      <c r="J329" s="177"/>
      <c r="K329" s="177"/>
      <c r="L329" s="177"/>
      <c r="M329" s="177"/>
    </row>
    <row r="330" spans="4:13">
      <c r="D330" s="177"/>
      <c r="E330" s="177"/>
      <c r="F330" s="178"/>
      <c r="G330" s="177"/>
      <c r="H330" s="177"/>
      <c r="I330" s="178"/>
      <c r="J330" s="177"/>
      <c r="K330" s="177"/>
      <c r="L330" s="177"/>
      <c r="M330" s="177"/>
    </row>
    <row r="331" spans="4:13">
      <c r="D331" s="177"/>
      <c r="E331" s="177"/>
      <c r="F331" s="178"/>
      <c r="G331" s="177"/>
      <c r="H331" s="177"/>
      <c r="I331" s="178"/>
      <c r="J331" s="177"/>
      <c r="K331" s="177"/>
      <c r="L331" s="177"/>
      <c r="M331" s="177"/>
    </row>
    <row r="332" spans="4:13">
      <c r="D332" s="177"/>
      <c r="E332" s="177"/>
      <c r="F332" s="178"/>
      <c r="G332" s="177"/>
      <c r="H332" s="177"/>
      <c r="I332" s="178"/>
      <c r="J332" s="177"/>
      <c r="K332" s="177"/>
      <c r="L332" s="177"/>
      <c r="M332" s="177"/>
    </row>
    <row r="333" spans="4:13">
      <c r="D333" s="177"/>
      <c r="E333" s="177"/>
      <c r="F333" s="178"/>
      <c r="G333" s="177"/>
      <c r="H333" s="177"/>
      <c r="I333" s="178"/>
      <c r="J333" s="177"/>
      <c r="K333" s="177"/>
      <c r="L333" s="177"/>
      <c r="M333" s="177"/>
    </row>
    <row r="334" spans="4:13">
      <c r="D334" s="177"/>
      <c r="E334" s="177"/>
      <c r="F334" s="178"/>
      <c r="G334" s="177"/>
      <c r="H334" s="177"/>
      <c r="I334" s="178"/>
      <c r="J334" s="177"/>
      <c r="K334" s="177"/>
      <c r="L334" s="177"/>
      <c r="M334" s="177"/>
    </row>
    <row r="335" spans="4:13">
      <c r="D335" s="177"/>
      <c r="E335" s="177"/>
      <c r="F335" s="178"/>
      <c r="G335" s="177"/>
      <c r="H335" s="177"/>
      <c r="I335" s="178"/>
      <c r="J335" s="177"/>
      <c r="K335" s="177"/>
      <c r="L335" s="177"/>
      <c r="M335" s="177"/>
    </row>
    <row r="336" spans="4:13">
      <c r="D336" s="177"/>
      <c r="E336" s="177"/>
      <c r="F336" s="178"/>
      <c r="G336" s="177"/>
      <c r="H336" s="177"/>
      <c r="I336" s="178"/>
      <c r="J336" s="177"/>
      <c r="K336" s="177"/>
      <c r="L336" s="177"/>
      <c r="M336" s="177"/>
    </row>
    <row r="337" spans="4:13">
      <c r="D337" s="177"/>
      <c r="E337" s="177"/>
      <c r="F337" s="178"/>
      <c r="G337" s="177"/>
      <c r="H337" s="177"/>
      <c r="I337" s="178"/>
      <c r="J337" s="177"/>
      <c r="K337" s="177"/>
      <c r="L337" s="177"/>
      <c r="M337" s="177"/>
    </row>
    <row r="338" spans="4:13">
      <c r="D338" s="177"/>
      <c r="E338" s="177"/>
      <c r="F338" s="178"/>
      <c r="G338" s="177"/>
      <c r="H338" s="177"/>
      <c r="I338" s="178"/>
      <c r="J338" s="177"/>
      <c r="K338" s="177"/>
      <c r="L338" s="177"/>
      <c r="M338" s="177"/>
    </row>
    <row r="339" spans="4:13">
      <c r="D339" s="177"/>
      <c r="E339" s="177"/>
      <c r="F339" s="178"/>
      <c r="G339" s="177"/>
      <c r="H339" s="177"/>
      <c r="I339" s="178"/>
      <c r="J339" s="177"/>
      <c r="K339" s="177"/>
      <c r="L339" s="177"/>
      <c r="M339" s="177"/>
    </row>
    <row r="340" spans="4:13">
      <c r="D340" s="177"/>
      <c r="E340" s="177"/>
      <c r="F340" s="178"/>
      <c r="G340" s="177"/>
      <c r="H340" s="177"/>
      <c r="I340" s="178"/>
      <c r="J340" s="177"/>
      <c r="K340" s="177"/>
      <c r="L340" s="177"/>
      <c r="M340" s="177"/>
    </row>
    <row r="341" spans="4:13">
      <c r="D341" s="177"/>
      <c r="E341" s="177"/>
      <c r="F341" s="178"/>
      <c r="G341" s="177"/>
      <c r="H341" s="177"/>
      <c r="I341" s="178"/>
      <c r="J341" s="177"/>
      <c r="K341" s="177"/>
      <c r="L341" s="177"/>
      <c r="M341" s="177"/>
    </row>
    <row r="342" spans="4:13">
      <c r="D342" s="177"/>
      <c r="E342" s="177"/>
      <c r="F342" s="178"/>
      <c r="G342" s="177"/>
      <c r="H342" s="177"/>
      <c r="I342" s="178"/>
      <c r="J342" s="177"/>
      <c r="K342" s="177"/>
      <c r="L342" s="177"/>
      <c r="M342" s="177"/>
    </row>
    <row r="343" spans="4:13">
      <c r="D343" s="177"/>
      <c r="E343" s="177"/>
      <c r="F343" s="178"/>
      <c r="G343" s="177"/>
      <c r="H343" s="177"/>
      <c r="I343" s="178"/>
      <c r="J343" s="177"/>
      <c r="K343" s="177"/>
      <c r="L343" s="177"/>
      <c r="M343" s="177"/>
    </row>
    <row r="344" spans="4:13">
      <c r="D344" s="177"/>
      <c r="E344" s="177"/>
      <c r="F344" s="178"/>
      <c r="G344" s="177"/>
      <c r="H344" s="177"/>
      <c r="I344" s="178"/>
      <c r="J344" s="177"/>
      <c r="K344" s="177"/>
      <c r="L344" s="177"/>
      <c r="M344" s="177"/>
    </row>
    <row r="345" spans="4:13">
      <c r="D345" s="177"/>
      <c r="E345" s="177"/>
      <c r="F345" s="178"/>
      <c r="G345" s="177"/>
      <c r="H345" s="177"/>
      <c r="I345" s="178"/>
      <c r="J345" s="177"/>
      <c r="K345" s="177"/>
      <c r="L345" s="177"/>
      <c r="M345" s="177"/>
    </row>
    <row r="346" spans="4:13">
      <c r="D346" s="177"/>
      <c r="E346" s="177"/>
      <c r="F346" s="178"/>
      <c r="G346" s="177"/>
      <c r="H346" s="177"/>
      <c r="I346" s="178"/>
      <c r="J346" s="177"/>
      <c r="K346" s="177"/>
      <c r="L346" s="177"/>
      <c r="M346" s="177"/>
    </row>
    <row r="347" spans="4:13">
      <c r="D347" s="177"/>
      <c r="E347" s="177"/>
      <c r="F347" s="178"/>
      <c r="G347" s="177"/>
      <c r="H347" s="177"/>
      <c r="I347" s="178"/>
      <c r="J347" s="177"/>
      <c r="K347" s="177"/>
      <c r="L347" s="177"/>
      <c r="M347" s="177"/>
    </row>
    <row r="348" spans="4:13">
      <c r="D348" s="177"/>
      <c r="E348" s="177"/>
      <c r="F348" s="178"/>
      <c r="G348" s="177"/>
      <c r="H348" s="177"/>
      <c r="I348" s="178"/>
      <c r="J348" s="177"/>
      <c r="K348" s="177"/>
      <c r="L348" s="177"/>
      <c r="M348" s="177"/>
    </row>
    <row r="349" spans="4:13">
      <c r="D349" s="177"/>
      <c r="E349" s="177"/>
      <c r="F349" s="178"/>
      <c r="G349" s="177"/>
      <c r="H349" s="177"/>
      <c r="I349" s="178"/>
      <c r="J349" s="177"/>
      <c r="K349" s="177"/>
      <c r="L349" s="177"/>
      <c r="M349" s="177"/>
    </row>
    <row r="350" spans="4:13">
      <c r="D350" s="177"/>
      <c r="E350" s="177"/>
      <c r="F350" s="178"/>
      <c r="G350" s="177"/>
      <c r="H350" s="177"/>
      <c r="I350" s="178"/>
      <c r="J350" s="177"/>
      <c r="K350" s="177"/>
      <c r="L350" s="177"/>
      <c r="M350" s="177"/>
    </row>
    <row r="351" spans="4:13">
      <c r="D351" s="177"/>
      <c r="E351" s="177"/>
      <c r="F351" s="178"/>
      <c r="G351" s="177"/>
      <c r="H351" s="177"/>
      <c r="I351" s="178"/>
      <c r="J351" s="177"/>
      <c r="K351" s="177"/>
      <c r="L351" s="177"/>
      <c r="M351" s="177"/>
    </row>
    <row r="352" spans="4:13">
      <c r="D352" s="177"/>
      <c r="E352" s="177"/>
      <c r="F352" s="178"/>
      <c r="G352" s="177"/>
      <c r="H352" s="177"/>
      <c r="I352" s="178"/>
      <c r="J352" s="177"/>
      <c r="K352" s="177"/>
      <c r="L352" s="177"/>
      <c r="M352" s="177"/>
    </row>
    <row r="353" spans="4:13">
      <c r="D353" s="177"/>
      <c r="E353" s="177"/>
      <c r="F353" s="178"/>
      <c r="G353" s="177"/>
      <c r="H353" s="177"/>
      <c r="I353" s="178"/>
      <c r="J353" s="177"/>
      <c r="K353" s="177"/>
      <c r="L353" s="177"/>
      <c r="M353" s="177"/>
    </row>
    <row r="354" spans="4:13">
      <c r="D354" s="177"/>
      <c r="E354" s="177"/>
      <c r="F354" s="178"/>
      <c r="G354" s="177"/>
      <c r="H354" s="177"/>
      <c r="I354" s="178"/>
      <c r="J354" s="177"/>
      <c r="K354" s="177"/>
      <c r="L354" s="177"/>
      <c r="M354" s="177"/>
    </row>
    <row r="355" spans="4:13">
      <c r="D355" s="177"/>
      <c r="E355" s="177"/>
      <c r="F355" s="178"/>
      <c r="G355" s="177"/>
      <c r="H355" s="177"/>
      <c r="I355" s="178"/>
      <c r="J355" s="177"/>
      <c r="K355" s="177"/>
      <c r="L355" s="177"/>
      <c r="M355" s="177"/>
    </row>
    <row r="356" spans="4:13">
      <c r="D356" s="177"/>
      <c r="E356" s="177"/>
      <c r="F356" s="178"/>
      <c r="G356" s="177"/>
      <c r="H356" s="177"/>
      <c r="I356" s="178"/>
      <c r="J356" s="177"/>
      <c r="K356" s="177"/>
      <c r="L356" s="177"/>
      <c r="M356" s="177"/>
    </row>
    <row r="357" spans="4:13">
      <c r="D357" s="177"/>
      <c r="E357" s="177"/>
      <c r="F357" s="178"/>
      <c r="G357" s="177"/>
      <c r="H357" s="177"/>
      <c r="I357" s="178"/>
      <c r="J357" s="177"/>
      <c r="K357" s="177"/>
      <c r="L357" s="177"/>
      <c r="M357" s="177"/>
    </row>
    <row r="358" spans="4:13">
      <c r="D358" s="177"/>
      <c r="E358" s="177"/>
      <c r="F358" s="178"/>
      <c r="G358" s="177"/>
      <c r="H358" s="177"/>
      <c r="I358" s="178"/>
      <c r="J358" s="177"/>
      <c r="K358" s="177"/>
      <c r="L358" s="177"/>
      <c r="M358" s="177"/>
    </row>
    <row r="359" spans="4:13">
      <c r="D359" s="177"/>
      <c r="E359" s="177"/>
      <c r="F359" s="178"/>
      <c r="G359" s="177"/>
      <c r="H359" s="177"/>
      <c r="I359" s="178"/>
      <c r="J359" s="177"/>
      <c r="K359" s="177"/>
      <c r="L359" s="177"/>
      <c r="M359" s="177"/>
    </row>
    <row r="360" spans="4:13">
      <c r="D360" s="177"/>
      <c r="E360" s="177"/>
      <c r="F360" s="178"/>
      <c r="G360" s="177"/>
      <c r="H360" s="177"/>
      <c r="I360" s="178"/>
      <c r="J360" s="177"/>
      <c r="K360" s="177"/>
      <c r="L360" s="177"/>
      <c r="M360" s="177"/>
    </row>
    <row r="361" spans="4:13">
      <c r="D361" s="177"/>
      <c r="E361" s="177"/>
      <c r="F361" s="178"/>
      <c r="G361" s="177"/>
      <c r="H361" s="177"/>
      <c r="I361" s="178"/>
      <c r="J361" s="177"/>
      <c r="K361" s="177"/>
      <c r="L361" s="177"/>
      <c r="M361" s="177"/>
    </row>
    <row r="362" spans="4:13">
      <c r="D362" s="177"/>
      <c r="E362" s="177"/>
      <c r="F362" s="178"/>
      <c r="G362" s="177"/>
      <c r="H362" s="177"/>
      <c r="I362" s="178"/>
      <c r="J362" s="177"/>
      <c r="K362" s="177"/>
      <c r="L362" s="177"/>
      <c r="M362" s="177"/>
    </row>
    <row r="363" spans="4:13">
      <c r="D363" s="177"/>
      <c r="E363" s="177"/>
      <c r="F363" s="178"/>
      <c r="G363" s="177"/>
      <c r="H363" s="177"/>
      <c r="I363" s="178"/>
      <c r="J363" s="177"/>
      <c r="K363" s="177"/>
      <c r="L363" s="177"/>
      <c r="M363" s="177"/>
    </row>
    <row r="364" spans="4:13">
      <c r="D364" s="177"/>
      <c r="E364" s="177"/>
      <c r="F364" s="178"/>
      <c r="G364" s="177"/>
      <c r="H364" s="177"/>
      <c r="I364" s="178"/>
      <c r="J364" s="177"/>
      <c r="K364" s="177"/>
      <c r="L364" s="177"/>
      <c r="M364" s="177"/>
    </row>
    <row r="365" spans="4:13">
      <c r="D365" s="177"/>
      <c r="E365" s="177"/>
      <c r="F365" s="178"/>
      <c r="G365" s="177"/>
      <c r="H365" s="177"/>
      <c r="I365" s="178"/>
      <c r="J365" s="177"/>
      <c r="K365" s="177"/>
      <c r="L365" s="177"/>
      <c r="M365" s="177"/>
    </row>
    <row r="366" spans="4:13">
      <c r="D366" s="177"/>
      <c r="E366" s="177"/>
      <c r="F366" s="178"/>
      <c r="G366" s="177"/>
      <c r="H366" s="177"/>
      <c r="I366" s="178"/>
      <c r="J366" s="177"/>
      <c r="K366" s="177"/>
      <c r="L366" s="177"/>
      <c r="M366" s="177"/>
    </row>
    <row r="367" spans="4:13">
      <c r="D367" s="177"/>
      <c r="E367" s="177"/>
      <c r="F367" s="178"/>
      <c r="G367" s="177"/>
      <c r="H367" s="177"/>
      <c r="I367" s="178"/>
      <c r="J367" s="177"/>
      <c r="K367" s="177"/>
      <c r="L367" s="177"/>
      <c r="M367" s="177"/>
    </row>
    <row r="368" spans="4:13">
      <c r="D368" s="177"/>
      <c r="E368" s="177"/>
      <c r="F368" s="178"/>
      <c r="G368" s="177"/>
      <c r="H368" s="177"/>
      <c r="I368" s="178"/>
      <c r="J368" s="177"/>
      <c r="K368" s="177"/>
      <c r="L368" s="177"/>
      <c r="M368" s="177"/>
    </row>
    <row r="369" spans="4:13">
      <c r="D369" s="177"/>
      <c r="E369" s="177"/>
      <c r="F369" s="178"/>
      <c r="G369" s="177"/>
      <c r="H369" s="177"/>
      <c r="I369" s="178"/>
      <c r="J369" s="177"/>
      <c r="K369" s="177"/>
      <c r="L369" s="177"/>
      <c r="M369" s="177"/>
    </row>
    <row r="370" spans="4:13">
      <c r="D370" s="177"/>
      <c r="E370" s="177"/>
      <c r="F370" s="178"/>
      <c r="G370" s="177"/>
      <c r="H370" s="177"/>
      <c r="I370" s="178"/>
      <c r="J370" s="177"/>
      <c r="K370" s="177"/>
      <c r="L370" s="177"/>
      <c r="M370" s="177"/>
    </row>
    <row r="371" spans="4:13">
      <c r="D371" s="177"/>
      <c r="E371" s="177"/>
      <c r="F371" s="178"/>
      <c r="G371" s="177"/>
      <c r="H371" s="177"/>
      <c r="I371" s="178"/>
      <c r="J371" s="177"/>
      <c r="K371" s="177"/>
      <c r="L371" s="177"/>
      <c r="M371" s="177"/>
    </row>
    <row r="372" spans="4:13">
      <c r="D372" s="177"/>
      <c r="E372" s="177"/>
      <c r="F372" s="178"/>
      <c r="G372" s="177"/>
      <c r="H372" s="177"/>
      <c r="I372" s="178"/>
      <c r="J372" s="177"/>
      <c r="K372" s="177"/>
      <c r="L372" s="177"/>
      <c r="M372" s="177"/>
    </row>
    <row r="373" spans="4:13">
      <c r="D373" s="177"/>
      <c r="E373" s="177"/>
      <c r="F373" s="178"/>
      <c r="G373" s="177"/>
      <c r="H373" s="177"/>
      <c r="I373" s="178"/>
      <c r="J373" s="177"/>
      <c r="K373" s="177"/>
      <c r="L373" s="177"/>
      <c r="M373" s="177"/>
    </row>
    <row r="374" spans="4:13">
      <c r="D374" s="177"/>
      <c r="E374" s="177"/>
      <c r="F374" s="178"/>
      <c r="G374" s="177"/>
      <c r="H374" s="177"/>
      <c r="I374" s="178"/>
      <c r="J374" s="177"/>
      <c r="K374" s="177"/>
      <c r="L374" s="177"/>
      <c r="M374" s="177"/>
    </row>
    <row r="375" spans="4:13">
      <c r="D375" s="177"/>
      <c r="E375" s="177"/>
      <c r="F375" s="178"/>
      <c r="G375" s="177"/>
      <c r="H375" s="177"/>
      <c r="I375" s="178"/>
      <c r="J375" s="177"/>
      <c r="K375" s="177"/>
      <c r="L375" s="177"/>
      <c r="M375" s="177"/>
    </row>
    <row r="376" spans="4:13">
      <c r="D376" s="177"/>
      <c r="E376" s="177"/>
      <c r="F376" s="178"/>
      <c r="G376" s="177"/>
      <c r="H376" s="177"/>
      <c r="I376" s="178"/>
      <c r="J376" s="177"/>
      <c r="K376" s="177"/>
      <c r="L376" s="177"/>
      <c r="M376" s="177"/>
    </row>
    <row r="377" spans="4:13">
      <c r="D377" s="177"/>
      <c r="E377" s="177"/>
      <c r="F377" s="178"/>
      <c r="G377" s="177"/>
      <c r="H377" s="177"/>
      <c r="I377" s="178"/>
      <c r="J377" s="177"/>
      <c r="K377" s="177"/>
      <c r="L377" s="177"/>
      <c r="M377" s="177"/>
    </row>
    <row r="378" spans="4:13">
      <c r="D378" s="177"/>
      <c r="E378" s="177"/>
      <c r="F378" s="178"/>
      <c r="G378" s="177"/>
      <c r="H378" s="177"/>
      <c r="I378" s="178"/>
      <c r="J378" s="177"/>
      <c r="K378" s="177"/>
      <c r="L378" s="177"/>
      <c r="M378" s="177"/>
    </row>
    <row r="379" spans="4:13">
      <c r="D379" s="177"/>
      <c r="E379" s="177"/>
      <c r="F379" s="178"/>
      <c r="G379" s="177"/>
      <c r="H379" s="177"/>
      <c r="I379" s="178"/>
      <c r="J379" s="177"/>
      <c r="K379" s="177"/>
      <c r="L379" s="177"/>
      <c r="M379" s="177"/>
    </row>
    <row r="380" spans="4:13">
      <c r="D380" s="177"/>
      <c r="E380" s="177"/>
      <c r="F380" s="178"/>
      <c r="G380" s="177"/>
      <c r="H380" s="177"/>
      <c r="I380" s="178"/>
      <c r="J380" s="177"/>
      <c r="K380" s="177"/>
      <c r="L380" s="177"/>
      <c r="M380" s="177"/>
    </row>
    <row r="381" spans="4:13">
      <c r="D381" s="177"/>
      <c r="E381" s="177"/>
      <c r="F381" s="178"/>
      <c r="G381" s="177"/>
      <c r="H381" s="177"/>
      <c r="I381" s="178"/>
      <c r="J381" s="177"/>
      <c r="K381" s="177"/>
      <c r="L381" s="177"/>
      <c r="M381" s="177"/>
    </row>
    <row r="382" spans="4:13">
      <c r="D382" s="177"/>
      <c r="E382" s="177"/>
      <c r="F382" s="178"/>
      <c r="G382" s="177"/>
      <c r="H382" s="177"/>
      <c r="I382" s="178"/>
      <c r="J382" s="177"/>
      <c r="K382" s="177"/>
      <c r="L382" s="177"/>
      <c r="M382" s="177"/>
    </row>
    <row r="383" spans="4:13">
      <c r="D383" s="177"/>
      <c r="E383" s="177"/>
      <c r="F383" s="178"/>
      <c r="G383" s="177"/>
      <c r="H383" s="177"/>
      <c r="I383" s="178"/>
      <c r="J383" s="177"/>
      <c r="K383" s="177"/>
      <c r="L383" s="177"/>
      <c r="M383" s="177"/>
    </row>
    <row r="384" spans="4:13">
      <c r="D384" s="177"/>
      <c r="E384" s="177"/>
      <c r="F384" s="178"/>
      <c r="G384" s="177"/>
      <c r="H384" s="177"/>
      <c r="I384" s="178"/>
      <c r="J384" s="177"/>
      <c r="K384" s="177"/>
      <c r="L384" s="177"/>
      <c r="M384" s="177"/>
    </row>
    <row r="385" spans="4:13">
      <c r="D385" s="177"/>
      <c r="E385" s="177"/>
      <c r="F385" s="178"/>
      <c r="G385" s="177"/>
      <c r="H385" s="177"/>
      <c r="I385" s="178"/>
      <c r="J385" s="177"/>
      <c r="K385" s="177"/>
      <c r="L385" s="177"/>
      <c r="M385" s="177"/>
    </row>
    <row r="386" spans="4:13">
      <c r="D386" s="177"/>
      <c r="E386" s="177"/>
      <c r="F386" s="178"/>
      <c r="G386" s="177"/>
      <c r="H386" s="177"/>
      <c r="I386" s="178"/>
      <c r="J386" s="177"/>
      <c r="K386" s="177"/>
      <c r="L386" s="177"/>
      <c r="M386" s="177"/>
    </row>
    <row r="387" spans="4:13">
      <c r="D387" s="177"/>
      <c r="E387" s="177"/>
      <c r="F387" s="178"/>
      <c r="G387" s="177"/>
      <c r="H387" s="177"/>
      <c r="I387" s="178"/>
      <c r="J387" s="177"/>
      <c r="K387" s="177"/>
      <c r="L387" s="177"/>
      <c r="M387" s="177"/>
    </row>
    <row r="388" spans="4:13">
      <c r="D388" s="177"/>
      <c r="E388" s="177"/>
      <c r="F388" s="178"/>
      <c r="G388" s="177"/>
      <c r="H388" s="177"/>
      <c r="I388" s="178"/>
      <c r="J388" s="177"/>
      <c r="K388" s="177"/>
      <c r="L388" s="177"/>
      <c r="M388" s="177"/>
    </row>
    <row r="389" spans="4:13">
      <c r="D389" s="177"/>
      <c r="E389" s="177"/>
      <c r="F389" s="178"/>
      <c r="G389" s="177"/>
      <c r="H389" s="177"/>
      <c r="I389" s="178"/>
      <c r="J389" s="177"/>
      <c r="K389" s="177"/>
      <c r="L389" s="177"/>
      <c r="M389" s="177"/>
    </row>
    <row r="390" spans="4:13">
      <c r="D390" s="177"/>
      <c r="E390" s="177"/>
      <c r="F390" s="178"/>
      <c r="G390" s="177"/>
      <c r="H390" s="177"/>
      <c r="I390" s="178"/>
      <c r="J390" s="177"/>
      <c r="K390" s="177"/>
      <c r="L390" s="177"/>
      <c r="M390" s="177"/>
    </row>
    <row r="391" spans="4:13">
      <c r="D391" s="177"/>
      <c r="E391" s="177"/>
      <c r="F391" s="178"/>
      <c r="G391" s="177"/>
      <c r="H391" s="177"/>
      <c r="I391" s="178"/>
      <c r="J391" s="177"/>
      <c r="K391" s="177"/>
      <c r="L391" s="177"/>
      <c r="M391" s="177"/>
    </row>
    <row r="392" spans="4:13">
      <c r="D392" s="177"/>
      <c r="E392" s="177"/>
      <c r="F392" s="178"/>
      <c r="G392" s="177"/>
      <c r="H392" s="177"/>
      <c r="I392" s="178"/>
      <c r="J392" s="177"/>
      <c r="K392" s="177"/>
      <c r="L392" s="177"/>
      <c r="M392" s="177"/>
    </row>
    <row r="393" spans="4:13">
      <c r="D393" s="177"/>
      <c r="E393" s="177"/>
      <c r="F393" s="178"/>
      <c r="G393" s="177"/>
      <c r="H393" s="177"/>
      <c r="I393" s="178"/>
      <c r="J393" s="177"/>
      <c r="K393" s="177"/>
      <c r="L393" s="177"/>
      <c r="M393" s="177"/>
    </row>
    <row r="394" spans="4:13">
      <c r="D394" s="177"/>
      <c r="E394" s="177"/>
      <c r="F394" s="178"/>
      <c r="G394" s="177"/>
      <c r="H394" s="177"/>
      <c r="I394" s="178"/>
      <c r="J394" s="177"/>
      <c r="K394" s="177"/>
      <c r="L394" s="177"/>
      <c r="M394" s="177"/>
    </row>
    <row r="395" spans="4:13">
      <c r="D395" s="177"/>
      <c r="E395" s="177"/>
      <c r="F395" s="178"/>
      <c r="G395" s="177"/>
      <c r="H395" s="177"/>
      <c r="I395" s="178"/>
      <c r="J395" s="177"/>
      <c r="K395" s="177"/>
      <c r="L395" s="177"/>
      <c r="M395" s="177"/>
    </row>
    <row r="396" spans="4:13">
      <c r="D396" s="177"/>
      <c r="E396" s="177"/>
      <c r="F396" s="178"/>
      <c r="G396" s="177"/>
      <c r="H396" s="177"/>
      <c r="I396" s="178"/>
      <c r="J396" s="177"/>
      <c r="K396" s="177"/>
      <c r="L396" s="177"/>
      <c r="M396" s="177"/>
    </row>
    <row r="397" spans="4:13">
      <c r="D397" s="177"/>
      <c r="E397" s="177"/>
      <c r="F397" s="178"/>
      <c r="G397" s="177"/>
      <c r="H397" s="177"/>
      <c r="I397" s="178"/>
      <c r="J397" s="177"/>
      <c r="K397" s="177"/>
      <c r="L397" s="177"/>
      <c r="M397" s="177"/>
    </row>
    <row r="398" spans="4:13">
      <c r="D398" s="177"/>
      <c r="E398" s="177"/>
      <c r="F398" s="178"/>
      <c r="G398" s="177"/>
      <c r="H398" s="177"/>
      <c r="I398" s="178"/>
      <c r="J398" s="177"/>
      <c r="K398" s="177"/>
      <c r="L398" s="177"/>
      <c r="M398" s="177"/>
    </row>
    <row r="399" spans="4:13">
      <c r="D399" s="177"/>
      <c r="E399" s="177"/>
      <c r="F399" s="178"/>
      <c r="G399" s="177"/>
      <c r="H399" s="177"/>
      <c r="I399" s="178"/>
      <c r="J399" s="177"/>
      <c r="K399" s="177"/>
      <c r="L399" s="177"/>
      <c r="M399" s="177"/>
    </row>
    <row r="400" spans="4:13">
      <c r="D400" s="177"/>
      <c r="E400" s="177"/>
      <c r="F400" s="178"/>
      <c r="G400" s="177"/>
      <c r="H400" s="177"/>
      <c r="I400" s="178"/>
      <c r="J400" s="177"/>
      <c r="K400" s="177"/>
      <c r="L400" s="177"/>
      <c r="M400" s="177"/>
    </row>
    <row r="401" spans="4:13">
      <c r="D401" s="177"/>
      <c r="E401" s="177"/>
      <c r="F401" s="178"/>
      <c r="G401" s="177"/>
      <c r="H401" s="177"/>
      <c r="I401" s="178"/>
      <c r="J401" s="177"/>
      <c r="K401" s="177"/>
      <c r="L401" s="177"/>
      <c r="M401" s="177"/>
    </row>
    <row r="402" spans="4:13">
      <c r="D402" s="177"/>
      <c r="E402" s="177"/>
      <c r="F402" s="178"/>
      <c r="G402" s="177"/>
      <c r="H402" s="177"/>
      <c r="I402" s="178"/>
      <c r="J402" s="177"/>
      <c r="K402" s="177"/>
      <c r="L402" s="177"/>
      <c r="M402" s="177"/>
    </row>
    <row r="403" spans="4:13">
      <c r="D403" s="177"/>
      <c r="E403" s="177"/>
      <c r="F403" s="178"/>
      <c r="G403" s="177"/>
      <c r="H403" s="177"/>
      <c r="I403" s="178"/>
      <c r="J403" s="177"/>
      <c r="K403" s="177"/>
      <c r="L403" s="177"/>
      <c r="M403" s="177"/>
    </row>
    <row r="404" spans="4:13">
      <c r="D404" s="177"/>
      <c r="E404" s="177"/>
      <c r="F404" s="178"/>
      <c r="G404" s="177"/>
      <c r="H404" s="177"/>
      <c r="I404" s="178"/>
      <c r="J404" s="177"/>
      <c r="K404" s="177"/>
      <c r="L404" s="177"/>
      <c r="M404" s="177"/>
    </row>
    <row r="405" spans="4:13">
      <c r="D405" s="177"/>
      <c r="E405" s="177"/>
      <c r="F405" s="178"/>
      <c r="G405" s="177"/>
      <c r="H405" s="177"/>
      <c r="I405" s="178"/>
      <c r="J405" s="177"/>
      <c r="K405" s="177"/>
      <c r="L405" s="177"/>
      <c r="M405" s="177"/>
    </row>
    <row r="406" spans="4:13">
      <c r="D406" s="177"/>
      <c r="E406" s="177"/>
      <c r="F406" s="178"/>
      <c r="G406" s="177"/>
      <c r="H406" s="177"/>
      <c r="I406" s="178"/>
      <c r="J406" s="177"/>
      <c r="K406" s="177"/>
      <c r="L406" s="177"/>
      <c r="M406" s="177"/>
    </row>
    <row r="407" spans="4:13">
      <c r="D407" s="177"/>
      <c r="E407" s="177"/>
      <c r="F407" s="178"/>
      <c r="G407" s="177"/>
      <c r="H407" s="177"/>
      <c r="I407" s="178"/>
      <c r="J407" s="177"/>
      <c r="K407" s="177"/>
      <c r="L407" s="177"/>
      <c r="M407" s="177"/>
    </row>
    <row r="408" spans="4:13">
      <c r="D408" s="177"/>
      <c r="E408" s="177"/>
      <c r="F408" s="178"/>
      <c r="G408" s="177"/>
      <c r="H408" s="177"/>
      <c r="I408" s="178"/>
      <c r="J408" s="177"/>
      <c r="K408" s="177"/>
      <c r="L408" s="177"/>
      <c r="M408" s="177"/>
    </row>
    <row r="409" spans="4:13">
      <c r="D409" s="177"/>
      <c r="E409" s="177"/>
      <c r="F409" s="178"/>
      <c r="G409" s="177"/>
      <c r="H409" s="177"/>
      <c r="I409" s="178"/>
      <c r="J409" s="177"/>
      <c r="K409" s="177"/>
      <c r="L409" s="177"/>
      <c r="M409" s="177"/>
    </row>
    <row r="410" spans="4:13">
      <c r="D410" s="177"/>
      <c r="E410" s="177"/>
      <c r="F410" s="178"/>
      <c r="G410" s="177"/>
      <c r="H410" s="177"/>
      <c r="I410" s="178"/>
      <c r="J410" s="177"/>
      <c r="K410" s="177"/>
      <c r="L410" s="177"/>
      <c r="M410" s="177"/>
    </row>
    <row r="411" spans="4:13">
      <c r="D411" s="177"/>
      <c r="E411" s="177"/>
      <c r="F411" s="178"/>
      <c r="G411" s="177"/>
      <c r="H411" s="177"/>
      <c r="I411" s="178"/>
      <c r="J411" s="177"/>
      <c r="K411" s="177"/>
      <c r="L411" s="177"/>
      <c r="M411" s="177"/>
    </row>
    <row r="412" spans="4:13">
      <c r="D412" s="177"/>
      <c r="E412" s="177"/>
      <c r="F412" s="178"/>
      <c r="G412" s="177"/>
      <c r="H412" s="177"/>
      <c r="I412" s="178"/>
      <c r="J412" s="177"/>
      <c r="K412" s="177"/>
      <c r="L412" s="177"/>
      <c r="M412" s="177"/>
    </row>
    <row r="413" spans="4:13">
      <c r="D413" s="177"/>
      <c r="E413" s="177"/>
      <c r="F413" s="178"/>
      <c r="G413" s="177"/>
      <c r="H413" s="177"/>
      <c r="I413" s="178"/>
      <c r="J413" s="177"/>
      <c r="K413" s="177"/>
      <c r="L413" s="177"/>
      <c r="M413" s="177"/>
    </row>
    <row r="414" spans="4:13">
      <c r="D414" s="177"/>
      <c r="E414" s="177"/>
      <c r="F414" s="178"/>
      <c r="G414" s="177"/>
      <c r="H414" s="177"/>
      <c r="I414" s="178"/>
      <c r="J414" s="177"/>
      <c r="K414" s="177"/>
      <c r="L414" s="177"/>
      <c r="M414" s="177"/>
    </row>
    <row r="415" spans="4:13">
      <c r="D415" s="177"/>
      <c r="E415" s="177"/>
      <c r="F415" s="178"/>
      <c r="G415" s="177"/>
      <c r="H415" s="177"/>
      <c r="I415" s="178"/>
      <c r="J415" s="177"/>
      <c r="K415" s="177"/>
      <c r="L415" s="177"/>
      <c r="M415" s="177"/>
    </row>
    <row r="416" spans="4:13">
      <c r="D416" s="177"/>
      <c r="E416" s="177"/>
      <c r="F416" s="178"/>
      <c r="G416" s="177"/>
      <c r="H416" s="177"/>
      <c r="I416" s="178"/>
      <c r="J416" s="177"/>
      <c r="K416" s="177"/>
      <c r="L416" s="177"/>
      <c r="M416" s="177"/>
    </row>
    <row r="417" spans="4:13">
      <c r="D417" s="177"/>
      <c r="E417" s="177"/>
      <c r="F417" s="178"/>
      <c r="G417" s="177"/>
      <c r="H417" s="177"/>
      <c r="I417" s="178"/>
      <c r="J417" s="177"/>
      <c r="K417" s="177"/>
      <c r="L417" s="177"/>
      <c r="M417" s="177"/>
    </row>
    <row r="418" spans="4:13">
      <c r="D418" s="177"/>
      <c r="E418" s="177"/>
      <c r="F418" s="178"/>
      <c r="G418" s="177"/>
      <c r="H418" s="177"/>
      <c r="I418" s="178"/>
      <c r="J418" s="177"/>
      <c r="K418" s="177"/>
      <c r="L418" s="177"/>
      <c r="M418" s="177"/>
    </row>
    <row r="419" spans="4:13">
      <c r="D419" s="177"/>
      <c r="E419" s="177"/>
      <c r="F419" s="178"/>
      <c r="G419" s="177"/>
      <c r="H419" s="177"/>
      <c r="I419" s="178"/>
      <c r="J419" s="177"/>
      <c r="K419" s="177"/>
      <c r="L419" s="177"/>
      <c r="M419" s="177"/>
    </row>
    <row r="420" spans="4:13">
      <c r="D420" s="177"/>
      <c r="E420" s="177"/>
      <c r="F420" s="178"/>
      <c r="G420" s="177"/>
      <c r="H420" s="177"/>
      <c r="I420" s="178"/>
      <c r="J420" s="177"/>
      <c r="K420" s="177"/>
      <c r="L420" s="177"/>
      <c r="M420" s="177"/>
    </row>
    <row r="421" spans="4:13">
      <c r="D421" s="177"/>
      <c r="E421" s="177"/>
      <c r="F421" s="178"/>
      <c r="G421" s="177"/>
      <c r="H421" s="177"/>
      <c r="I421" s="178"/>
      <c r="J421" s="177"/>
      <c r="K421" s="177"/>
      <c r="L421" s="177"/>
      <c r="M421" s="177"/>
    </row>
    <row r="422" spans="4:13">
      <c r="D422" s="177"/>
      <c r="E422" s="177"/>
      <c r="F422" s="178"/>
      <c r="G422" s="177"/>
      <c r="H422" s="177"/>
      <c r="I422" s="178"/>
      <c r="J422" s="177"/>
      <c r="K422" s="177"/>
      <c r="L422" s="177"/>
      <c r="M422" s="177"/>
    </row>
    <row r="423" spans="4:13">
      <c r="D423" s="177"/>
      <c r="E423" s="177"/>
      <c r="F423" s="178"/>
      <c r="G423" s="177"/>
      <c r="H423" s="177"/>
      <c r="I423" s="178"/>
      <c r="J423" s="177"/>
      <c r="K423" s="177"/>
      <c r="L423" s="177"/>
      <c r="M423" s="177"/>
    </row>
    <row r="424" spans="4:13">
      <c r="D424" s="177"/>
      <c r="E424" s="177"/>
      <c r="F424" s="178"/>
      <c r="G424" s="177"/>
      <c r="H424" s="177"/>
      <c r="I424" s="178"/>
      <c r="J424" s="177"/>
      <c r="K424" s="177"/>
      <c r="L424" s="177"/>
      <c r="M424" s="177"/>
    </row>
    <row r="425" spans="4:13">
      <c r="D425" s="177"/>
      <c r="E425" s="177"/>
      <c r="F425" s="178"/>
      <c r="G425" s="177"/>
      <c r="H425" s="177"/>
      <c r="I425" s="178"/>
      <c r="J425" s="177"/>
      <c r="K425" s="177"/>
      <c r="L425" s="177"/>
      <c r="M425" s="177"/>
    </row>
    <row r="426" spans="4:13">
      <c r="D426" s="177"/>
      <c r="E426" s="177"/>
      <c r="F426" s="178"/>
      <c r="G426" s="177"/>
      <c r="H426" s="177"/>
      <c r="I426" s="178"/>
      <c r="J426" s="177"/>
      <c r="K426" s="177"/>
      <c r="L426" s="177"/>
      <c r="M426" s="177"/>
    </row>
    <row r="427" spans="4:13">
      <c r="D427" s="177"/>
      <c r="E427" s="177"/>
      <c r="F427" s="178"/>
      <c r="G427" s="177"/>
      <c r="H427" s="177"/>
      <c r="I427" s="178"/>
      <c r="J427" s="177"/>
      <c r="K427" s="177"/>
      <c r="L427" s="177"/>
      <c r="M427" s="177"/>
    </row>
    <row r="428" spans="4:13">
      <c r="D428" s="177"/>
      <c r="E428" s="177"/>
      <c r="F428" s="178"/>
      <c r="G428" s="177"/>
      <c r="H428" s="177"/>
      <c r="I428" s="178"/>
      <c r="J428" s="177"/>
      <c r="K428" s="177"/>
      <c r="L428" s="177"/>
      <c r="M428" s="177"/>
    </row>
    <row r="429" spans="4:13">
      <c r="D429" s="177"/>
      <c r="E429" s="177"/>
      <c r="F429" s="178"/>
      <c r="G429" s="177"/>
      <c r="H429" s="177"/>
      <c r="I429" s="178"/>
      <c r="J429" s="177"/>
      <c r="K429" s="177"/>
      <c r="L429" s="177"/>
      <c r="M429" s="177"/>
    </row>
    <row r="430" spans="4:13">
      <c r="D430" s="177"/>
      <c r="E430" s="177"/>
      <c r="F430" s="178"/>
      <c r="G430" s="177"/>
      <c r="H430" s="177"/>
      <c r="I430" s="178"/>
      <c r="J430" s="177"/>
      <c r="K430" s="177"/>
      <c r="L430" s="177"/>
      <c r="M430" s="177"/>
    </row>
    <row r="431" spans="4:13">
      <c r="D431" s="177"/>
      <c r="E431" s="177"/>
      <c r="F431" s="178"/>
      <c r="G431" s="177"/>
      <c r="H431" s="177"/>
      <c r="I431" s="178"/>
      <c r="J431" s="177"/>
      <c r="K431" s="177"/>
      <c r="L431" s="177"/>
      <c r="M431" s="177"/>
    </row>
    <row r="432" spans="4:13">
      <c r="D432" s="177"/>
      <c r="E432" s="177"/>
      <c r="F432" s="178"/>
      <c r="G432" s="177"/>
      <c r="H432" s="177"/>
      <c r="I432" s="178"/>
      <c r="J432" s="177"/>
      <c r="K432" s="177"/>
      <c r="L432" s="177"/>
      <c r="M432" s="177"/>
    </row>
    <row r="433" spans="4:13">
      <c r="D433" s="177"/>
      <c r="E433" s="177"/>
      <c r="F433" s="178"/>
      <c r="G433" s="177"/>
      <c r="H433" s="177"/>
      <c r="I433" s="178"/>
      <c r="J433" s="177"/>
      <c r="K433" s="177"/>
      <c r="L433" s="177"/>
      <c r="M433" s="177"/>
    </row>
    <row r="434" spans="4:13">
      <c r="D434" s="177"/>
      <c r="E434" s="177"/>
      <c r="F434" s="178"/>
      <c r="G434" s="177"/>
      <c r="H434" s="177"/>
      <c r="I434" s="178"/>
      <c r="J434" s="177"/>
      <c r="K434" s="177"/>
      <c r="L434" s="177"/>
      <c r="M434" s="177"/>
    </row>
    <row r="435" spans="4:13">
      <c r="D435" s="177"/>
      <c r="E435" s="177"/>
      <c r="F435" s="178"/>
      <c r="G435" s="177"/>
      <c r="H435" s="177"/>
      <c r="I435" s="178"/>
      <c r="J435" s="177"/>
      <c r="K435" s="177"/>
      <c r="L435" s="177"/>
      <c r="M435" s="177"/>
    </row>
    <row r="436" spans="4:13">
      <c r="D436" s="177"/>
      <c r="E436" s="177"/>
      <c r="F436" s="178"/>
      <c r="G436" s="177"/>
      <c r="H436" s="177"/>
      <c r="I436" s="178"/>
      <c r="J436" s="177"/>
      <c r="K436" s="177"/>
      <c r="L436" s="177"/>
      <c r="M436" s="177"/>
    </row>
    <row r="437" spans="4:13">
      <c r="D437" s="177"/>
      <c r="E437" s="177"/>
      <c r="F437" s="178"/>
      <c r="G437" s="177"/>
      <c r="H437" s="177"/>
      <c r="I437" s="178"/>
      <c r="J437" s="177"/>
      <c r="K437" s="177"/>
      <c r="L437" s="177"/>
      <c r="M437" s="177"/>
    </row>
    <row r="438" spans="4:13">
      <c r="D438" s="177"/>
      <c r="E438" s="177"/>
      <c r="F438" s="178"/>
      <c r="G438" s="177"/>
      <c r="H438" s="177"/>
      <c r="I438" s="178"/>
      <c r="J438" s="177"/>
      <c r="K438" s="177"/>
      <c r="L438" s="177"/>
      <c r="M438" s="177"/>
    </row>
    <row r="439" spans="4:13">
      <c r="D439" s="177"/>
      <c r="E439" s="177"/>
      <c r="F439" s="178"/>
      <c r="G439" s="177"/>
      <c r="H439" s="177"/>
      <c r="I439" s="178"/>
      <c r="J439" s="177"/>
      <c r="K439" s="177"/>
      <c r="L439" s="177"/>
      <c r="M439" s="177"/>
    </row>
    <row r="440" spans="4:13">
      <c r="D440" s="177"/>
      <c r="E440" s="177"/>
      <c r="F440" s="178"/>
      <c r="G440" s="177"/>
      <c r="H440" s="177"/>
      <c r="I440" s="178"/>
      <c r="J440" s="177"/>
      <c r="K440" s="177"/>
      <c r="L440" s="177"/>
      <c r="M440" s="177"/>
    </row>
    <row r="441" spans="4:13">
      <c r="D441" s="177"/>
      <c r="E441" s="177"/>
      <c r="F441" s="178"/>
      <c r="G441" s="177"/>
      <c r="H441" s="177"/>
      <c r="I441" s="178"/>
      <c r="J441" s="177"/>
      <c r="K441" s="177"/>
      <c r="L441" s="177"/>
      <c r="M441" s="177"/>
    </row>
    <row r="442" spans="4:13">
      <c r="D442" s="177"/>
      <c r="E442" s="177"/>
      <c r="F442" s="178"/>
      <c r="G442" s="177"/>
      <c r="H442" s="177"/>
      <c r="I442" s="178"/>
      <c r="J442" s="177"/>
      <c r="K442" s="177"/>
      <c r="L442" s="177"/>
      <c r="M442" s="177"/>
    </row>
    <row r="443" spans="4:13">
      <c r="D443" s="177"/>
      <c r="E443" s="177"/>
      <c r="F443" s="178"/>
      <c r="G443" s="177"/>
      <c r="H443" s="177"/>
      <c r="I443" s="178"/>
      <c r="J443" s="177"/>
      <c r="K443" s="177"/>
      <c r="L443" s="177"/>
      <c r="M443" s="177"/>
    </row>
    <row r="444" spans="4:13">
      <c r="D444" s="177"/>
      <c r="E444" s="177"/>
      <c r="F444" s="178"/>
      <c r="G444" s="177"/>
      <c r="H444" s="177"/>
      <c r="I444" s="178"/>
      <c r="J444" s="177"/>
      <c r="K444" s="177"/>
      <c r="L444" s="177"/>
      <c r="M444" s="177"/>
    </row>
    <row r="445" spans="4:13">
      <c r="D445" s="177"/>
      <c r="E445" s="177"/>
      <c r="F445" s="178"/>
      <c r="G445" s="177"/>
      <c r="H445" s="177"/>
      <c r="I445" s="178"/>
      <c r="J445" s="177"/>
      <c r="K445" s="177"/>
      <c r="L445" s="177"/>
      <c r="M445" s="177"/>
    </row>
    <row r="446" spans="4:13">
      <c r="D446" s="177"/>
      <c r="E446" s="177"/>
      <c r="F446" s="178"/>
      <c r="G446" s="177"/>
      <c r="H446" s="177"/>
      <c r="I446" s="178"/>
      <c r="J446" s="177"/>
      <c r="K446" s="177"/>
      <c r="L446" s="177"/>
      <c r="M446" s="177"/>
    </row>
    <row r="447" spans="4:13">
      <c r="D447" s="177"/>
      <c r="E447" s="177"/>
      <c r="F447" s="178"/>
      <c r="G447" s="177"/>
      <c r="H447" s="177"/>
      <c r="I447" s="178"/>
      <c r="J447" s="177"/>
      <c r="K447" s="177"/>
      <c r="L447" s="177"/>
      <c r="M447" s="177"/>
    </row>
    <row r="448" spans="4:13">
      <c r="D448" s="177"/>
      <c r="E448" s="177"/>
      <c r="F448" s="178"/>
      <c r="G448" s="177"/>
      <c r="H448" s="177"/>
      <c r="I448" s="178"/>
      <c r="J448" s="177"/>
      <c r="K448" s="177"/>
      <c r="L448" s="177"/>
      <c r="M448" s="177"/>
    </row>
    <row r="449" spans="4:13">
      <c r="D449" s="177"/>
      <c r="E449" s="177"/>
      <c r="F449" s="178"/>
      <c r="G449" s="177"/>
      <c r="H449" s="177"/>
      <c r="I449" s="178"/>
      <c r="J449" s="177"/>
      <c r="K449" s="177"/>
      <c r="L449" s="177"/>
      <c r="M449" s="177"/>
    </row>
    <row r="450" spans="4:13">
      <c r="D450" s="177"/>
      <c r="E450" s="177"/>
      <c r="F450" s="178"/>
      <c r="G450" s="177"/>
      <c r="H450" s="177"/>
      <c r="I450" s="178"/>
      <c r="J450" s="177"/>
      <c r="K450" s="177"/>
      <c r="L450" s="177"/>
      <c r="M450" s="177"/>
    </row>
    <row r="451" spans="4:13">
      <c r="D451" s="177"/>
      <c r="E451" s="177"/>
      <c r="F451" s="178"/>
      <c r="G451" s="177"/>
      <c r="H451" s="177"/>
      <c r="I451" s="178"/>
      <c r="J451" s="177"/>
      <c r="K451" s="177"/>
      <c r="L451" s="177"/>
      <c r="M451" s="177"/>
    </row>
    <row r="452" spans="4:13">
      <c r="D452" s="177"/>
      <c r="E452" s="177"/>
      <c r="F452" s="178"/>
      <c r="G452" s="177"/>
      <c r="H452" s="177"/>
      <c r="I452" s="178"/>
      <c r="J452" s="177"/>
      <c r="K452" s="177"/>
      <c r="L452" s="177"/>
      <c r="M452" s="177"/>
    </row>
    <row r="453" spans="4:13">
      <c r="D453" s="177"/>
      <c r="E453" s="177"/>
      <c r="F453" s="178"/>
      <c r="G453" s="177"/>
      <c r="H453" s="177"/>
      <c r="I453" s="178"/>
      <c r="J453" s="177"/>
      <c r="K453" s="177"/>
      <c r="L453" s="177"/>
      <c r="M453" s="177"/>
    </row>
    <row r="454" spans="4:13">
      <c r="D454" s="177"/>
      <c r="E454" s="177"/>
      <c r="F454" s="178"/>
      <c r="G454" s="177"/>
      <c r="H454" s="177"/>
      <c r="I454" s="178"/>
      <c r="J454" s="177"/>
      <c r="K454" s="177"/>
      <c r="L454" s="177"/>
      <c r="M454" s="177"/>
    </row>
    <row r="455" spans="4:13">
      <c r="D455" s="177"/>
      <c r="E455" s="177"/>
      <c r="F455" s="178"/>
      <c r="G455" s="177"/>
      <c r="H455" s="177"/>
      <c r="I455" s="178"/>
      <c r="J455" s="177"/>
      <c r="K455" s="177"/>
      <c r="L455" s="177"/>
      <c r="M455" s="177"/>
    </row>
    <row r="456" spans="4:13">
      <c r="D456" s="177"/>
      <c r="E456" s="177"/>
      <c r="F456" s="178"/>
      <c r="G456" s="177"/>
      <c r="H456" s="177"/>
      <c r="I456" s="178"/>
      <c r="J456" s="177"/>
      <c r="K456" s="177"/>
      <c r="L456" s="177"/>
      <c r="M456" s="177"/>
    </row>
    <row r="457" spans="4:13">
      <c r="D457" s="177"/>
      <c r="E457" s="177"/>
      <c r="F457" s="178"/>
      <c r="G457" s="177"/>
      <c r="H457" s="177"/>
      <c r="I457" s="178"/>
      <c r="J457" s="177"/>
      <c r="K457" s="177"/>
      <c r="L457" s="177"/>
      <c r="M457" s="177"/>
    </row>
    <row r="458" spans="4:13">
      <c r="D458" s="177"/>
      <c r="E458" s="177"/>
      <c r="F458" s="178"/>
      <c r="G458" s="177"/>
      <c r="H458" s="177"/>
      <c r="I458" s="178"/>
      <c r="J458" s="177"/>
      <c r="K458" s="177"/>
      <c r="L458" s="177"/>
      <c r="M458" s="177"/>
    </row>
    <row r="459" spans="4:13">
      <c r="D459" s="177"/>
      <c r="E459" s="177"/>
      <c r="F459" s="178"/>
      <c r="G459" s="177"/>
      <c r="H459" s="177"/>
      <c r="I459" s="178"/>
      <c r="J459" s="177"/>
      <c r="K459" s="177"/>
      <c r="L459" s="177"/>
      <c r="M459" s="177"/>
    </row>
    <row r="460" spans="4:13">
      <c r="D460" s="177"/>
      <c r="E460" s="177"/>
      <c r="F460" s="178"/>
      <c r="G460" s="177"/>
      <c r="H460" s="177"/>
      <c r="I460" s="178"/>
      <c r="J460" s="177"/>
      <c r="K460" s="177"/>
      <c r="L460" s="177"/>
      <c r="M460" s="177"/>
    </row>
    <row r="461" spans="4:13">
      <c r="D461" s="177"/>
      <c r="E461" s="177"/>
      <c r="F461" s="178"/>
      <c r="G461" s="177"/>
      <c r="H461" s="177"/>
      <c r="I461" s="178"/>
      <c r="J461" s="177"/>
      <c r="K461" s="177"/>
      <c r="L461" s="177"/>
      <c r="M461" s="177"/>
    </row>
    <row r="462" spans="4:13">
      <c r="D462" s="177"/>
      <c r="E462" s="177"/>
      <c r="F462" s="178"/>
      <c r="G462" s="177"/>
      <c r="H462" s="177"/>
      <c r="I462" s="178"/>
      <c r="J462" s="177"/>
      <c r="K462" s="177"/>
      <c r="L462" s="177"/>
      <c r="M462" s="177"/>
    </row>
    <row r="463" spans="4:13">
      <c r="D463" s="177"/>
      <c r="E463" s="177"/>
      <c r="F463" s="178"/>
      <c r="G463" s="177"/>
      <c r="H463" s="177"/>
      <c r="I463" s="178"/>
      <c r="J463" s="177"/>
      <c r="K463" s="177"/>
      <c r="L463" s="177"/>
      <c r="M463" s="177"/>
    </row>
    <row r="464" spans="4:13">
      <c r="D464" s="177"/>
      <c r="E464" s="177"/>
      <c r="F464" s="178"/>
      <c r="G464" s="177"/>
      <c r="H464" s="177"/>
      <c r="I464" s="178"/>
      <c r="J464" s="177"/>
      <c r="K464" s="177"/>
      <c r="L464" s="177"/>
      <c r="M464" s="177"/>
    </row>
    <row r="465" spans="4:13">
      <c r="D465" s="177"/>
      <c r="E465" s="177"/>
      <c r="F465" s="178"/>
      <c r="G465" s="177"/>
      <c r="H465" s="177"/>
      <c r="I465" s="178"/>
      <c r="J465" s="177"/>
      <c r="K465" s="177"/>
      <c r="L465" s="177"/>
      <c r="M465" s="177"/>
    </row>
    <row r="466" spans="4:13">
      <c r="D466" s="177"/>
      <c r="E466" s="177"/>
      <c r="F466" s="178"/>
      <c r="G466" s="177"/>
      <c r="H466" s="177"/>
      <c r="I466" s="178"/>
      <c r="J466" s="177"/>
      <c r="K466" s="177"/>
      <c r="L466" s="177"/>
      <c r="M466" s="177"/>
    </row>
    <row r="467" spans="4:13">
      <c r="D467" s="177"/>
      <c r="E467" s="177"/>
      <c r="F467" s="178"/>
      <c r="G467" s="177"/>
      <c r="H467" s="177"/>
      <c r="I467" s="178"/>
      <c r="J467" s="177"/>
      <c r="K467" s="177"/>
      <c r="L467" s="177"/>
      <c r="M467" s="177"/>
    </row>
    <row r="468" spans="4:13">
      <c r="D468" s="177"/>
      <c r="E468" s="177"/>
      <c r="F468" s="178"/>
      <c r="G468" s="177"/>
      <c r="H468" s="177"/>
      <c r="I468" s="178"/>
      <c r="J468" s="177"/>
      <c r="K468" s="177"/>
      <c r="L468" s="177"/>
      <c r="M468" s="177"/>
    </row>
    <row r="469" spans="4:13">
      <c r="D469" s="177"/>
      <c r="E469" s="177"/>
      <c r="F469" s="178"/>
      <c r="G469" s="177"/>
      <c r="H469" s="177"/>
      <c r="I469" s="178"/>
      <c r="J469" s="177"/>
      <c r="K469" s="177"/>
      <c r="L469" s="177"/>
      <c r="M469" s="177"/>
    </row>
    <row r="470" spans="4:13">
      <c r="D470" s="177"/>
      <c r="E470" s="177"/>
      <c r="F470" s="178"/>
      <c r="G470" s="177"/>
      <c r="H470" s="177"/>
      <c r="I470" s="178"/>
      <c r="J470" s="177"/>
      <c r="K470" s="177"/>
      <c r="L470" s="177"/>
      <c r="M470" s="177"/>
    </row>
    <row r="471" spans="4:13">
      <c r="D471" s="177"/>
      <c r="E471" s="177"/>
      <c r="F471" s="178"/>
      <c r="G471" s="177"/>
      <c r="H471" s="177"/>
      <c r="I471" s="178"/>
      <c r="J471" s="177"/>
      <c r="K471" s="177"/>
      <c r="L471" s="177"/>
      <c r="M471" s="177"/>
    </row>
    <row r="472" spans="4:13">
      <c r="D472" s="177"/>
      <c r="E472" s="177"/>
      <c r="F472" s="178"/>
      <c r="G472" s="177"/>
      <c r="H472" s="177"/>
      <c r="I472" s="178"/>
      <c r="J472" s="177"/>
      <c r="K472" s="177"/>
      <c r="L472" s="177"/>
      <c r="M472" s="177"/>
    </row>
    <row r="473" spans="4:13">
      <c r="D473" s="177"/>
      <c r="E473" s="177"/>
      <c r="F473" s="178"/>
      <c r="G473" s="177"/>
      <c r="H473" s="177"/>
      <c r="I473" s="178"/>
      <c r="J473" s="177"/>
      <c r="K473" s="177"/>
      <c r="L473" s="177"/>
      <c r="M473" s="177"/>
    </row>
    <row r="474" spans="4:13">
      <c r="D474" s="177"/>
      <c r="E474" s="177"/>
      <c r="F474" s="178"/>
      <c r="G474" s="177"/>
      <c r="H474" s="177"/>
      <c r="I474" s="178"/>
      <c r="J474" s="177"/>
      <c r="K474" s="177"/>
      <c r="L474" s="177"/>
      <c r="M474" s="177"/>
    </row>
    <row r="475" spans="4:13">
      <c r="D475" s="177"/>
      <c r="E475" s="177"/>
      <c r="F475" s="178"/>
      <c r="G475" s="177"/>
      <c r="H475" s="177"/>
      <c r="I475" s="178"/>
      <c r="J475" s="177"/>
      <c r="K475" s="177"/>
      <c r="L475" s="177"/>
      <c r="M475" s="177"/>
    </row>
    <row r="476" spans="4:13">
      <c r="D476" s="177"/>
      <c r="E476" s="177"/>
      <c r="F476" s="178"/>
      <c r="G476" s="177"/>
      <c r="H476" s="177"/>
      <c r="I476" s="178"/>
      <c r="J476" s="177"/>
      <c r="K476" s="177"/>
      <c r="L476" s="177"/>
      <c r="M476" s="177"/>
    </row>
    <row r="477" spans="4:13">
      <c r="D477" s="177"/>
      <c r="E477" s="177"/>
      <c r="F477" s="178"/>
      <c r="G477" s="177"/>
      <c r="H477" s="177"/>
      <c r="I477" s="178"/>
      <c r="J477" s="177"/>
      <c r="K477" s="177"/>
      <c r="L477" s="177"/>
      <c r="M477" s="177"/>
    </row>
    <row r="478" spans="4:13">
      <c r="D478" s="177"/>
      <c r="E478" s="177"/>
      <c r="F478" s="178"/>
      <c r="G478" s="177"/>
      <c r="H478" s="177"/>
      <c r="I478" s="178"/>
      <c r="J478" s="177"/>
      <c r="K478" s="177"/>
      <c r="L478" s="177"/>
      <c r="M478" s="177"/>
    </row>
    <row r="479" spans="4:13">
      <c r="D479" s="177"/>
      <c r="E479" s="177"/>
      <c r="F479" s="178"/>
      <c r="G479" s="177"/>
      <c r="H479" s="177"/>
      <c r="I479" s="178"/>
      <c r="J479" s="177"/>
      <c r="K479" s="177"/>
      <c r="L479" s="177"/>
      <c r="M479" s="177"/>
    </row>
    <row r="480" spans="4:13">
      <c r="D480" s="177"/>
      <c r="E480" s="177"/>
      <c r="F480" s="178"/>
      <c r="G480" s="177"/>
      <c r="H480" s="177"/>
      <c r="I480" s="178"/>
      <c r="J480" s="177"/>
      <c r="K480" s="177"/>
      <c r="L480" s="177"/>
      <c r="M480" s="177"/>
    </row>
    <row r="481" spans="4:13">
      <c r="D481" s="177"/>
      <c r="E481" s="177"/>
      <c r="F481" s="178"/>
      <c r="G481" s="177"/>
      <c r="H481" s="177"/>
      <c r="I481" s="178"/>
      <c r="J481" s="177"/>
      <c r="K481" s="177"/>
      <c r="L481" s="177"/>
      <c r="M481" s="177"/>
    </row>
    <row r="482" spans="4:13">
      <c r="D482" s="177"/>
      <c r="E482" s="177"/>
      <c r="F482" s="178"/>
      <c r="G482" s="177"/>
      <c r="H482" s="177"/>
      <c r="I482" s="178"/>
      <c r="J482" s="177"/>
      <c r="K482" s="177"/>
      <c r="L482" s="177"/>
      <c r="M482" s="177"/>
    </row>
    <row r="483" spans="4:13">
      <c r="D483" s="177"/>
      <c r="E483" s="177"/>
      <c r="F483" s="178"/>
      <c r="G483" s="177"/>
      <c r="H483" s="177"/>
      <c r="I483" s="178"/>
      <c r="J483" s="177"/>
      <c r="K483" s="177"/>
      <c r="L483" s="177"/>
      <c r="M483" s="177"/>
    </row>
    <row r="484" spans="4:13">
      <c r="D484" s="177"/>
      <c r="E484" s="177"/>
      <c r="F484" s="178"/>
      <c r="G484" s="177"/>
      <c r="H484" s="177"/>
      <c r="I484" s="178"/>
      <c r="J484" s="177"/>
      <c r="K484" s="177"/>
      <c r="L484" s="177"/>
      <c r="M484" s="177"/>
    </row>
    <row r="485" spans="4:13">
      <c r="D485" s="177"/>
      <c r="E485" s="177"/>
      <c r="F485" s="178"/>
      <c r="G485" s="177"/>
      <c r="H485" s="177"/>
      <c r="I485" s="178"/>
      <c r="J485" s="177"/>
      <c r="K485" s="177"/>
      <c r="L485" s="177"/>
      <c r="M485" s="177"/>
    </row>
    <row r="486" spans="4:13">
      <c r="D486" s="177"/>
      <c r="E486" s="177"/>
      <c r="F486" s="178"/>
      <c r="G486" s="177"/>
      <c r="H486" s="177"/>
      <c r="I486" s="178"/>
      <c r="J486" s="177"/>
      <c r="K486" s="177"/>
      <c r="L486" s="177"/>
      <c r="M486" s="177"/>
    </row>
    <row r="487" spans="4:13">
      <c r="D487" s="177"/>
      <c r="E487" s="177"/>
      <c r="F487" s="178"/>
      <c r="G487" s="177"/>
      <c r="H487" s="177"/>
      <c r="I487" s="178"/>
      <c r="J487" s="177"/>
      <c r="K487" s="177"/>
      <c r="L487" s="177"/>
      <c r="M487" s="177"/>
    </row>
    <row r="488" spans="4:13">
      <c r="D488" s="177"/>
      <c r="E488" s="177"/>
      <c r="F488" s="178"/>
      <c r="G488" s="177"/>
      <c r="H488" s="177"/>
      <c r="I488" s="178"/>
      <c r="J488" s="177"/>
      <c r="K488" s="177"/>
      <c r="L488" s="177"/>
      <c r="M488" s="177"/>
    </row>
    <row r="489" spans="4:13">
      <c r="D489" s="177"/>
      <c r="E489" s="177"/>
      <c r="F489" s="178"/>
      <c r="G489" s="177"/>
      <c r="H489" s="177"/>
      <c r="I489" s="178"/>
      <c r="J489" s="177"/>
      <c r="K489" s="177"/>
      <c r="L489" s="177"/>
      <c r="M489" s="177"/>
    </row>
    <row r="490" spans="4:13">
      <c r="D490" s="177"/>
      <c r="E490" s="177"/>
      <c r="F490" s="178"/>
      <c r="G490" s="177"/>
      <c r="H490" s="177"/>
      <c r="I490" s="178"/>
      <c r="J490" s="177"/>
      <c r="K490" s="177"/>
      <c r="L490" s="177"/>
      <c r="M490" s="177"/>
    </row>
    <row r="491" spans="4:13">
      <c r="D491" s="177"/>
      <c r="E491" s="177"/>
      <c r="F491" s="178"/>
      <c r="G491" s="177"/>
      <c r="H491" s="177"/>
      <c r="I491" s="178"/>
      <c r="J491" s="177"/>
      <c r="K491" s="177"/>
      <c r="L491" s="177"/>
      <c r="M491" s="177"/>
    </row>
    <row r="492" spans="4:13">
      <c r="D492" s="177"/>
      <c r="E492" s="177"/>
      <c r="F492" s="178"/>
      <c r="G492" s="177"/>
      <c r="H492" s="177"/>
      <c r="I492" s="178"/>
      <c r="J492" s="177"/>
      <c r="K492" s="177"/>
      <c r="L492" s="177"/>
      <c r="M492" s="177"/>
    </row>
    <row r="493" spans="4:13">
      <c r="D493" s="177"/>
      <c r="E493" s="177"/>
      <c r="F493" s="178"/>
      <c r="G493" s="177"/>
      <c r="H493" s="177"/>
      <c r="I493" s="178"/>
      <c r="J493" s="177"/>
      <c r="K493" s="177"/>
      <c r="L493" s="177"/>
      <c r="M493" s="177"/>
    </row>
    <row r="494" spans="4:13">
      <c r="D494" s="177"/>
      <c r="E494" s="177"/>
      <c r="F494" s="178"/>
      <c r="G494" s="177"/>
      <c r="H494" s="177"/>
      <c r="I494" s="178"/>
      <c r="J494" s="177"/>
      <c r="K494" s="177"/>
      <c r="L494" s="177"/>
      <c r="M494" s="177"/>
    </row>
    <row r="495" spans="4:13">
      <c r="D495" s="177"/>
      <c r="E495" s="177"/>
      <c r="F495" s="178"/>
      <c r="G495" s="177"/>
      <c r="H495" s="177"/>
      <c r="I495" s="178"/>
      <c r="J495" s="177"/>
      <c r="K495" s="177"/>
      <c r="L495" s="177"/>
      <c r="M495" s="177"/>
    </row>
    <row r="496" spans="4:13">
      <c r="D496" s="177"/>
      <c r="E496" s="177"/>
      <c r="F496" s="178"/>
      <c r="G496" s="177"/>
      <c r="H496" s="177"/>
      <c r="I496" s="178"/>
      <c r="J496" s="177"/>
      <c r="K496" s="177"/>
      <c r="L496" s="177"/>
      <c r="M496" s="177"/>
    </row>
    <row r="497" spans="4:13">
      <c r="D497" s="177"/>
      <c r="E497" s="177"/>
      <c r="F497" s="178"/>
      <c r="G497" s="177"/>
      <c r="H497" s="177"/>
      <c r="I497" s="178"/>
      <c r="J497" s="177"/>
      <c r="K497" s="177"/>
      <c r="L497" s="177"/>
      <c r="M497" s="177"/>
    </row>
    <row r="498" spans="4:13">
      <c r="D498" s="177"/>
      <c r="E498" s="177"/>
      <c r="F498" s="178"/>
      <c r="G498" s="177"/>
      <c r="H498" s="177"/>
      <c r="I498" s="178"/>
      <c r="J498" s="177"/>
      <c r="K498" s="177"/>
      <c r="L498" s="177"/>
      <c r="M498" s="177"/>
    </row>
    <row r="499" spans="4:13">
      <c r="D499" s="177"/>
      <c r="E499" s="177"/>
      <c r="F499" s="178"/>
      <c r="G499" s="177"/>
      <c r="H499" s="177"/>
      <c r="I499" s="178"/>
      <c r="J499" s="177"/>
      <c r="K499" s="177"/>
      <c r="L499" s="177"/>
      <c r="M499" s="177"/>
    </row>
    <row r="500" spans="4:13">
      <c r="D500" s="177"/>
      <c r="E500" s="177"/>
      <c r="F500" s="178"/>
      <c r="G500" s="177"/>
      <c r="H500" s="177"/>
      <c r="I500" s="178"/>
      <c r="J500" s="177"/>
      <c r="K500" s="177"/>
      <c r="L500" s="177"/>
      <c r="M500" s="177"/>
    </row>
    <row r="501" spans="4:13">
      <c r="D501" s="177"/>
      <c r="E501" s="177"/>
      <c r="F501" s="178"/>
      <c r="G501" s="177"/>
      <c r="H501" s="177"/>
      <c r="I501" s="178"/>
      <c r="J501" s="177"/>
      <c r="K501" s="177"/>
      <c r="L501" s="177"/>
      <c r="M501" s="177"/>
    </row>
    <row r="502" spans="4:13">
      <c r="D502" s="177"/>
      <c r="E502" s="177"/>
      <c r="F502" s="178"/>
      <c r="G502" s="177"/>
      <c r="H502" s="177"/>
      <c r="I502" s="178"/>
      <c r="J502" s="177"/>
      <c r="K502" s="177"/>
      <c r="L502" s="177"/>
      <c r="M502" s="177"/>
    </row>
    <row r="503" spans="4:13">
      <c r="D503" s="177"/>
      <c r="E503" s="177"/>
      <c r="F503" s="178"/>
      <c r="G503" s="177"/>
      <c r="H503" s="177"/>
      <c r="I503" s="178"/>
      <c r="J503" s="177"/>
      <c r="K503" s="177"/>
      <c r="L503" s="177"/>
      <c r="M503" s="177"/>
    </row>
    <row r="504" spans="4:13">
      <c r="D504" s="177"/>
      <c r="E504" s="177"/>
      <c r="F504" s="178"/>
      <c r="G504" s="177"/>
      <c r="H504" s="177"/>
      <c r="I504" s="178"/>
      <c r="J504" s="177"/>
      <c r="K504" s="177"/>
      <c r="L504" s="177"/>
      <c r="M504" s="177"/>
    </row>
    <row r="505" spans="4:13">
      <c r="D505" s="177"/>
      <c r="E505" s="177"/>
      <c r="F505" s="178"/>
      <c r="G505" s="177"/>
      <c r="H505" s="177"/>
      <c r="I505" s="178"/>
      <c r="J505" s="177"/>
      <c r="K505" s="177"/>
      <c r="L505" s="177"/>
      <c r="M505" s="177"/>
    </row>
    <row r="506" spans="4:13">
      <c r="D506" s="177"/>
      <c r="E506" s="177"/>
      <c r="F506" s="178"/>
      <c r="G506" s="177"/>
      <c r="H506" s="177"/>
      <c r="I506" s="178"/>
      <c r="J506" s="177"/>
      <c r="K506" s="177"/>
      <c r="L506" s="177"/>
      <c r="M506" s="177"/>
    </row>
    <row r="507" spans="4:13">
      <c r="D507" s="177"/>
      <c r="E507" s="177"/>
      <c r="F507" s="178"/>
      <c r="G507" s="177"/>
      <c r="H507" s="177"/>
      <c r="I507" s="178"/>
      <c r="J507" s="177"/>
      <c r="K507" s="177"/>
      <c r="L507" s="177"/>
      <c r="M507" s="177"/>
    </row>
    <row r="508" spans="4:13">
      <c r="D508" s="177"/>
      <c r="E508" s="177"/>
      <c r="F508" s="178"/>
      <c r="G508" s="177"/>
      <c r="H508" s="177"/>
      <c r="I508" s="178"/>
      <c r="J508" s="177"/>
      <c r="K508" s="177"/>
      <c r="L508" s="177"/>
      <c r="M508" s="177"/>
    </row>
    <row r="509" spans="4:13">
      <c r="D509" s="177"/>
      <c r="E509" s="177"/>
      <c r="F509" s="178"/>
      <c r="G509" s="177"/>
      <c r="H509" s="177"/>
      <c r="I509" s="178"/>
      <c r="J509" s="177"/>
      <c r="K509" s="177"/>
      <c r="L509" s="177"/>
      <c r="M509" s="177"/>
    </row>
    <row r="510" spans="4:13">
      <c r="D510" s="177"/>
      <c r="E510" s="177"/>
      <c r="F510" s="178"/>
      <c r="G510" s="177"/>
      <c r="H510" s="177"/>
      <c r="I510" s="178"/>
      <c r="J510" s="177"/>
      <c r="K510" s="177"/>
      <c r="L510" s="177"/>
      <c r="M510" s="177"/>
    </row>
    <row r="511" spans="4:13">
      <c r="D511" s="177"/>
      <c r="E511" s="177"/>
      <c r="F511" s="178"/>
      <c r="G511" s="177"/>
      <c r="H511" s="177"/>
      <c r="I511" s="178"/>
      <c r="J511" s="177"/>
      <c r="K511" s="177"/>
      <c r="L511" s="177"/>
      <c r="M511" s="177"/>
    </row>
    <row r="512" spans="4:13">
      <c r="D512" s="177"/>
      <c r="E512" s="177"/>
      <c r="F512" s="178"/>
      <c r="G512" s="177"/>
      <c r="H512" s="177"/>
      <c r="I512" s="178"/>
      <c r="J512" s="177"/>
      <c r="K512" s="177"/>
      <c r="L512" s="177"/>
      <c r="M512" s="177"/>
    </row>
    <row r="513" spans="4:13">
      <c r="D513" s="177"/>
      <c r="E513" s="177"/>
      <c r="F513" s="178"/>
      <c r="G513" s="177"/>
      <c r="H513" s="177"/>
      <c r="I513" s="178"/>
      <c r="J513" s="177"/>
      <c r="K513" s="177"/>
      <c r="L513" s="177"/>
      <c r="M513" s="177"/>
    </row>
    <row r="514" spans="4:13">
      <c r="D514" s="177"/>
      <c r="E514" s="177"/>
      <c r="F514" s="178"/>
      <c r="G514" s="177"/>
      <c r="H514" s="177"/>
      <c r="I514" s="178"/>
      <c r="J514" s="177"/>
      <c r="K514" s="177"/>
      <c r="L514" s="177"/>
      <c r="M514" s="177"/>
    </row>
    <row r="515" spans="4:13">
      <c r="D515" s="177"/>
      <c r="E515" s="177"/>
      <c r="F515" s="178"/>
      <c r="G515" s="177"/>
      <c r="H515" s="177"/>
      <c r="I515" s="178"/>
      <c r="J515" s="177"/>
      <c r="K515" s="177"/>
      <c r="L515" s="177"/>
      <c r="M515" s="177"/>
    </row>
    <row r="516" spans="4:13">
      <c r="D516" s="177"/>
      <c r="E516" s="177"/>
      <c r="F516" s="178"/>
      <c r="G516" s="177"/>
      <c r="H516" s="177"/>
      <c r="I516" s="178"/>
      <c r="J516" s="177"/>
      <c r="K516" s="177"/>
      <c r="L516" s="177"/>
      <c r="M516" s="177"/>
    </row>
    <row r="517" spans="4:13">
      <c r="D517" s="177"/>
      <c r="E517" s="177"/>
      <c r="F517" s="178"/>
      <c r="G517" s="177"/>
      <c r="H517" s="177"/>
      <c r="I517" s="178"/>
      <c r="J517" s="177"/>
      <c r="K517" s="177"/>
      <c r="L517" s="177"/>
      <c r="M517" s="177"/>
    </row>
    <row r="518" spans="4:13">
      <c r="D518" s="177"/>
      <c r="E518" s="177"/>
      <c r="F518" s="178"/>
      <c r="G518" s="177"/>
      <c r="H518" s="177"/>
      <c r="I518" s="178"/>
      <c r="J518" s="177"/>
      <c r="K518" s="177"/>
      <c r="L518" s="177"/>
      <c r="M518" s="177"/>
    </row>
    <row r="519" spans="4:13">
      <c r="D519" s="177"/>
      <c r="E519" s="177"/>
      <c r="F519" s="178"/>
      <c r="G519" s="177"/>
      <c r="H519" s="177"/>
      <c r="I519" s="178"/>
      <c r="J519" s="177"/>
      <c r="K519" s="177"/>
      <c r="L519" s="177"/>
      <c r="M519" s="177"/>
    </row>
    <row r="520" spans="4:13">
      <c r="D520" s="177"/>
      <c r="E520" s="177"/>
      <c r="F520" s="178"/>
      <c r="G520" s="177"/>
      <c r="H520" s="177"/>
      <c r="I520" s="178"/>
      <c r="J520" s="177"/>
      <c r="K520" s="177"/>
      <c r="L520" s="177"/>
      <c r="M520" s="177"/>
    </row>
    <row r="521" spans="4:13">
      <c r="D521" s="177"/>
      <c r="E521" s="177"/>
      <c r="F521" s="178"/>
      <c r="G521" s="177"/>
      <c r="H521" s="177"/>
      <c r="I521" s="178"/>
      <c r="J521" s="177"/>
      <c r="K521" s="177"/>
      <c r="L521" s="177"/>
      <c r="M521" s="177"/>
    </row>
    <row r="522" spans="4:13">
      <c r="D522" s="177"/>
      <c r="E522" s="177"/>
      <c r="F522" s="178"/>
      <c r="G522" s="177"/>
      <c r="H522" s="177"/>
      <c r="I522" s="178"/>
      <c r="J522" s="177"/>
      <c r="K522" s="177"/>
      <c r="L522" s="177"/>
      <c r="M522" s="177"/>
    </row>
    <row r="523" spans="4:13">
      <c r="D523" s="177"/>
      <c r="E523" s="177"/>
      <c r="F523" s="178"/>
      <c r="G523" s="177"/>
      <c r="H523" s="177"/>
      <c r="I523" s="178"/>
      <c r="J523" s="177"/>
      <c r="K523" s="177"/>
      <c r="L523" s="177"/>
      <c r="M523" s="177"/>
    </row>
    <row r="524" spans="4:13">
      <c r="D524" s="177"/>
      <c r="E524" s="177"/>
      <c r="F524" s="178"/>
      <c r="G524" s="177"/>
      <c r="H524" s="177"/>
      <c r="I524" s="178"/>
      <c r="J524" s="177"/>
      <c r="K524" s="177"/>
      <c r="L524" s="177"/>
      <c r="M524" s="177"/>
    </row>
    <row r="525" spans="4:13">
      <c r="D525" s="177"/>
      <c r="E525" s="177"/>
      <c r="F525" s="178"/>
      <c r="G525" s="177"/>
      <c r="H525" s="177"/>
      <c r="I525" s="178"/>
      <c r="J525" s="177"/>
      <c r="K525" s="177"/>
      <c r="L525" s="177"/>
      <c r="M525" s="177"/>
    </row>
    <row r="526" spans="4:13">
      <c r="D526" s="177"/>
      <c r="E526" s="177"/>
      <c r="F526" s="178"/>
      <c r="G526" s="177"/>
      <c r="H526" s="177"/>
      <c r="I526" s="178"/>
      <c r="J526" s="177"/>
      <c r="K526" s="177"/>
      <c r="L526" s="177"/>
      <c r="M526" s="177"/>
    </row>
    <row r="527" spans="4:13">
      <c r="D527" s="177"/>
      <c r="E527" s="177"/>
      <c r="F527" s="178"/>
      <c r="G527" s="177"/>
      <c r="H527" s="177"/>
      <c r="I527" s="178"/>
      <c r="J527" s="177"/>
      <c r="K527" s="177"/>
      <c r="L527" s="177"/>
      <c r="M527" s="177"/>
    </row>
    <row r="528" spans="4:13">
      <c r="D528" s="177"/>
      <c r="E528" s="177"/>
      <c r="F528" s="178"/>
      <c r="G528" s="177"/>
      <c r="H528" s="177"/>
      <c r="I528" s="178"/>
      <c r="J528" s="177"/>
      <c r="K528" s="177"/>
      <c r="L528" s="177"/>
      <c r="M528" s="177"/>
    </row>
    <row r="529" spans="4:13">
      <c r="D529" s="177"/>
      <c r="E529" s="177"/>
      <c r="F529" s="178"/>
      <c r="G529" s="177"/>
      <c r="H529" s="177"/>
      <c r="I529" s="178"/>
      <c r="J529" s="177"/>
      <c r="K529" s="177"/>
      <c r="L529" s="177"/>
      <c r="M529" s="177"/>
    </row>
    <row r="530" spans="4:13">
      <c r="D530" s="177"/>
      <c r="E530" s="177"/>
      <c r="F530" s="178"/>
      <c r="G530" s="177"/>
      <c r="H530" s="177"/>
      <c r="I530" s="178"/>
      <c r="J530" s="177"/>
      <c r="K530" s="177"/>
      <c r="L530" s="177"/>
      <c r="M530" s="177"/>
    </row>
    <row r="531" spans="4:13">
      <c r="D531" s="177"/>
      <c r="E531" s="177"/>
      <c r="F531" s="178"/>
      <c r="G531" s="177"/>
      <c r="H531" s="177"/>
      <c r="I531" s="178"/>
      <c r="J531" s="177"/>
      <c r="K531" s="177"/>
      <c r="L531" s="177"/>
      <c r="M531" s="177"/>
    </row>
    <row r="532" spans="4:13">
      <c r="D532" s="177"/>
      <c r="E532" s="177"/>
      <c r="F532" s="178"/>
      <c r="G532" s="177"/>
      <c r="H532" s="177"/>
      <c r="I532" s="178"/>
      <c r="J532" s="177"/>
      <c r="K532" s="177"/>
      <c r="L532" s="177"/>
      <c r="M532" s="177"/>
    </row>
    <row r="533" spans="4:13">
      <c r="D533" s="177"/>
      <c r="E533" s="177"/>
      <c r="F533" s="178"/>
      <c r="G533" s="177"/>
      <c r="H533" s="177"/>
      <c r="I533" s="178"/>
      <c r="J533" s="177"/>
      <c r="K533" s="177"/>
      <c r="L533" s="177"/>
      <c r="M533" s="177"/>
    </row>
    <row r="534" spans="4:13">
      <c r="D534" s="177"/>
      <c r="E534" s="177"/>
      <c r="F534" s="178"/>
      <c r="G534" s="177"/>
      <c r="H534" s="177"/>
      <c r="I534" s="178"/>
      <c r="J534" s="177"/>
      <c r="K534" s="177"/>
      <c r="L534" s="177"/>
      <c r="M534" s="177"/>
    </row>
    <row r="535" spans="4:13">
      <c r="D535" s="177"/>
      <c r="E535" s="177"/>
      <c r="F535" s="178"/>
      <c r="G535" s="177"/>
      <c r="H535" s="177"/>
      <c r="I535" s="178"/>
      <c r="J535" s="177"/>
      <c r="K535" s="177"/>
      <c r="L535" s="177"/>
      <c r="M535" s="177"/>
    </row>
    <row r="536" spans="4:13">
      <c r="D536" s="177"/>
      <c r="E536" s="177"/>
      <c r="F536" s="178"/>
      <c r="G536" s="177"/>
      <c r="H536" s="177"/>
      <c r="I536" s="178"/>
      <c r="J536" s="177"/>
      <c r="K536" s="177"/>
      <c r="L536" s="177"/>
      <c r="M536" s="177"/>
    </row>
    <row r="537" spans="4:13">
      <c r="D537" s="177"/>
      <c r="E537" s="177"/>
      <c r="F537" s="178"/>
      <c r="G537" s="177"/>
      <c r="H537" s="177"/>
      <c r="I537" s="178"/>
      <c r="J537" s="177"/>
      <c r="K537" s="177"/>
      <c r="L537" s="177"/>
      <c r="M537" s="177"/>
    </row>
    <row r="538" spans="4:13">
      <c r="D538" s="177"/>
      <c r="E538" s="177"/>
      <c r="F538" s="178"/>
      <c r="G538" s="177"/>
      <c r="H538" s="177"/>
      <c r="I538" s="178"/>
      <c r="J538" s="177"/>
      <c r="K538" s="177"/>
      <c r="L538" s="177"/>
      <c r="M538" s="177"/>
    </row>
    <row r="539" spans="4:13">
      <c r="D539" s="177"/>
      <c r="E539" s="177"/>
      <c r="F539" s="178"/>
      <c r="G539" s="177"/>
      <c r="H539" s="177"/>
      <c r="I539" s="178"/>
      <c r="J539" s="177"/>
      <c r="K539" s="177"/>
      <c r="L539" s="177"/>
      <c r="M539" s="177"/>
    </row>
    <row r="540" spans="4:13">
      <c r="D540" s="177"/>
      <c r="E540" s="177"/>
      <c r="F540" s="178"/>
      <c r="G540" s="177"/>
      <c r="H540" s="177"/>
      <c r="I540" s="178"/>
      <c r="J540" s="177"/>
      <c r="K540" s="177"/>
      <c r="L540" s="177"/>
      <c r="M540" s="177"/>
    </row>
    <row r="541" spans="4:13">
      <c r="D541" s="177"/>
      <c r="E541" s="177"/>
      <c r="F541" s="178"/>
      <c r="G541" s="177"/>
      <c r="H541" s="177"/>
      <c r="I541" s="178"/>
      <c r="J541" s="177"/>
      <c r="K541" s="177"/>
      <c r="L541" s="177"/>
      <c r="M541" s="177"/>
    </row>
    <row r="542" spans="4:13">
      <c r="D542" s="177"/>
      <c r="E542" s="177"/>
      <c r="F542" s="178"/>
      <c r="G542" s="177"/>
      <c r="H542" s="177"/>
      <c r="I542" s="178"/>
      <c r="J542" s="177"/>
      <c r="K542" s="177"/>
      <c r="L542" s="177"/>
      <c r="M542" s="177"/>
    </row>
    <row r="543" spans="4:13">
      <c r="D543" s="177"/>
      <c r="E543" s="177"/>
      <c r="F543" s="178"/>
      <c r="G543" s="177"/>
      <c r="H543" s="177"/>
      <c r="I543" s="178"/>
      <c r="J543" s="177"/>
      <c r="K543" s="177"/>
      <c r="L543" s="177"/>
      <c r="M543" s="177"/>
    </row>
    <row r="544" spans="4:13">
      <c r="D544" s="177"/>
      <c r="E544" s="177"/>
      <c r="F544" s="178"/>
      <c r="G544" s="177"/>
      <c r="H544" s="177"/>
      <c r="I544" s="178"/>
      <c r="J544" s="177"/>
      <c r="K544" s="177"/>
      <c r="L544" s="177"/>
      <c r="M544" s="177"/>
    </row>
    <row r="545" spans="4:13">
      <c r="D545" s="177"/>
      <c r="E545" s="177"/>
      <c r="F545" s="178"/>
      <c r="G545" s="177"/>
      <c r="H545" s="177"/>
      <c r="I545" s="178"/>
      <c r="J545" s="177"/>
      <c r="K545" s="177"/>
      <c r="L545" s="177"/>
      <c r="M545" s="177"/>
    </row>
    <row r="546" spans="4:13">
      <c r="D546" s="177"/>
      <c r="E546" s="177"/>
      <c r="F546" s="178"/>
      <c r="G546" s="177"/>
      <c r="H546" s="177"/>
      <c r="I546" s="178"/>
      <c r="J546" s="177"/>
      <c r="K546" s="177"/>
      <c r="L546" s="177"/>
      <c r="M546" s="177"/>
    </row>
    <row r="547" spans="4:13">
      <c r="D547" s="177"/>
      <c r="E547" s="177"/>
      <c r="F547" s="178"/>
      <c r="G547" s="177"/>
      <c r="H547" s="177"/>
      <c r="I547" s="178"/>
      <c r="J547" s="177"/>
      <c r="K547" s="177"/>
      <c r="L547" s="177"/>
      <c r="M547" s="177"/>
    </row>
    <row r="548" spans="4:13">
      <c r="D548" s="177"/>
      <c r="E548" s="177"/>
      <c r="F548" s="178"/>
      <c r="G548" s="177"/>
      <c r="H548" s="177"/>
      <c r="I548" s="178"/>
      <c r="J548" s="177"/>
      <c r="K548" s="177"/>
      <c r="L548" s="177"/>
      <c r="M548" s="177"/>
    </row>
    <row r="549" spans="4:13">
      <c r="D549" s="177"/>
      <c r="E549" s="177"/>
      <c r="F549" s="178"/>
      <c r="G549" s="177"/>
      <c r="H549" s="177"/>
      <c r="I549" s="178"/>
      <c r="J549" s="177"/>
      <c r="K549" s="177"/>
      <c r="L549" s="177"/>
      <c r="M549" s="177"/>
    </row>
    <row r="550" spans="4:13">
      <c r="D550" s="177"/>
      <c r="E550" s="177"/>
      <c r="F550" s="178"/>
      <c r="G550" s="177"/>
      <c r="H550" s="177"/>
      <c r="I550" s="178"/>
      <c r="J550" s="177"/>
      <c r="K550" s="177"/>
      <c r="L550" s="177"/>
      <c r="M550" s="177"/>
    </row>
    <row r="551" spans="4:13">
      <c r="D551" s="177"/>
      <c r="E551" s="177"/>
      <c r="F551" s="178"/>
      <c r="G551" s="177"/>
      <c r="H551" s="177"/>
      <c r="I551" s="178"/>
      <c r="J551" s="177"/>
      <c r="K551" s="177"/>
      <c r="L551" s="177"/>
      <c r="M551" s="177"/>
    </row>
    <row r="552" spans="4:13">
      <c r="D552" s="177"/>
      <c r="E552" s="177"/>
      <c r="F552" s="178"/>
      <c r="G552" s="177"/>
      <c r="H552" s="177"/>
      <c r="I552" s="178"/>
      <c r="J552" s="177"/>
      <c r="K552" s="177"/>
      <c r="L552" s="177"/>
      <c r="M552" s="177"/>
    </row>
    <row r="553" spans="4:13">
      <c r="D553" s="177"/>
      <c r="E553" s="177"/>
      <c r="F553" s="178"/>
      <c r="G553" s="177"/>
      <c r="H553" s="177"/>
      <c r="I553" s="178"/>
      <c r="J553" s="177"/>
      <c r="K553" s="177"/>
      <c r="L553" s="177"/>
      <c r="M553" s="177"/>
    </row>
    <row r="554" spans="4:13">
      <c r="D554" s="177"/>
      <c r="E554" s="177"/>
      <c r="F554" s="178"/>
      <c r="G554" s="177"/>
      <c r="H554" s="177"/>
      <c r="I554" s="178"/>
      <c r="J554" s="177"/>
      <c r="K554" s="177"/>
      <c r="L554" s="177"/>
      <c r="M554" s="177"/>
    </row>
    <row r="555" spans="4:13">
      <c r="D555" s="177"/>
      <c r="E555" s="177"/>
      <c r="F555" s="178"/>
      <c r="G555" s="177"/>
      <c r="H555" s="177"/>
      <c r="I555" s="178"/>
      <c r="J555" s="177"/>
      <c r="K555" s="177"/>
      <c r="L555" s="177"/>
      <c r="M555" s="177"/>
    </row>
    <row r="556" spans="4:13">
      <c r="D556" s="177"/>
      <c r="E556" s="177"/>
      <c r="F556" s="178"/>
      <c r="G556" s="177"/>
      <c r="H556" s="177"/>
      <c r="I556" s="178"/>
      <c r="J556" s="177"/>
      <c r="K556" s="177"/>
      <c r="L556" s="177"/>
      <c r="M556" s="177"/>
    </row>
    <row r="557" spans="4:13">
      <c r="D557" s="177"/>
      <c r="E557" s="177"/>
      <c r="F557" s="178"/>
      <c r="G557" s="177"/>
      <c r="H557" s="177"/>
      <c r="I557" s="178"/>
      <c r="J557" s="177"/>
      <c r="K557" s="177"/>
      <c r="L557" s="177"/>
      <c r="M557" s="177"/>
    </row>
    <row r="558" spans="4:13">
      <c r="D558" s="177"/>
      <c r="E558" s="177"/>
      <c r="F558" s="178"/>
      <c r="G558" s="177"/>
      <c r="H558" s="177"/>
      <c r="I558" s="178"/>
      <c r="J558" s="177"/>
      <c r="K558" s="177"/>
      <c r="L558" s="177"/>
      <c r="M558" s="177"/>
    </row>
    <row r="559" spans="4:13">
      <c r="D559" s="177"/>
      <c r="E559" s="177"/>
      <c r="F559" s="178"/>
      <c r="G559" s="177"/>
      <c r="H559" s="177"/>
      <c r="I559" s="178"/>
      <c r="J559" s="177"/>
      <c r="K559" s="177"/>
      <c r="L559" s="177"/>
      <c r="M559" s="177"/>
    </row>
    <row r="560" spans="4:13">
      <c r="D560" s="177"/>
      <c r="E560" s="177"/>
      <c r="F560" s="178"/>
      <c r="G560" s="177"/>
      <c r="H560" s="177"/>
      <c r="I560" s="178"/>
      <c r="J560" s="177"/>
      <c r="K560" s="177"/>
      <c r="L560" s="177"/>
      <c r="M560" s="177"/>
    </row>
    <row r="561" spans="4:13">
      <c r="D561" s="177"/>
      <c r="E561" s="177"/>
      <c r="F561" s="178"/>
      <c r="G561" s="177"/>
      <c r="H561" s="177"/>
      <c r="I561" s="178"/>
      <c r="J561" s="177"/>
      <c r="K561" s="177"/>
      <c r="L561" s="177"/>
      <c r="M561" s="177"/>
    </row>
    <row r="562" spans="4:13">
      <c r="D562" s="177"/>
      <c r="E562" s="177"/>
      <c r="F562" s="178"/>
      <c r="G562" s="177"/>
      <c r="H562" s="177"/>
      <c r="I562" s="178"/>
      <c r="J562" s="177"/>
      <c r="K562" s="177"/>
      <c r="L562" s="177"/>
      <c r="M562" s="177"/>
    </row>
    <row r="563" spans="4:13">
      <c r="D563" s="177"/>
      <c r="E563" s="177"/>
      <c r="F563" s="178"/>
      <c r="G563" s="177"/>
      <c r="H563" s="177"/>
      <c r="I563" s="178"/>
      <c r="J563" s="177"/>
      <c r="K563" s="177"/>
      <c r="L563" s="177"/>
      <c r="M563" s="177"/>
    </row>
    <row r="564" spans="4:13">
      <c r="D564" s="177"/>
      <c r="E564" s="177"/>
      <c r="F564" s="178"/>
      <c r="G564" s="177"/>
      <c r="H564" s="177"/>
      <c r="I564" s="178"/>
      <c r="J564" s="177"/>
      <c r="K564" s="177"/>
      <c r="L564" s="177"/>
      <c r="M564" s="177"/>
    </row>
    <row r="565" spans="4:13">
      <c r="D565" s="177"/>
      <c r="E565" s="177"/>
      <c r="F565" s="178"/>
      <c r="G565" s="177"/>
      <c r="H565" s="177"/>
      <c r="I565" s="178"/>
      <c r="J565" s="177"/>
      <c r="K565" s="177"/>
      <c r="L565" s="177"/>
      <c r="M565" s="177"/>
    </row>
    <row r="566" spans="4:13">
      <c r="D566" s="177"/>
      <c r="E566" s="177"/>
      <c r="F566" s="178"/>
      <c r="G566" s="177"/>
      <c r="H566" s="177"/>
      <c r="I566" s="178"/>
      <c r="J566" s="177"/>
      <c r="K566" s="177"/>
      <c r="L566" s="177"/>
      <c r="M566" s="177"/>
    </row>
    <row r="567" spans="4:13">
      <c r="D567" s="177"/>
      <c r="E567" s="177"/>
      <c r="F567" s="178"/>
      <c r="G567" s="177"/>
      <c r="H567" s="177"/>
      <c r="I567" s="178"/>
      <c r="J567" s="177"/>
      <c r="K567" s="177"/>
      <c r="L567" s="177"/>
      <c r="M567" s="177"/>
    </row>
    <row r="568" spans="4:13">
      <c r="D568" s="177"/>
      <c r="E568" s="177"/>
      <c r="F568" s="178"/>
      <c r="G568" s="177"/>
      <c r="H568" s="177"/>
      <c r="I568" s="178"/>
      <c r="J568" s="177"/>
      <c r="K568" s="177"/>
      <c r="L568" s="177"/>
      <c r="M568" s="177"/>
    </row>
    <row r="569" spans="4:13">
      <c r="D569" s="177"/>
      <c r="E569" s="177"/>
      <c r="F569" s="178"/>
      <c r="G569" s="177"/>
      <c r="H569" s="177"/>
      <c r="I569" s="178"/>
      <c r="J569" s="177"/>
      <c r="K569" s="177"/>
      <c r="L569" s="177"/>
      <c r="M569" s="177"/>
    </row>
    <row r="570" spans="4:13">
      <c r="D570" s="177"/>
      <c r="E570" s="177"/>
      <c r="F570" s="178"/>
      <c r="G570" s="177"/>
      <c r="H570" s="177"/>
      <c r="I570" s="178"/>
      <c r="J570" s="177"/>
      <c r="K570" s="177"/>
      <c r="L570" s="177"/>
      <c r="M570" s="177"/>
    </row>
    <row r="571" spans="4:13">
      <c r="D571" s="177"/>
      <c r="E571" s="177"/>
      <c r="F571" s="178"/>
      <c r="G571" s="177"/>
      <c r="H571" s="177"/>
      <c r="I571" s="178"/>
      <c r="J571" s="177"/>
      <c r="K571" s="177"/>
      <c r="L571" s="177"/>
      <c r="M571" s="177"/>
    </row>
    <row r="572" spans="4:13">
      <c r="D572" s="177"/>
      <c r="E572" s="177"/>
      <c r="F572" s="178"/>
      <c r="G572" s="177"/>
      <c r="H572" s="177"/>
      <c r="I572" s="178"/>
      <c r="J572" s="177"/>
      <c r="K572" s="177"/>
      <c r="L572" s="177"/>
      <c r="M572" s="177"/>
    </row>
    <row r="573" spans="4:13">
      <c r="D573" s="177"/>
      <c r="E573" s="177"/>
      <c r="F573" s="178"/>
      <c r="G573" s="177"/>
      <c r="H573" s="177"/>
      <c r="I573" s="178"/>
      <c r="J573" s="177"/>
      <c r="K573" s="177"/>
      <c r="L573" s="177"/>
      <c r="M573" s="177"/>
    </row>
    <row r="574" spans="4:13">
      <c r="D574" s="177"/>
      <c r="E574" s="177"/>
      <c r="F574" s="178"/>
      <c r="G574" s="177"/>
      <c r="H574" s="177"/>
      <c r="I574" s="178"/>
      <c r="J574" s="177"/>
      <c r="K574" s="177"/>
      <c r="L574" s="177"/>
      <c r="M574" s="177"/>
    </row>
    <row r="575" spans="4:13">
      <c r="D575" s="177"/>
      <c r="E575" s="177"/>
      <c r="F575" s="178"/>
      <c r="G575" s="177"/>
      <c r="H575" s="177"/>
      <c r="I575" s="178"/>
      <c r="J575" s="177"/>
      <c r="K575" s="177"/>
      <c r="L575" s="177"/>
      <c r="M575" s="177"/>
    </row>
    <row r="576" spans="4:13">
      <c r="D576" s="177"/>
      <c r="E576" s="177"/>
      <c r="F576" s="178"/>
      <c r="G576" s="177"/>
      <c r="H576" s="177"/>
      <c r="I576" s="178"/>
      <c r="J576" s="177"/>
      <c r="K576" s="177"/>
      <c r="L576" s="177"/>
      <c r="M576" s="177"/>
    </row>
    <row r="577" spans="4:13">
      <c r="D577" s="177"/>
      <c r="E577" s="177"/>
      <c r="F577" s="178"/>
      <c r="G577" s="177"/>
      <c r="H577" s="177"/>
      <c r="I577" s="178"/>
      <c r="J577" s="177"/>
      <c r="K577" s="177"/>
      <c r="L577" s="177"/>
      <c r="M577" s="177"/>
    </row>
    <row r="578" spans="4:13">
      <c r="D578" s="177"/>
      <c r="E578" s="177"/>
      <c r="F578" s="178"/>
      <c r="G578" s="177"/>
      <c r="H578" s="177"/>
      <c r="I578" s="178"/>
      <c r="J578" s="177"/>
      <c r="K578" s="177"/>
      <c r="L578" s="177"/>
      <c r="M578" s="177"/>
    </row>
    <row r="579" spans="4:13">
      <c r="D579" s="177"/>
      <c r="E579" s="177"/>
      <c r="F579" s="178"/>
      <c r="G579" s="177"/>
      <c r="H579" s="177"/>
      <c r="I579" s="178"/>
      <c r="J579" s="177"/>
      <c r="K579" s="177"/>
      <c r="L579" s="177"/>
      <c r="M579" s="177"/>
    </row>
    <row r="580" spans="4:13">
      <c r="D580" s="177"/>
      <c r="E580" s="177"/>
      <c r="F580" s="178"/>
      <c r="G580" s="177"/>
      <c r="H580" s="177"/>
      <c r="I580" s="178"/>
      <c r="J580" s="177"/>
      <c r="K580" s="177"/>
      <c r="L580" s="177"/>
      <c r="M580" s="177"/>
    </row>
    <row r="581" spans="4:13">
      <c r="D581" s="177"/>
      <c r="E581" s="177"/>
      <c r="F581" s="178"/>
      <c r="G581" s="177"/>
      <c r="H581" s="177"/>
      <c r="I581" s="178"/>
      <c r="J581" s="177"/>
      <c r="K581" s="177"/>
      <c r="L581" s="177"/>
      <c r="M581" s="177"/>
    </row>
    <row r="582" spans="4:13">
      <c r="D582" s="177"/>
      <c r="E582" s="177"/>
      <c r="F582" s="178"/>
      <c r="G582" s="177"/>
      <c r="H582" s="177"/>
      <c r="I582" s="178"/>
      <c r="J582" s="177"/>
      <c r="K582" s="177"/>
      <c r="L582" s="177"/>
      <c r="M582" s="177"/>
    </row>
    <row r="583" spans="4:13">
      <c r="D583" s="177"/>
      <c r="E583" s="177"/>
      <c r="F583" s="178"/>
      <c r="G583" s="177"/>
      <c r="H583" s="177"/>
      <c r="I583" s="178"/>
      <c r="J583" s="177"/>
      <c r="K583" s="177"/>
      <c r="L583" s="177"/>
      <c r="M583" s="177"/>
    </row>
    <row r="584" spans="4:13">
      <c r="D584" s="177"/>
      <c r="E584" s="177"/>
      <c r="F584" s="178"/>
      <c r="G584" s="177"/>
      <c r="H584" s="177"/>
      <c r="I584" s="178"/>
      <c r="J584" s="177"/>
      <c r="K584" s="177"/>
      <c r="L584" s="177"/>
      <c r="M584" s="177"/>
    </row>
    <row r="585" spans="4:13">
      <c r="D585" s="177"/>
      <c r="E585" s="177"/>
      <c r="F585" s="178"/>
      <c r="G585" s="177"/>
      <c r="H585" s="177"/>
      <c r="I585" s="178"/>
      <c r="J585" s="177"/>
      <c r="K585" s="177"/>
      <c r="L585" s="177"/>
      <c r="M585" s="177"/>
    </row>
    <row r="586" spans="4:13">
      <c r="D586" s="177"/>
      <c r="E586" s="177"/>
      <c r="F586" s="178"/>
      <c r="G586" s="177"/>
      <c r="H586" s="177"/>
      <c r="I586" s="178"/>
      <c r="J586" s="177"/>
      <c r="K586" s="177"/>
      <c r="L586" s="177"/>
      <c r="M586" s="177"/>
    </row>
    <row r="587" spans="4:13">
      <c r="D587" s="177"/>
      <c r="E587" s="177"/>
      <c r="F587" s="178"/>
      <c r="G587" s="177"/>
      <c r="H587" s="177"/>
      <c r="I587" s="178"/>
      <c r="J587" s="177"/>
      <c r="K587" s="177"/>
      <c r="L587" s="177"/>
      <c r="M587" s="177"/>
    </row>
    <row r="588" spans="4:13">
      <c r="D588" s="177"/>
      <c r="E588" s="177"/>
      <c r="F588" s="178"/>
      <c r="G588" s="177"/>
      <c r="H588" s="177"/>
      <c r="I588" s="178"/>
      <c r="J588" s="177"/>
      <c r="K588" s="177"/>
      <c r="L588" s="177"/>
      <c r="M588" s="177"/>
    </row>
    <row r="589" spans="4:13">
      <c r="D589" s="177"/>
      <c r="E589" s="177"/>
      <c r="F589" s="178"/>
      <c r="G589" s="177"/>
      <c r="H589" s="177"/>
      <c r="I589" s="178"/>
      <c r="J589" s="177"/>
      <c r="K589" s="177"/>
      <c r="L589" s="177"/>
      <c r="M589" s="177"/>
    </row>
    <row r="590" spans="4:13">
      <c r="D590" s="177"/>
      <c r="E590" s="177"/>
      <c r="F590" s="178"/>
      <c r="G590" s="177"/>
      <c r="H590" s="177"/>
      <c r="I590" s="178"/>
      <c r="J590" s="177"/>
      <c r="K590" s="177"/>
      <c r="L590" s="177"/>
      <c r="M590" s="177"/>
    </row>
    <row r="591" spans="4:13">
      <c r="D591" s="177"/>
      <c r="E591" s="177"/>
      <c r="F591" s="178"/>
      <c r="G591" s="177"/>
      <c r="H591" s="177"/>
      <c r="I591" s="178"/>
      <c r="J591" s="177"/>
      <c r="K591" s="177"/>
      <c r="L591" s="177"/>
      <c r="M591" s="177"/>
    </row>
    <row r="592" spans="4:13">
      <c r="D592" s="177"/>
      <c r="E592" s="177"/>
      <c r="F592" s="178"/>
      <c r="G592" s="177"/>
      <c r="H592" s="177"/>
      <c r="I592" s="178"/>
      <c r="J592" s="177"/>
      <c r="K592" s="177"/>
      <c r="L592" s="177"/>
      <c r="M592" s="177"/>
    </row>
    <row r="593" spans="4:13">
      <c r="D593" s="177"/>
      <c r="E593" s="177"/>
      <c r="F593" s="178"/>
      <c r="G593" s="177"/>
      <c r="H593" s="177"/>
      <c r="I593" s="178"/>
      <c r="J593" s="177"/>
      <c r="K593" s="177"/>
      <c r="L593" s="177"/>
      <c r="M593" s="177"/>
    </row>
    <row r="594" spans="4:13">
      <c r="D594" s="177"/>
      <c r="E594" s="177"/>
      <c r="F594" s="178"/>
      <c r="G594" s="177"/>
      <c r="H594" s="177"/>
      <c r="I594" s="178"/>
      <c r="J594" s="177"/>
      <c r="K594" s="177"/>
      <c r="L594" s="177"/>
      <c r="M594" s="177"/>
    </row>
    <row r="595" spans="4:13">
      <c r="D595" s="177"/>
      <c r="E595" s="177"/>
      <c r="F595" s="178"/>
      <c r="G595" s="177"/>
      <c r="H595" s="177"/>
      <c r="I595" s="178"/>
      <c r="J595" s="177"/>
      <c r="K595" s="177"/>
      <c r="L595" s="177"/>
      <c r="M595" s="177"/>
    </row>
    <row r="596" spans="4:13">
      <c r="D596" s="177"/>
      <c r="E596" s="177"/>
      <c r="F596" s="178"/>
      <c r="G596" s="177"/>
      <c r="H596" s="177"/>
      <c r="I596" s="178"/>
      <c r="J596" s="177"/>
      <c r="K596" s="177"/>
      <c r="L596" s="177"/>
      <c r="M596" s="177"/>
    </row>
    <row r="597" spans="4:13">
      <c r="D597" s="177"/>
      <c r="E597" s="177"/>
      <c r="F597" s="178"/>
      <c r="G597" s="177"/>
      <c r="H597" s="177"/>
      <c r="I597" s="178"/>
      <c r="J597" s="177"/>
      <c r="K597" s="177"/>
      <c r="L597" s="177"/>
      <c r="M597" s="177"/>
    </row>
    <row r="598" spans="4:13">
      <c r="D598" s="177"/>
      <c r="E598" s="177"/>
      <c r="F598" s="178"/>
      <c r="G598" s="177"/>
      <c r="H598" s="177"/>
      <c r="I598" s="178"/>
      <c r="J598" s="177"/>
      <c r="K598" s="177"/>
      <c r="L598" s="177"/>
      <c r="M598" s="177"/>
    </row>
    <row r="599" spans="4:13">
      <c r="D599" s="177"/>
      <c r="E599" s="177"/>
      <c r="F599" s="178"/>
      <c r="G599" s="177"/>
      <c r="H599" s="177"/>
      <c r="I599" s="178"/>
      <c r="J599" s="177"/>
      <c r="K599" s="177"/>
      <c r="L599" s="177"/>
      <c r="M599" s="177"/>
    </row>
    <row r="600" spans="4:13">
      <c r="D600" s="177"/>
      <c r="E600" s="177"/>
      <c r="F600" s="178"/>
      <c r="G600" s="177"/>
      <c r="H600" s="177"/>
      <c r="I600" s="178"/>
      <c r="J600" s="177"/>
      <c r="K600" s="177"/>
      <c r="L600" s="177"/>
      <c r="M600" s="177"/>
    </row>
    <row r="601" spans="4:13">
      <c r="D601" s="177"/>
      <c r="E601" s="177"/>
      <c r="F601" s="178"/>
      <c r="G601" s="177"/>
      <c r="H601" s="177"/>
      <c r="I601" s="178"/>
      <c r="J601" s="177"/>
      <c r="K601" s="177"/>
      <c r="L601" s="177"/>
      <c r="M601" s="177"/>
    </row>
    <row r="602" spans="4:13">
      <c r="D602" s="177"/>
      <c r="E602" s="177"/>
      <c r="F602" s="178"/>
      <c r="G602" s="177"/>
      <c r="H602" s="177"/>
      <c r="I602" s="178"/>
      <c r="J602" s="177"/>
      <c r="K602" s="177"/>
      <c r="L602" s="177"/>
      <c r="M602" s="177"/>
    </row>
    <row r="603" spans="4:13">
      <c r="D603" s="177"/>
      <c r="E603" s="177"/>
      <c r="F603" s="178"/>
      <c r="G603" s="177"/>
      <c r="H603" s="177"/>
      <c r="I603" s="178"/>
      <c r="J603" s="177"/>
      <c r="K603" s="177"/>
      <c r="L603" s="177"/>
      <c r="M603" s="177"/>
    </row>
    <row r="604" spans="4:13">
      <c r="D604" s="177"/>
      <c r="E604" s="177"/>
      <c r="F604" s="178"/>
      <c r="G604" s="177"/>
      <c r="H604" s="177"/>
      <c r="I604" s="178"/>
      <c r="J604" s="177"/>
      <c r="K604" s="177"/>
      <c r="L604" s="177"/>
      <c r="M604" s="177"/>
    </row>
    <row r="605" spans="4:13">
      <c r="D605" s="177"/>
      <c r="E605" s="177"/>
      <c r="F605" s="178"/>
      <c r="G605" s="177"/>
      <c r="H605" s="177"/>
      <c r="I605" s="178"/>
      <c r="J605" s="177"/>
      <c r="K605" s="177"/>
      <c r="L605" s="177"/>
      <c r="M605" s="177"/>
    </row>
    <row r="606" spans="4:13">
      <c r="D606" s="177"/>
      <c r="E606" s="177"/>
      <c r="F606" s="178"/>
      <c r="G606" s="177"/>
      <c r="H606" s="177"/>
      <c r="I606" s="178"/>
      <c r="J606" s="177"/>
      <c r="K606" s="177"/>
      <c r="L606" s="177"/>
      <c r="M606" s="177"/>
    </row>
    <row r="607" spans="4:13">
      <c r="D607" s="177"/>
      <c r="E607" s="177"/>
      <c r="F607" s="178"/>
      <c r="G607" s="177"/>
      <c r="H607" s="177"/>
      <c r="I607" s="178"/>
      <c r="J607" s="177"/>
      <c r="K607" s="177"/>
      <c r="L607" s="177"/>
      <c r="M607" s="177"/>
    </row>
    <row r="608" spans="4:13">
      <c r="D608" s="177"/>
      <c r="E608" s="177"/>
      <c r="F608" s="178"/>
      <c r="G608" s="177"/>
      <c r="H608" s="177"/>
      <c r="I608" s="178"/>
      <c r="J608" s="177"/>
      <c r="K608" s="177"/>
      <c r="L608" s="177"/>
      <c r="M608" s="177"/>
    </row>
    <row r="609" spans="4:13">
      <c r="D609" s="177"/>
      <c r="E609" s="177"/>
      <c r="F609" s="178"/>
      <c r="G609" s="177"/>
      <c r="H609" s="177"/>
      <c r="I609" s="178"/>
      <c r="J609" s="177"/>
      <c r="K609" s="177"/>
      <c r="L609" s="177"/>
      <c r="M609" s="177"/>
    </row>
    <row r="610" spans="4:13">
      <c r="D610" s="177"/>
      <c r="E610" s="177"/>
      <c r="F610" s="178"/>
      <c r="G610" s="177"/>
      <c r="H610" s="177"/>
      <c r="I610" s="178"/>
      <c r="J610" s="177"/>
      <c r="K610" s="177"/>
      <c r="L610" s="177"/>
      <c r="M610" s="177"/>
    </row>
    <row r="611" spans="4:13">
      <c r="D611" s="177"/>
      <c r="E611" s="177"/>
      <c r="F611" s="178"/>
      <c r="G611" s="177"/>
      <c r="H611" s="177"/>
      <c r="I611" s="178"/>
      <c r="J611" s="177"/>
      <c r="K611" s="177"/>
      <c r="L611" s="177"/>
      <c r="M611" s="177"/>
    </row>
    <row r="612" spans="4:13">
      <c r="D612" s="177"/>
      <c r="E612" s="177"/>
      <c r="F612" s="178"/>
      <c r="G612" s="177"/>
      <c r="H612" s="177"/>
      <c r="I612" s="178"/>
      <c r="J612" s="177"/>
      <c r="K612" s="177"/>
      <c r="L612" s="177"/>
      <c r="M612" s="177"/>
    </row>
    <row r="613" spans="4:13">
      <c r="D613" s="177"/>
      <c r="E613" s="177"/>
      <c r="F613" s="178"/>
      <c r="G613" s="177"/>
      <c r="H613" s="177"/>
      <c r="I613" s="178"/>
      <c r="J613" s="177"/>
      <c r="K613" s="177"/>
      <c r="L613" s="177"/>
      <c r="M613" s="177"/>
    </row>
    <row r="614" spans="4:13">
      <c r="D614" s="177"/>
      <c r="E614" s="177"/>
      <c r="F614" s="178"/>
      <c r="G614" s="177"/>
      <c r="H614" s="177"/>
      <c r="I614" s="178"/>
      <c r="J614" s="177"/>
      <c r="K614" s="177"/>
      <c r="L614" s="177"/>
      <c r="M614" s="177"/>
    </row>
    <row r="615" spans="4:13">
      <c r="D615" s="177"/>
      <c r="E615" s="177"/>
      <c r="F615" s="178"/>
      <c r="G615" s="177"/>
      <c r="H615" s="177"/>
      <c r="I615" s="178"/>
      <c r="J615" s="177"/>
      <c r="K615" s="177"/>
      <c r="L615" s="177"/>
      <c r="M615" s="177"/>
    </row>
    <row r="616" spans="4:13">
      <c r="D616" s="177"/>
      <c r="E616" s="177"/>
      <c r="F616" s="178"/>
      <c r="G616" s="177"/>
      <c r="H616" s="177"/>
      <c r="I616" s="178"/>
      <c r="J616" s="177"/>
      <c r="K616" s="177"/>
      <c r="L616" s="177"/>
      <c r="M616" s="177"/>
    </row>
    <row r="617" spans="4:13">
      <c r="D617" s="177"/>
      <c r="E617" s="177"/>
      <c r="F617" s="178"/>
      <c r="G617" s="177"/>
      <c r="H617" s="177"/>
      <c r="I617" s="178"/>
      <c r="J617" s="177"/>
      <c r="K617" s="177"/>
      <c r="L617" s="177"/>
      <c r="M617" s="177"/>
    </row>
    <row r="618" spans="4:13">
      <c r="D618" s="177"/>
      <c r="E618" s="177"/>
      <c r="F618" s="178"/>
      <c r="G618" s="177"/>
      <c r="H618" s="177"/>
      <c r="I618" s="178"/>
      <c r="J618" s="177"/>
      <c r="K618" s="177"/>
      <c r="L618" s="177"/>
      <c r="M618" s="177"/>
    </row>
    <row r="619" spans="4:13">
      <c r="D619" s="177"/>
      <c r="E619" s="177"/>
      <c r="F619" s="178"/>
      <c r="G619" s="177"/>
      <c r="H619" s="177"/>
      <c r="I619" s="178"/>
      <c r="J619" s="177"/>
      <c r="K619" s="177"/>
      <c r="L619" s="177"/>
      <c r="M619" s="177"/>
    </row>
    <row r="620" spans="4:13">
      <c r="D620" s="177"/>
      <c r="E620" s="177"/>
      <c r="F620" s="178"/>
      <c r="G620" s="177"/>
      <c r="H620" s="177"/>
      <c r="I620" s="178"/>
      <c r="J620" s="177"/>
      <c r="K620" s="177"/>
      <c r="L620" s="177"/>
      <c r="M620" s="177"/>
    </row>
    <row r="621" spans="4:13">
      <c r="D621" s="177"/>
      <c r="E621" s="177"/>
      <c r="F621" s="178"/>
      <c r="G621" s="177"/>
      <c r="H621" s="177"/>
      <c r="I621" s="178"/>
      <c r="J621" s="177"/>
      <c r="K621" s="177"/>
      <c r="L621" s="177"/>
      <c r="M621" s="177"/>
    </row>
    <row r="622" spans="4:13">
      <c r="D622" s="177"/>
      <c r="E622" s="177"/>
      <c r="F622" s="178"/>
      <c r="G622" s="177"/>
      <c r="H622" s="177"/>
      <c r="I622" s="178"/>
      <c r="J622" s="177"/>
      <c r="K622" s="177"/>
      <c r="L622" s="177"/>
      <c r="M622" s="177"/>
    </row>
    <row r="623" spans="4:13">
      <c r="D623" s="177"/>
      <c r="E623" s="177"/>
      <c r="F623" s="178"/>
      <c r="G623" s="177"/>
      <c r="H623" s="177"/>
      <c r="I623" s="178"/>
      <c r="J623" s="177"/>
      <c r="K623" s="177"/>
      <c r="L623" s="177"/>
      <c r="M623" s="177"/>
    </row>
    <row r="624" spans="4:13">
      <c r="D624" s="177"/>
      <c r="E624" s="177"/>
      <c r="F624" s="178"/>
      <c r="G624" s="177"/>
      <c r="H624" s="177"/>
      <c r="I624" s="178"/>
      <c r="J624" s="177"/>
      <c r="K624" s="177"/>
      <c r="L624" s="177"/>
      <c r="M624" s="177"/>
    </row>
    <row r="625" spans="4:13">
      <c r="D625" s="177"/>
      <c r="E625" s="177"/>
      <c r="F625" s="178"/>
      <c r="G625" s="177"/>
      <c r="H625" s="177"/>
      <c r="I625" s="178"/>
      <c r="J625" s="177"/>
      <c r="K625" s="177"/>
      <c r="L625" s="177"/>
      <c r="M625" s="177"/>
    </row>
    <row r="626" spans="4:13">
      <c r="D626" s="177"/>
      <c r="E626" s="177"/>
      <c r="F626" s="178"/>
      <c r="G626" s="177"/>
      <c r="H626" s="177"/>
      <c r="I626" s="178"/>
      <c r="J626" s="177"/>
      <c r="K626" s="177"/>
      <c r="L626" s="177"/>
      <c r="M626" s="177"/>
    </row>
    <row r="627" spans="4:13">
      <c r="D627" s="177"/>
      <c r="E627" s="177"/>
      <c r="F627" s="178"/>
      <c r="G627" s="177"/>
      <c r="H627" s="177"/>
      <c r="I627" s="178"/>
      <c r="J627" s="177"/>
      <c r="K627" s="177"/>
      <c r="L627" s="177"/>
      <c r="M627" s="177"/>
    </row>
    <row r="628" spans="4:13">
      <c r="D628" s="177"/>
      <c r="E628" s="177"/>
      <c r="F628" s="178"/>
      <c r="G628" s="177"/>
      <c r="H628" s="177"/>
      <c r="I628" s="178"/>
      <c r="J628" s="177"/>
      <c r="K628" s="177"/>
      <c r="L628" s="177"/>
      <c r="M628" s="177"/>
    </row>
    <row r="629" spans="4:13">
      <c r="D629" s="177"/>
      <c r="E629" s="177"/>
      <c r="F629" s="178"/>
      <c r="G629" s="177"/>
      <c r="H629" s="177"/>
      <c r="I629" s="178"/>
      <c r="J629" s="177"/>
      <c r="K629" s="177"/>
      <c r="L629" s="177"/>
      <c r="M629" s="177"/>
    </row>
    <row r="630" spans="4:13">
      <c r="D630" s="177"/>
      <c r="E630" s="177"/>
      <c r="F630" s="178"/>
      <c r="G630" s="177"/>
      <c r="H630" s="177"/>
      <c r="I630" s="178"/>
      <c r="J630" s="177"/>
      <c r="K630" s="177"/>
      <c r="L630" s="177"/>
      <c r="M630" s="177"/>
    </row>
    <row r="631" spans="4:13">
      <c r="D631" s="177"/>
      <c r="E631" s="177"/>
      <c r="F631" s="178"/>
      <c r="G631" s="177"/>
      <c r="H631" s="177"/>
      <c r="I631" s="178"/>
      <c r="J631" s="177"/>
      <c r="K631" s="177"/>
      <c r="L631" s="177"/>
      <c r="M631" s="177"/>
    </row>
    <row r="632" spans="4:13">
      <c r="D632" s="177"/>
      <c r="E632" s="177"/>
      <c r="F632" s="178"/>
      <c r="G632" s="177"/>
      <c r="H632" s="177"/>
      <c r="I632" s="178"/>
      <c r="J632" s="177"/>
      <c r="K632" s="177"/>
      <c r="L632" s="177"/>
      <c r="M632" s="177"/>
    </row>
    <row r="633" spans="4:13">
      <c r="D633" s="177"/>
      <c r="E633" s="177"/>
      <c r="F633" s="178"/>
      <c r="G633" s="177"/>
      <c r="H633" s="177"/>
      <c r="I633" s="178"/>
      <c r="J633" s="177"/>
      <c r="K633" s="177"/>
      <c r="L633" s="177"/>
      <c r="M633" s="177"/>
    </row>
    <row r="634" spans="4:13">
      <c r="D634" s="177"/>
      <c r="E634" s="177"/>
      <c r="F634" s="178"/>
      <c r="G634" s="177"/>
      <c r="H634" s="177"/>
      <c r="I634" s="178"/>
      <c r="J634" s="177"/>
      <c r="K634" s="177"/>
      <c r="L634" s="177"/>
      <c r="M634" s="177"/>
    </row>
    <row r="635" spans="4:13">
      <c r="D635" s="177"/>
      <c r="E635" s="177"/>
      <c r="F635" s="178"/>
      <c r="G635" s="177"/>
      <c r="H635" s="177"/>
      <c r="I635" s="178"/>
      <c r="J635" s="177"/>
      <c r="K635" s="177"/>
      <c r="L635" s="177"/>
      <c r="M635" s="177"/>
    </row>
    <row r="636" spans="4:13">
      <c r="D636" s="177"/>
      <c r="E636" s="177"/>
      <c r="F636" s="178"/>
      <c r="G636" s="177"/>
      <c r="H636" s="177"/>
      <c r="I636" s="178"/>
      <c r="J636" s="177"/>
      <c r="K636" s="177"/>
      <c r="L636" s="177"/>
      <c r="M636" s="177"/>
    </row>
    <row r="637" spans="4:13">
      <c r="D637" s="177"/>
      <c r="E637" s="177"/>
      <c r="F637" s="178"/>
      <c r="G637" s="177"/>
      <c r="H637" s="177"/>
      <c r="I637" s="178"/>
      <c r="J637" s="177"/>
      <c r="K637" s="177"/>
      <c r="L637" s="177"/>
      <c r="M637" s="177"/>
    </row>
    <row r="638" spans="4:13">
      <c r="D638" s="177"/>
      <c r="E638" s="177"/>
      <c r="F638" s="178"/>
      <c r="G638" s="177"/>
      <c r="H638" s="177"/>
      <c r="I638" s="178"/>
      <c r="J638" s="177"/>
      <c r="K638" s="177"/>
      <c r="L638" s="177"/>
      <c r="M638" s="177"/>
    </row>
    <row r="639" spans="4:13">
      <c r="D639" s="177"/>
      <c r="E639" s="177"/>
      <c r="F639" s="178"/>
      <c r="G639" s="177"/>
      <c r="H639" s="177"/>
      <c r="I639" s="178"/>
      <c r="J639" s="177"/>
      <c r="K639" s="177"/>
      <c r="L639" s="177"/>
      <c r="M639" s="177"/>
    </row>
    <row r="640" spans="4:13">
      <c r="D640" s="177"/>
      <c r="E640" s="177"/>
      <c r="F640" s="178"/>
      <c r="G640" s="177"/>
      <c r="H640" s="177"/>
      <c r="I640" s="178"/>
      <c r="J640" s="177"/>
      <c r="K640" s="177"/>
      <c r="L640" s="177"/>
      <c r="M640" s="177"/>
    </row>
    <row r="641" spans="4:13">
      <c r="D641" s="177"/>
      <c r="E641" s="177"/>
      <c r="F641" s="178"/>
      <c r="G641" s="177"/>
      <c r="H641" s="177"/>
      <c r="I641" s="178"/>
      <c r="J641" s="177"/>
      <c r="K641" s="177"/>
      <c r="L641" s="177"/>
      <c r="M641" s="177"/>
    </row>
    <row r="642" spans="4:13">
      <c r="D642" s="177"/>
      <c r="E642" s="177"/>
      <c r="F642" s="178"/>
      <c r="G642" s="177"/>
      <c r="H642" s="177"/>
      <c r="I642" s="178"/>
      <c r="J642" s="177"/>
      <c r="K642" s="177"/>
      <c r="L642" s="177"/>
      <c r="M642" s="177"/>
    </row>
    <row r="643" spans="4:13">
      <c r="D643" s="177"/>
      <c r="E643" s="177"/>
      <c r="F643" s="178"/>
      <c r="G643" s="177"/>
      <c r="H643" s="177"/>
      <c r="I643" s="178"/>
      <c r="J643" s="177"/>
      <c r="K643" s="177"/>
      <c r="L643" s="177"/>
      <c r="M643" s="177"/>
    </row>
    <row r="644" spans="4:13">
      <c r="D644" s="177"/>
      <c r="E644" s="177"/>
      <c r="F644" s="178"/>
      <c r="G644" s="177"/>
      <c r="H644" s="177"/>
      <c r="I644" s="178"/>
      <c r="J644" s="177"/>
      <c r="K644" s="177"/>
      <c r="L644" s="177"/>
      <c r="M644" s="177"/>
    </row>
    <row r="645" spans="4:13">
      <c r="D645" s="177"/>
      <c r="E645" s="177"/>
      <c r="F645" s="178"/>
      <c r="G645" s="177"/>
      <c r="H645" s="177"/>
      <c r="I645" s="178"/>
      <c r="J645" s="177"/>
      <c r="K645" s="177"/>
      <c r="L645" s="177"/>
      <c r="M645" s="177"/>
    </row>
    <row r="646" spans="4:13">
      <c r="D646" s="177"/>
      <c r="E646" s="177"/>
      <c r="F646" s="178"/>
      <c r="G646" s="177"/>
      <c r="H646" s="177"/>
      <c r="I646" s="178"/>
      <c r="J646" s="177"/>
      <c r="K646" s="177"/>
      <c r="L646" s="177"/>
      <c r="M646" s="177"/>
    </row>
    <row r="647" spans="4:13">
      <c r="D647" s="177"/>
      <c r="E647" s="177"/>
      <c r="F647" s="178"/>
      <c r="G647" s="177"/>
      <c r="H647" s="177"/>
      <c r="I647" s="178"/>
      <c r="J647" s="177"/>
      <c r="K647" s="177"/>
      <c r="L647" s="177"/>
      <c r="M647" s="177"/>
    </row>
    <row r="648" spans="4:13">
      <c r="D648" s="177"/>
      <c r="E648" s="177"/>
      <c r="F648" s="178"/>
      <c r="G648" s="177"/>
      <c r="H648" s="177"/>
      <c r="I648" s="178"/>
      <c r="J648" s="177"/>
      <c r="K648" s="177"/>
      <c r="L648" s="177"/>
      <c r="M648" s="177"/>
    </row>
    <row r="649" spans="4:13">
      <c r="D649" s="177"/>
      <c r="E649" s="177"/>
      <c r="F649" s="178"/>
      <c r="G649" s="177"/>
      <c r="H649" s="177"/>
      <c r="I649" s="178"/>
      <c r="J649" s="177"/>
      <c r="K649" s="177"/>
      <c r="L649" s="177"/>
      <c r="M649" s="177"/>
    </row>
    <row r="650" spans="4:13">
      <c r="D650" s="177"/>
      <c r="E650" s="177"/>
      <c r="F650" s="178"/>
      <c r="G650" s="177"/>
      <c r="H650" s="177"/>
      <c r="I650" s="178"/>
      <c r="J650" s="177"/>
      <c r="K650" s="177"/>
      <c r="L650" s="177"/>
      <c r="M650" s="177"/>
    </row>
    <row r="651" spans="4:13">
      <c r="D651" s="177"/>
      <c r="E651" s="177"/>
      <c r="F651" s="178"/>
      <c r="G651" s="177"/>
      <c r="H651" s="177"/>
      <c r="I651" s="178"/>
      <c r="J651" s="177"/>
      <c r="K651" s="177"/>
      <c r="L651" s="177"/>
      <c r="M651" s="177"/>
    </row>
    <row r="652" spans="4:13">
      <c r="D652" s="177"/>
      <c r="E652" s="177"/>
      <c r="F652" s="178"/>
      <c r="G652" s="177"/>
      <c r="H652" s="177"/>
      <c r="I652" s="178"/>
      <c r="J652" s="177"/>
      <c r="K652" s="177"/>
      <c r="L652" s="177"/>
      <c r="M652" s="177"/>
    </row>
    <row r="653" spans="4:13">
      <c r="D653" s="177"/>
      <c r="E653" s="177"/>
      <c r="F653" s="178"/>
      <c r="G653" s="177"/>
      <c r="H653" s="177"/>
      <c r="I653" s="178"/>
      <c r="J653" s="177"/>
      <c r="K653" s="177"/>
      <c r="L653" s="177"/>
      <c r="M653" s="177"/>
    </row>
    <row r="654" spans="4:13">
      <c r="D654" s="177"/>
      <c r="E654" s="177"/>
      <c r="F654" s="178"/>
      <c r="G654" s="177"/>
      <c r="H654" s="177"/>
      <c r="I654" s="178"/>
      <c r="J654" s="177"/>
      <c r="K654" s="177"/>
      <c r="L654" s="177"/>
      <c r="M654" s="177"/>
    </row>
    <row r="655" spans="4:13">
      <c r="D655" s="177"/>
      <c r="E655" s="177"/>
      <c r="F655" s="178"/>
      <c r="G655" s="177"/>
      <c r="H655" s="177"/>
      <c r="I655" s="178"/>
      <c r="J655" s="177"/>
      <c r="K655" s="177"/>
      <c r="L655" s="177"/>
      <c r="M655" s="177"/>
    </row>
    <row r="656" spans="4:13">
      <c r="D656" s="177"/>
      <c r="E656" s="177"/>
      <c r="F656" s="178"/>
      <c r="G656" s="177"/>
      <c r="H656" s="177"/>
      <c r="I656" s="178"/>
      <c r="J656" s="177"/>
      <c r="K656" s="177"/>
      <c r="L656" s="177"/>
      <c r="M656" s="177"/>
    </row>
    <row r="657" spans="4:13">
      <c r="D657" s="177"/>
      <c r="E657" s="177"/>
      <c r="F657" s="178"/>
      <c r="G657" s="177"/>
      <c r="H657" s="177"/>
      <c r="I657" s="178"/>
      <c r="J657" s="177"/>
      <c r="K657" s="177"/>
      <c r="L657" s="177"/>
      <c r="M657" s="177"/>
    </row>
    <row r="658" spans="4:13">
      <c r="D658" s="177"/>
      <c r="E658" s="177"/>
      <c r="F658" s="178"/>
      <c r="G658" s="177"/>
      <c r="H658" s="177"/>
      <c r="I658" s="178"/>
      <c r="J658" s="177"/>
      <c r="K658" s="177"/>
      <c r="L658" s="177"/>
      <c r="M658" s="177"/>
    </row>
    <row r="659" spans="4:13">
      <c r="D659" s="177"/>
      <c r="E659" s="177"/>
      <c r="F659" s="178"/>
      <c r="G659" s="177"/>
      <c r="H659" s="177"/>
      <c r="I659" s="178"/>
      <c r="J659" s="177"/>
      <c r="K659" s="177"/>
      <c r="L659" s="177"/>
      <c r="M659" s="177"/>
    </row>
    <row r="660" spans="4:13">
      <c r="D660" s="177"/>
      <c r="E660" s="177"/>
      <c r="F660" s="178"/>
      <c r="G660" s="177"/>
      <c r="H660" s="177"/>
      <c r="I660" s="178"/>
      <c r="J660" s="177"/>
      <c r="K660" s="177"/>
      <c r="L660" s="177"/>
      <c r="M660" s="177"/>
    </row>
    <row r="661" spans="4:13">
      <c r="D661" s="177"/>
      <c r="E661" s="177"/>
      <c r="F661" s="178"/>
      <c r="G661" s="177"/>
      <c r="H661" s="177"/>
      <c r="I661" s="178"/>
      <c r="J661" s="177"/>
      <c r="K661" s="177"/>
      <c r="L661" s="177"/>
      <c r="M661" s="177"/>
    </row>
    <row r="662" spans="4:13">
      <c r="D662" s="177"/>
      <c r="E662" s="177"/>
      <c r="F662" s="178"/>
      <c r="G662" s="177"/>
      <c r="H662" s="177"/>
      <c r="I662" s="178"/>
      <c r="J662" s="177"/>
      <c r="K662" s="177"/>
      <c r="L662" s="177"/>
      <c r="M662" s="177"/>
    </row>
    <row r="663" spans="4:13">
      <c r="D663" s="177"/>
      <c r="E663" s="177"/>
      <c r="F663" s="178"/>
      <c r="G663" s="177"/>
      <c r="H663" s="177"/>
      <c r="I663" s="178"/>
      <c r="J663" s="177"/>
      <c r="K663" s="177"/>
      <c r="L663" s="177"/>
      <c r="M663" s="177"/>
    </row>
    <row r="664" spans="4:13">
      <c r="D664" s="177"/>
      <c r="E664" s="177"/>
      <c r="F664" s="178"/>
      <c r="G664" s="177"/>
      <c r="H664" s="177"/>
      <c r="I664" s="178"/>
      <c r="J664" s="177"/>
      <c r="K664" s="177"/>
      <c r="L664" s="177"/>
      <c r="M664" s="177"/>
    </row>
    <row r="665" spans="4:13">
      <c r="D665" s="177"/>
      <c r="E665" s="177"/>
      <c r="F665" s="178"/>
      <c r="G665" s="177"/>
      <c r="H665" s="177"/>
      <c r="I665" s="178"/>
      <c r="J665" s="177"/>
      <c r="K665" s="177"/>
      <c r="L665" s="177"/>
      <c r="M665" s="177"/>
    </row>
    <row r="666" spans="4:13">
      <c r="D666" s="177"/>
      <c r="E666" s="177"/>
      <c r="F666" s="178"/>
      <c r="G666" s="177"/>
      <c r="H666" s="177"/>
      <c r="I666" s="178"/>
      <c r="J666" s="177"/>
      <c r="K666" s="177"/>
      <c r="L666" s="177"/>
      <c r="M666" s="177"/>
    </row>
    <row r="667" spans="4:13">
      <c r="D667" s="177"/>
      <c r="E667" s="177"/>
      <c r="F667" s="178"/>
      <c r="G667" s="177"/>
      <c r="H667" s="177"/>
      <c r="I667" s="178"/>
      <c r="J667" s="177"/>
      <c r="K667" s="177"/>
      <c r="L667" s="177"/>
      <c r="M667" s="177"/>
    </row>
    <row r="668" spans="4:13">
      <c r="D668" s="177"/>
      <c r="E668" s="177"/>
      <c r="F668" s="178"/>
      <c r="G668" s="177"/>
      <c r="H668" s="177"/>
      <c r="I668" s="178"/>
      <c r="J668" s="177"/>
      <c r="K668" s="177"/>
      <c r="L668" s="177"/>
      <c r="M668" s="177"/>
    </row>
    <row r="669" spans="4:13">
      <c r="D669" s="177"/>
      <c r="E669" s="177"/>
      <c r="F669" s="178"/>
      <c r="G669" s="177"/>
      <c r="H669" s="177"/>
      <c r="I669" s="178"/>
      <c r="J669" s="177"/>
      <c r="K669" s="177"/>
      <c r="L669" s="177"/>
      <c r="M669" s="177"/>
    </row>
    <row r="670" spans="4:13">
      <c r="D670" s="177"/>
      <c r="E670" s="177"/>
      <c r="F670" s="178"/>
      <c r="G670" s="177"/>
      <c r="H670" s="177"/>
      <c r="I670" s="178"/>
      <c r="J670" s="177"/>
      <c r="K670" s="177"/>
      <c r="L670" s="177"/>
      <c r="M670" s="177"/>
    </row>
    <row r="671" spans="4:13">
      <c r="D671" s="177"/>
      <c r="E671" s="177"/>
      <c r="F671" s="178"/>
      <c r="G671" s="177"/>
      <c r="H671" s="177"/>
      <c r="I671" s="178"/>
      <c r="J671" s="177"/>
      <c r="K671" s="177"/>
      <c r="L671" s="177"/>
      <c r="M671" s="177"/>
    </row>
    <row r="672" spans="4:13">
      <c r="D672" s="177"/>
      <c r="E672" s="177"/>
      <c r="F672" s="178"/>
      <c r="G672" s="177"/>
      <c r="H672" s="177"/>
      <c r="I672" s="178"/>
      <c r="J672" s="177"/>
      <c r="K672" s="177"/>
      <c r="L672" s="177"/>
      <c r="M672" s="177"/>
    </row>
    <row r="673" spans="4:13">
      <c r="D673" s="177"/>
      <c r="E673" s="177"/>
      <c r="F673" s="178"/>
      <c r="G673" s="177"/>
      <c r="H673" s="177"/>
      <c r="I673" s="178"/>
      <c r="J673" s="177"/>
      <c r="K673" s="177"/>
      <c r="L673" s="177"/>
      <c r="M673" s="177"/>
    </row>
    <row r="674" spans="4:13">
      <c r="D674" s="177"/>
      <c r="E674" s="177"/>
      <c r="F674" s="178"/>
      <c r="G674" s="177"/>
      <c r="H674" s="177"/>
      <c r="I674" s="178"/>
      <c r="J674" s="177"/>
      <c r="K674" s="177"/>
      <c r="L674" s="177"/>
      <c r="M674" s="177"/>
    </row>
    <row r="675" spans="4:13">
      <c r="D675" s="177"/>
      <c r="E675" s="177"/>
      <c r="F675" s="178"/>
      <c r="G675" s="177"/>
      <c r="H675" s="177"/>
      <c r="I675" s="178"/>
      <c r="J675" s="177"/>
      <c r="K675" s="177"/>
      <c r="L675" s="177"/>
      <c r="M675" s="177"/>
    </row>
    <row r="676" spans="4:13">
      <c r="D676" s="177"/>
      <c r="E676" s="177"/>
      <c r="F676" s="178"/>
      <c r="G676" s="177"/>
      <c r="H676" s="177"/>
      <c r="I676" s="178"/>
      <c r="J676" s="177"/>
      <c r="K676" s="177"/>
      <c r="L676" s="177"/>
      <c r="M676" s="177"/>
    </row>
    <row r="677" spans="4:13">
      <c r="D677" s="177"/>
      <c r="E677" s="177"/>
      <c r="F677" s="178"/>
      <c r="G677" s="177"/>
      <c r="H677" s="177"/>
      <c r="I677" s="178"/>
      <c r="J677" s="177"/>
      <c r="K677" s="177"/>
      <c r="L677" s="177"/>
      <c r="M677" s="177"/>
    </row>
    <row r="678" spans="4:13">
      <c r="D678" s="177"/>
      <c r="E678" s="177"/>
      <c r="F678" s="178"/>
      <c r="G678" s="177"/>
      <c r="H678" s="177"/>
      <c r="I678" s="178"/>
      <c r="J678" s="177"/>
      <c r="K678" s="177"/>
      <c r="L678" s="177"/>
      <c r="M678" s="177"/>
    </row>
    <row r="679" spans="4:13">
      <c r="D679" s="177"/>
      <c r="E679" s="177"/>
      <c r="F679" s="178"/>
      <c r="G679" s="177"/>
      <c r="H679" s="177"/>
      <c r="I679" s="178"/>
      <c r="J679" s="177"/>
      <c r="K679" s="177"/>
      <c r="L679" s="177"/>
      <c r="M679" s="177"/>
    </row>
    <row r="680" spans="4:13">
      <c r="D680" s="177"/>
      <c r="E680" s="177"/>
      <c r="F680" s="178"/>
      <c r="G680" s="177"/>
      <c r="H680" s="177"/>
      <c r="I680" s="178"/>
      <c r="J680" s="177"/>
      <c r="K680" s="177"/>
      <c r="L680" s="177"/>
      <c r="M680" s="177"/>
    </row>
    <row r="681" spans="4:13">
      <c r="D681" s="177"/>
      <c r="E681" s="177"/>
      <c r="F681" s="178"/>
      <c r="G681" s="177"/>
      <c r="H681" s="177"/>
      <c r="I681" s="178"/>
      <c r="J681" s="177"/>
      <c r="K681" s="177"/>
      <c r="L681" s="177"/>
      <c r="M681" s="177"/>
    </row>
    <row r="682" spans="4:13">
      <c r="D682" s="177"/>
      <c r="E682" s="177"/>
      <c r="F682" s="178"/>
      <c r="G682" s="177"/>
      <c r="H682" s="177"/>
      <c r="I682" s="178"/>
      <c r="J682" s="177"/>
      <c r="K682" s="177"/>
      <c r="L682" s="177"/>
      <c r="M682" s="177"/>
    </row>
    <row r="683" spans="4:13">
      <c r="D683" s="177"/>
      <c r="E683" s="177"/>
      <c r="F683" s="178"/>
      <c r="G683" s="177"/>
      <c r="H683" s="177"/>
      <c r="I683" s="178"/>
      <c r="J683" s="177"/>
      <c r="K683" s="177"/>
      <c r="L683" s="177"/>
      <c r="M683" s="177"/>
    </row>
    <row r="684" spans="4:13">
      <c r="D684" s="177"/>
      <c r="E684" s="177"/>
      <c r="F684" s="178"/>
      <c r="G684" s="177"/>
      <c r="H684" s="177"/>
      <c r="I684" s="178"/>
      <c r="J684" s="177"/>
      <c r="K684" s="177"/>
      <c r="L684" s="177"/>
      <c r="M684" s="177"/>
    </row>
    <row r="685" spans="4:13">
      <c r="D685" s="177"/>
      <c r="E685" s="177"/>
      <c r="F685" s="178"/>
      <c r="G685" s="177"/>
      <c r="H685" s="177"/>
      <c r="I685" s="178"/>
      <c r="J685" s="177"/>
      <c r="K685" s="177"/>
      <c r="L685" s="177"/>
      <c r="M685" s="177"/>
    </row>
    <row r="686" spans="4:13">
      <c r="D686" s="177"/>
      <c r="E686" s="177"/>
      <c r="F686" s="178"/>
      <c r="G686" s="177"/>
      <c r="H686" s="177"/>
      <c r="I686" s="178"/>
      <c r="J686" s="177"/>
      <c r="K686" s="177"/>
      <c r="L686" s="177"/>
      <c r="M686" s="177"/>
    </row>
    <row r="687" spans="4:13">
      <c r="D687" s="177"/>
      <c r="E687" s="177"/>
      <c r="F687" s="178"/>
      <c r="G687" s="177"/>
      <c r="H687" s="177"/>
      <c r="I687" s="178"/>
      <c r="J687" s="177"/>
      <c r="K687" s="177"/>
      <c r="L687" s="177"/>
      <c r="M687" s="177"/>
    </row>
    <row r="688" spans="4:13">
      <c r="D688" s="177"/>
      <c r="E688" s="177"/>
      <c r="F688" s="178"/>
      <c r="G688" s="177"/>
      <c r="H688" s="177"/>
      <c r="I688" s="178"/>
      <c r="J688" s="177"/>
      <c r="K688" s="177"/>
      <c r="L688" s="177"/>
      <c r="M688" s="177"/>
    </row>
    <row r="689" spans="4:13">
      <c r="D689" s="177"/>
      <c r="E689" s="177"/>
      <c r="F689" s="178"/>
      <c r="G689" s="177"/>
      <c r="H689" s="177"/>
      <c r="I689" s="178"/>
      <c r="J689" s="177"/>
      <c r="K689" s="177"/>
      <c r="L689" s="177"/>
      <c r="M689" s="177"/>
    </row>
    <row r="690" spans="4:13">
      <c r="D690" s="177"/>
      <c r="E690" s="177"/>
      <c r="F690" s="178"/>
      <c r="G690" s="177"/>
      <c r="H690" s="177"/>
      <c r="I690" s="178"/>
      <c r="J690" s="177"/>
      <c r="K690" s="177"/>
      <c r="L690" s="177"/>
      <c r="M690" s="177"/>
    </row>
    <row r="691" spans="4:13">
      <c r="D691" s="177"/>
      <c r="E691" s="177"/>
      <c r="F691" s="178"/>
      <c r="G691" s="177"/>
      <c r="H691" s="177"/>
      <c r="I691" s="178"/>
      <c r="J691" s="177"/>
      <c r="K691" s="177"/>
      <c r="L691" s="177"/>
      <c r="M691" s="177"/>
    </row>
    <row r="692" spans="4:13">
      <c r="D692" s="177"/>
      <c r="E692" s="177"/>
      <c r="F692" s="178"/>
      <c r="G692" s="177"/>
      <c r="H692" s="177"/>
      <c r="I692" s="178"/>
      <c r="J692" s="177"/>
      <c r="K692" s="177"/>
      <c r="L692" s="177"/>
      <c r="M692" s="177"/>
    </row>
    <row r="693" spans="4:13">
      <c r="D693" s="177"/>
      <c r="E693" s="177"/>
      <c r="F693" s="178"/>
      <c r="G693" s="177"/>
      <c r="H693" s="177"/>
      <c r="I693" s="178"/>
      <c r="J693" s="177"/>
      <c r="K693" s="177"/>
      <c r="L693" s="177"/>
      <c r="M693" s="177"/>
    </row>
    <row r="694" spans="4:13">
      <c r="D694" s="177"/>
      <c r="E694" s="177"/>
      <c r="F694" s="178"/>
      <c r="G694" s="177"/>
      <c r="H694" s="177"/>
      <c r="I694" s="178"/>
      <c r="J694" s="177"/>
      <c r="K694" s="177"/>
      <c r="L694" s="177"/>
      <c r="M694" s="177"/>
    </row>
    <row r="695" spans="4:13">
      <c r="D695" s="177"/>
      <c r="E695" s="177"/>
      <c r="F695" s="178"/>
      <c r="G695" s="177"/>
      <c r="H695" s="177"/>
      <c r="I695" s="178"/>
      <c r="J695" s="177"/>
      <c r="K695" s="177"/>
      <c r="L695" s="177"/>
      <c r="M695" s="177"/>
    </row>
    <row r="696" spans="4:13">
      <c r="D696" s="177"/>
      <c r="E696" s="177"/>
      <c r="F696" s="178"/>
      <c r="G696" s="177"/>
      <c r="H696" s="177"/>
      <c r="I696" s="178"/>
      <c r="J696" s="177"/>
      <c r="K696" s="177"/>
      <c r="L696" s="177"/>
      <c r="M696" s="177"/>
    </row>
    <row r="697" spans="4:13">
      <c r="D697" s="177"/>
      <c r="E697" s="177"/>
      <c r="F697" s="178"/>
      <c r="G697" s="177"/>
      <c r="H697" s="177"/>
      <c r="I697" s="178"/>
      <c r="J697" s="177"/>
      <c r="K697" s="177"/>
      <c r="L697" s="177"/>
      <c r="M697" s="177"/>
    </row>
    <row r="698" spans="4:13">
      <c r="D698" s="177"/>
      <c r="E698" s="177"/>
      <c r="F698" s="178"/>
      <c r="G698" s="177"/>
      <c r="H698" s="177"/>
      <c r="I698" s="178"/>
      <c r="J698" s="177"/>
      <c r="K698" s="177"/>
      <c r="L698" s="177"/>
      <c r="M698" s="177"/>
    </row>
    <row r="699" spans="4:13">
      <c r="D699" s="177"/>
      <c r="E699" s="177"/>
      <c r="F699" s="178"/>
      <c r="G699" s="177"/>
      <c r="H699" s="177"/>
      <c r="I699" s="178"/>
      <c r="J699" s="177"/>
      <c r="K699" s="177"/>
      <c r="L699" s="177"/>
      <c r="M699" s="177"/>
    </row>
    <row r="700" spans="4:13">
      <c r="D700" s="177"/>
      <c r="E700" s="177"/>
      <c r="F700" s="178"/>
      <c r="G700" s="177"/>
      <c r="H700" s="177"/>
      <c r="I700" s="178"/>
      <c r="J700" s="177"/>
      <c r="K700" s="177"/>
      <c r="L700" s="177"/>
      <c r="M700" s="177"/>
    </row>
    <row r="701" spans="4:13">
      <c r="D701" s="177"/>
      <c r="E701" s="177"/>
      <c r="F701" s="178"/>
      <c r="G701" s="177"/>
      <c r="H701" s="177"/>
      <c r="I701" s="178"/>
      <c r="J701" s="177"/>
      <c r="K701" s="177"/>
      <c r="L701" s="177"/>
      <c r="M701" s="177"/>
    </row>
    <row r="702" spans="4:13">
      <c r="D702" s="177"/>
      <c r="E702" s="177"/>
      <c r="F702" s="178"/>
      <c r="G702" s="177"/>
      <c r="H702" s="177"/>
      <c r="I702" s="178"/>
      <c r="J702" s="177"/>
      <c r="K702" s="177"/>
      <c r="L702" s="177"/>
      <c r="M702" s="177"/>
    </row>
    <row r="703" spans="4:13">
      <c r="D703" s="177"/>
      <c r="E703" s="177"/>
      <c r="F703" s="178"/>
      <c r="G703" s="177"/>
      <c r="H703" s="177"/>
      <c r="I703" s="178"/>
      <c r="J703" s="177"/>
      <c r="K703" s="177"/>
      <c r="L703" s="177"/>
      <c r="M703" s="177"/>
    </row>
    <row r="704" spans="4:13">
      <c r="D704" s="177"/>
      <c r="E704" s="177"/>
      <c r="F704" s="178"/>
      <c r="G704" s="177"/>
      <c r="H704" s="177"/>
      <c r="I704" s="178"/>
      <c r="J704" s="177"/>
      <c r="K704" s="177"/>
      <c r="L704" s="177"/>
      <c r="M704" s="177"/>
    </row>
    <row r="705" spans="4:13">
      <c r="D705" s="177"/>
      <c r="E705" s="177"/>
      <c r="F705" s="178"/>
      <c r="G705" s="177"/>
      <c r="H705" s="177"/>
      <c r="I705" s="178"/>
      <c r="J705" s="177"/>
      <c r="K705" s="177"/>
      <c r="L705" s="177"/>
      <c r="M705" s="177"/>
    </row>
    <row r="706" spans="4:13">
      <c r="D706" s="177"/>
      <c r="E706" s="177"/>
      <c r="F706" s="178"/>
      <c r="G706" s="177"/>
      <c r="H706" s="177"/>
      <c r="I706" s="178"/>
      <c r="J706" s="177"/>
      <c r="K706" s="177"/>
      <c r="L706" s="177"/>
      <c r="M706" s="177"/>
    </row>
    <row r="707" spans="4:13">
      <c r="D707" s="177"/>
      <c r="E707" s="177"/>
      <c r="F707" s="178"/>
      <c r="G707" s="177"/>
      <c r="H707" s="177"/>
      <c r="I707" s="178"/>
      <c r="J707" s="177"/>
      <c r="K707" s="177"/>
      <c r="L707" s="177"/>
      <c r="M707" s="177"/>
    </row>
    <row r="708" spans="4:13">
      <c r="D708" s="177"/>
      <c r="E708" s="177"/>
      <c r="F708" s="178"/>
      <c r="G708" s="177"/>
      <c r="H708" s="177"/>
      <c r="I708" s="178"/>
      <c r="J708" s="177"/>
      <c r="K708" s="177"/>
      <c r="L708" s="177"/>
      <c r="M708" s="177"/>
    </row>
    <row r="709" spans="4:13">
      <c r="D709" s="177"/>
      <c r="E709" s="177"/>
      <c r="F709" s="178"/>
      <c r="G709" s="177"/>
      <c r="H709" s="177"/>
      <c r="I709" s="178"/>
      <c r="J709" s="177"/>
      <c r="K709" s="177"/>
      <c r="L709" s="177"/>
      <c r="M709" s="177"/>
    </row>
    <row r="710" spans="4:13">
      <c r="D710" s="177"/>
      <c r="E710" s="177"/>
      <c r="F710" s="178"/>
      <c r="G710" s="177"/>
      <c r="H710" s="177"/>
      <c r="I710" s="178"/>
      <c r="J710" s="177"/>
      <c r="K710" s="177"/>
      <c r="L710" s="177"/>
      <c r="M710" s="177"/>
    </row>
    <row r="711" spans="4:13">
      <c r="D711" s="177"/>
      <c r="E711" s="177"/>
      <c r="F711" s="178"/>
      <c r="G711" s="177"/>
      <c r="H711" s="177"/>
      <c r="I711" s="178"/>
      <c r="J711" s="177"/>
      <c r="K711" s="177"/>
      <c r="L711" s="177"/>
      <c r="M711" s="177"/>
    </row>
    <row r="712" spans="4:13">
      <c r="D712" s="177"/>
      <c r="E712" s="177"/>
      <c r="F712" s="178"/>
      <c r="G712" s="177"/>
      <c r="H712" s="177"/>
      <c r="I712" s="178"/>
      <c r="J712" s="177"/>
      <c r="K712" s="177"/>
      <c r="L712" s="177"/>
      <c r="M712" s="177"/>
    </row>
    <row r="713" spans="4:13">
      <c r="D713" s="177"/>
      <c r="E713" s="177"/>
      <c r="F713" s="178"/>
      <c r="G713" s="177"/>
      <c r="H713" s="177"/>
      <c r="I713" s="178"/>
      <c r="J713" s="177"/>
      <c r="K713" s="177"/>
      <c r="L713" s="177"/>
      <c r="M713" s="177"/>
    </row>
    <row r="714" spans="4:13">
      <c r="D714" s="177"/>
      <c r="E714" s="177"/>
      <c r="F714" s="178"/>
      <c r="G714" s="177"/>
      <c r="H714" s="177"/>
      <c r="I714" s="178"/>
      <c r="J714" s="177"/>
      <c r="K714" s="177"/>
      <c r="L714" s="177"/>
      <c r="M714" s="177"/>
    </row>
    <row r="715" spans="4:13">
      <c r="D715" s="177"/>
      <c r="E715" s="177"/>
      <c r="F715" s="178"/>
      <c r="G715" s="177"/>
      <c r="H715" s="177"/>
      <c r="I715" s="178"/>
      <c r="J715" s="177"/>
      <c r="K715" s="177"/>
      <c r="L715" s="177"/>
      <c r="M715" s="177"/>
    </row>
    <row r="716" spans="4:13">
      <c r="D716" s="177"/>
      <c r="E716" s="177"/>
      <c r="F716" s="178"/>
      <c r="G716" s="177"/>
      <c r="H716" s="177"/>
      <c r="I716" s="178"/>
      <c r="J716" s="177"/>
      <c r="K716" s="177"/>
      <c r="L716" s="177"/>
      <c r="M716" s="177"/>
    </row>
    <row r="717" spans="4:13">
      <c r="D717" s="177"/>
      <c r="E717" s="177"/>
      <c r="F717" s="178"/>
      <c r="G717" s="177"/>
      <c r="H717" s="177"/>
      <c r="I717" s="178"/>
      <c r="J717" s="177"/>
      <c r="K717" s="177"/>
      <c r="L717" s="177"/>
      <c r="M717" s="177"/>
    </row>
    <row r="718" spans="4:13">
      <c r="D718" s="177"/>
      <c r="E718" s="177"/>
      <c r="F718" s="178"/>
      <c r="G718" s="177"/>
      <c r="H718" s="177"/>
      <c r="I718" s="178"/>
      <c r="J718" s="177"/>
      <c r="K718" s="177"/>
      <c r="L718" s="177"/>
      <c r="M718" s="177"/>
    </row>
    <row r="719" spans="4:13">
      <c r="D719" s="177"/>
      <c r="E719" s="177"/>
      <c r="F719" s="178"/>
      <c r="G719" s="177"/>
      <c r="H719" s="177"/>
      <c r="I719" s="178"/>
      <c r="J719" s="177"/>
      <c r="K719" s="177"/>
      <c r="L719" s="177"/>
      <c r="M719" s="177"/>
    </row>
    <row r="720" spans="4:13">
      <c r="D720" s="177"/>
      <c r="E720" s="177"/>
      <c r="F720" s="178"/>
      <c r="G720" s="177"/>
      <c r="H720" s="177"/>
      <c r="I720" s="178"/>
      <c r="J720" s="177"/>
      <c r="K720" s="177"/>
      <c r="L720" s="177"/>
      <c r="M720" s="177"/>
    </row>
    <row r="721" spans="4:13">
      <c r="D721" s="177"/>
      <c r="E721" s="177"/>
      <c r="F721" s="178"/>
      <c r="G721" s="177"/>
      <c r="H721" s="177"/>
      <c r="I721" s="178"/>
      <c r="J721" s="177"/>
      <c r="K721" s="177"/>
      <c r="L721" s="177"/>
      <c r="M721" s="177"/>
    </row>
    <row r="722" spans="4:13">
      <c r="D722" s="177"/>
      <c r="E722" s="177"/>
      <c r="F722" s="178"/>
      <c r="G722" s="177"/>
      <c r="H722" s="177"/>
      <c r="I722" s="178"/>
      <c r="J722" s="177"/>
      <c r="K722" s="177"/>
      <c r="L722" s="177"/>
      <c r="M722" s="177"/>
    </row>
    <row r="723" spans="4:13">
      <c r="D723" s="177"/>
      <c r="E723" s="177"/>
      <c r="F723" s="178"/>
      <c r="G723" s="177"/>
      <c r="H723" s="177"/>
      <c r="I723" s="178"/>
      <c r="J723" s="177"/>
      <c r="K723" s="177"/>
      <c r="L723" s="177"/>
      <c r="M723" s="177"/>
    </row>
    <row r="724" spans="4:13">
      <c r="D724" s="177"/>
      <c r="E724" s="177"/>
      <c r="F724" s="178"/>
      <c r="G724" s="177"/>
      <c r="H724" s="177"/>
      <c r="I724" s="178"/>
      <c r="J724" s="177"/>
      <c r="K724" s="177"/>
      <c r="L724" s="177"/>
      <c r="M724" s="177"/>
    </row>
    <row r="725" spans="4:13">
      <c r="D725" s="177"/>
      <c r="E725" s="177"/>
      <c r="F725" s="178"/>
      <c r="G725" s="177"/>
      <c r="H725" s="177"/>
      <c r="I725" s="178"/>
      <c r="J725" s="177"/>
      <c r="K725" s="177"/>
      <c r="L725" s="177"/>
      <c r="M725" s="177"/>
    </row>
    <row r="726" spans="4:13">
      <c r="D726" s="177"/>
      <c r="E726" s="177"/>
      <c r="F726" s="178"/>
      <c r="G726" s="177"/>
      <c r="H726" s="177"/>
      <c r="I726" s="178"/>
      <c r="J726" s="177"/>
      <c r="K726" s="177"/>
      <c r="L726" s="177"/>
      <c r="M726" s="177"/>
    </row>
    <row r="727" spans="4:13">
      <c r="D727" s="177"/>
      <c r="E727" s="177"/>
      <c r="F727" s="178"/>
      <c r="G727" s="177"/>
      <c r="H727" s="177"/>
      <c r="I727" s="178"/>
      <c r="J727" s="177"/>
      <c r="K727" s="177"/>
      <c r="L727" s="177"/>
      <c r="M727" s="177"/>
    </row>
    <row r="728" spans="4:13">
      <c r="D728" s="177"/>
      <c r="E728" s="177"/>
      <c r="F728" s="178"/>
      <c r="G728" s="177"/>
      <c r="H728" s="177"/>
      <c r="I728" s="178"/>
      <c r="J728" s="177"/>
      <c r="K728" s="177"/>
      <c r="L728" s="177"/>
      <c r="M728" s="177"/>
    </row>
    <row r="729" spans="4:13">
      <c r="D729" s="177"/>
      <c r="E729" s="177"/>
      <c r="F729" s="178"/>
      <c r="G729" s="177"/>
      <c r="H729" s="177"/>
      <c r="I729" s="178"/>
      <c r="J729" s="177"/>
      <c r="K729" s="177"/>
      <c r="L729" s="177"/>
      <c r="M729" s="177"/>
    </row>
    <row r="730" spans="4:13">
      <c r="D730" s="177"/>
      <c r="E730" s="177"/>
      <c r="F730" s="178"/>
      <c r="G730" s="177"/>
      <c r="H730" s="177"/>
      <c r="I730" s="178"/>
      <c r="J730" s="177"/>
      <c r="K730" s="177"/>
      <c r="L730" s="177"/>
      <c r="M730" s="177"/>
    </row>
    <row r="731" spans="4:13">
      <c r="D731" s="177"/>
      <c r="E731" s="177"/>
      <c r="F731" s="178"/>
      <c r="G731" s="177"/>
      <c r="H731" s="177"/>
      <c r="I731" s="178"/>
      <c r="J731" s="177"/>
      <c r="K731" s="177"/>
      <c r="L731" s="177"/>
      <c r="M731" s="177"/>
    </row>
    <row r="732" spans="4:13">
      <c r="D732" s="177"/>
      <c r="E732" s="177"/>
      <c r="F732" s="178"/>
      <c r="G732" s="177"/>
      <c r="H732" s="177"/>
      <c r="I732" s="178"/>
      <c r="J732" s="177"/>
      <c r="K732" s="177"/>
      <c r="L732" s="177"/>
      <c r="M732" s="177"/>
    </row>
    <row r="733" spans="4:13">
      <c r="D733" s="177"/>
      <c r="E733" s="177"/>
      <c r="F733" s="178"/>
      <c r="G733" s="177"/>
      <c r="H733" s="177"/>
      <c r="I733" s="178"/>
      <c r="J733" s="177"/>
      <c r="K733" s="177"/>
      <c r="L733" s="177"/>
      <c r="M733" s="177"/>
    </row>
    <row r="734" spans="4:13">
      <c r="D734" s="177"/>
      <c r="E734" s="177"/>
      <c r="F734" s="178"/>
      <c r="G734" s="177"/>
      <c r="H734" s="177"/>
      <c r="I734" s="178"/>
      <c r="J734" s="177"/>
      <c r="K734" s="177"/>
      <c r="L734" s="177"/>
      <c r="M734" s="177"/>
    </row>
    <row r="735" spans="4:13">
      <c r="D735" s="177"/>
      <c r="E735" s="177"/>
      <c r="F735" s="178"/>
      <c r="G735" s="177"/>
      <c r="H735" s="177"/>
      <c r="I735" s="178"/>
      <c r="J735" s="177"/>
      <c r="K735" s="177"/>
      <c r="L735" s="177"/>
      <c r="M735" s="177"/>
    </row>
    <row r="736" spans="4:13">
      <c r="D736" s="177"/>
      <c r="E736" s="177"/>
      <c r="F736" s="178"/>
      <c r="G736" s="177"/>
      <c r="H736" s="177"/>
      <c r="I736" s="178"/>
      <c r="J736" s="177"/>
      <c r="K736" s="177"/>
      <c r="L736" s="177"/>
      <c r="M736" s="177"/>
    </row>
    <row r="737" spans="4:13">
      <c r="D737" s="177"/>
      <c r="E737" s="177"/>
      <c r="F737" s="178"/>
      <c r="G737" s="177"/>
      <c r="H737" s="177"/>
      <c r="I737" s="178"/>
      <c r="J737" s="177"/>
      <c r="K737" s="177"/>
      <c r="L737" s="177"/>
      <c r="M737" s="177"/>
    </row>
    <row r="738" spans="4:13">
      <c r="D738" s="177"/>
      <c r="E738" s="177"/>
      <c r="F738" s="178"/>
      <c r="G738" s="177"/>
      <c r="H738" s="177"/>
      <c r="I738" s="178"/>
      <c r="J738" s="177"/>
      <c r="K738" s="177"/>
      <c r="L738" s="177"/>
      <c r="M738" s="177"/>
    </row>
    <row r="739" spans="4:13">
      <c r="D739" s="177"/>
      <c r="E739" s="177"/>
      <c r="F739" s="178"/>
      <c r="G739" s="177"/>
      <c r="H739" s="177"/>
      <c r="I739" s="178"/>
      <c r="J739" s="177"/>
      <c r="K739" s="177"/>
      <c r="L739" s="177"/>
      <c r="M739" s="177"/>
    </row>
    <row r="740" spans="4:13">
      <c r="D740" s="177"/>
      <c r="E740" s="177"/>
      <c r="F740" s="178"/>
      <c r="G740" s="177"/>
      <c r="H740" s="177"/>
      <c r="I740" s="178"/>
      <c r="J740" s="177"/>
      <c r="K740" s="177"/>
      <c r="L740" s="177"/>
      <c r="M740" s="177"/>
    </row>
    <row r="741" spans="4:13">
      <c r="D741" s="177"/>
      <c r="E741" s="177"/>
      <c r="F741" s="178"/>
      <c r="G741" s="177"/>
      <c r="H741" s="177"/>
      <c r="I741" s="178"/>
      <c r="J741" s="177"/>
      <c r="K741" s="177"/>
      <c r="L741" s="177"/>
      <c r="M741" s="177"/>
    </row>
    <row r="742" spans="4:13">
      <c r="D742" s="177"/>
      <c r="E742" s="177"/>
      <c r="F742" s="178"/>
      <c r="G742" s="177"/>
      <c r="H742" s="177"/>
      <c r="I742" s="178"/>
      <c r="J742" s="177"/>
      <c r="K742" s="177"/>
      <c r="L742" s="177"/>
      <c r="M742" s="177"/>
    </row>
    <row r="743" spans="4:13">
      <c r="D743" s="177"/>
      <c r="E743" s="177"/>
      <c r="F743" s="178"/>
      <c r="G743" s="177"/>
      <c r="H743" s="177"/>
      <c r="I743" s="178"/>
      <c r="J743" s="177"/>
      <c r="K743" s="177"/>
      <c r="L743" s="177"/>
      <c r="M743" s="177"/>
    </row>
    <row r="744" spans="4:13">
      <c r="D744" s="177"/>
      <c r="E744" s="177"/>
      <c r="F744" s="178"/>
      <c r="G744" s="177"/>
      <c r="H744" s="177"/>
      <c r="I744" s="178"/>
      <c r="J744" s="177"/>
      <c r="K744" s="177"/>
      <c r="L744" s="177"/>
      <c r="M744" s="177"/>
    </row>
    <row r="745" spans="4:13">
      <c r="D745" s="177"/>
      <c r="E745" s="177"/>
      <c r="F745" s="178"/>
      <c r="G745" s="177"/>
      <c r="H745" s="177"/>
      <c r="I745" s="178"/>
      <c r="J745" s="177"/>
      <c r="K745" s="177"/>
      <c r="L745" s="177"/>
      <c r="M745" s="177"/>
    </row>
    <row r="746" spans="4:13">
      <c r="D746" s="177"/>
      <c r="E746" s="177"/>
      <c r="F746" s="178"/>
      <c r="G746" s="177"/>
      <c r="H746" s="177"/>
      <c r="I746" s="178"/>
      <c r="J746" s="177"/>
      <c r="K746" s="177"/>
      <c r="L746" s="177"/>
      <c r="M746" s="177"/>
    </row>
    <row r="747" spans="4:13">
      <c r="D747" s="177"/>
      <c r="E747" s="177"/>
      <c r="F747" s="178"/>
      <c r="G747" s="177"/>
      <c r="H747" s="177"/>
      <c r="I747" s="178"/>
      <c r="J747" s="177"/>
      <c r="K747" s="177"/>
      <c r="L747" s="177"/>
      <c r="M747" s="177"/>
    </row>
    <row r="748" spans="4:13">
      <c r="D748" s="177"/>
      <c r="E748" s="177"/>
      <c r="F748" s="178"/>
      <c r="G748" s="177"/>
      <c r="H748" s="177"/>
      <c r="I748" s="178"/>
      <c r="J748" s="177"/>
      <c r="K748" s="177"/>
      <c r="L748" s="177"/>
      <c r="M748" s="177"/>
    </row>
    <row r="749" spans="4:13">
      <c r="D749" s="177"/>
      <c r="E749" s="177"/>
      <c r="F749" s="178"/>
      <c r="G749" s="177"/>
      <c r="H749" s="177"/>
      <c r="I749" s="178"/>
      <c r="J749" s="177"/>
      <c r="K749" s="177"/>
      <c r="L749" s="177"/>
      <c r="M749" s="177"/>
    </row>
    <row r="750" spans="4:13">
      <c r="D750" s="177"/>
      <c r="E750" s="177"/>
      <c r="F750" s="178"/>
      <c r="G750" s="177"/>
      <c r="H750" s="177"/>
      <c r="I750" s="178"/>
      <c r="J750" s="177"/>
      <c r="K750" s="177"/>
      <c r="L750" s="177"/>
      <c r="M750" s="177"/>
    </row>
    <row r="751" spans="4:13">
      <c r="D751" s="177"/>
      <c r="E751" s="177"/>
      <c r="F751" s="178"/>
      <c r="G751" s="177"/>
      <c r="H751" s="177"/>
      <c r="I751" s="178"/>
      <c r="J751" s="177"/>
      <c r="K751" s="177"/>
      <c r="L751" s="177"/>
      <c r="M751" s="177"/>
    </row>
    <row r="752" spans="4:13">
      <c r="D752" s="177"/>
      <c r="E752" s="177"/>
      <c r="F752" s="178"/>
      <c r="G752" s="177"/>
      <c r="H752" s="177"/>
      <c r="I752" s="178"/>
      <c r="J752" s="177"/>
      <c r="K752" s="177"/>
      <c r="L752" s="177"/>
      <c r="M752" s="177"/>
    </row>
    <row r="753" spans="4:13">
      <c r="D753" s="177"/>
      <c r="E753" s="177"/>
      <c r="F753" s="178"/>
      <c r="G753" s="177"/>
      <c r="H753" s="177"/>
      <c r="I753" s="178"/>
      <c r="J753" s="177"/>
      <c r="K753" s="177"/>
      <c r="L753" s="177"/>
      <c r="M753" s="177"/>
    </row>
    <row r="754" spans="4:13">
      <c r="D754" s="177"/>
      <c r="E754" s="177"/>
      <c r="F754" s="178"/>
      <c r="G754" s="177"/>
      <c r="H754" s="177"/>
      <c r="I754" s="178"/>
      <c r="J754" s="177"/>
      <c r="K754" s="177"/>
      <c r="L754" s="177"/>
      <c r="M754" s="177"/>
    </row>
    <row r="755" spans="4:13">
      <c r="D755" s="177"/>
      <c r="E755" s="177"/>
      <c r="F755" s="178"/>
      <c r="G755" s="177"/>
      <c r="H755" s="177"/>
      <c r="I755" s="178"/>
      <c r="J755" s="177"/>
      <c r="K755" s="177"/>
      <c r="L755" s="177"/>
      <c r="M755" s="177"/>
    </row>
    <row r="756" spans="4:13">
      <c r="D756" s="177"/>
      <c r="E756" s="177"/>
      <c r="F756" s="178"/>
      <c r="G756" s="177"/>
      <c r="H756" s="177"/>
      <c r="I756" s="178"/>
      <c r="J756" s="177"/>
      <c r="K756" s="177"/>
      <c r="L756" s="177"/>
      <c r="M756" s="177"/>
    </row>
    <row r="757" spans="4:13">
      <c r="D757" s="177"/>
      <c r="E757" s="177"/>
      <c r="F757" s="178"/>
      <c r="G757" s="177"/>
      <c r="H757" s="177"/>
      <c r="I757" s="178"/>
      <c r="J757" s="177"/>
      <c r="K757" s="177"/>
      <c r="L757" s="177"/>
      <c r="M757" s="177"/>
    </row>
    <row r="758" spans="4:13">
      <c r="D758" s="177"/>
      <c r="E758" s="177"/>
      <c r="F758" s="178"/>
      <c r="G758" s="177"/>
      <c r="H758" s="177"/>
      <c r="I758" s="178"/>
      <c r="J758" s="177"/>
      <c r="K758" s="177"/>
      <c r="L758" s="177"/>
      <c r="M758" s="177"/>
    </row>
    <row r="759" spans="4:13">
      <c r="D759" s="177"/>
      <c r="E759" s="177"/>
      <c r="F759" s="178"/>
      <c r="G759" s="177"/>
      <c r="H759" s="177"/>
      <c r="I759" s="178"/>
      <c r="J759" s="177"/>
      <c r="K759" s="177"/>
      <c r="L759" s="177"/>
      <c r="M759" s="177"/>
    </row>
    <row r="760" spans="4:13">
      <c r="D760" s="177"/>
      <c r="E760" s="177"/>
      <c r="F760" s="178"/>
      <c r="G760" s="177"/>
      <c r="H760" s="177"/>
      <c r="I760" s="178"/>
      <c r="J760" s="177"/>
      <c r="K760" s="177"/>
      <c r="L760" s="177"/>
      <c r="M760" s="177"/>
    </row>
    <row r="761" spans="4:13">
      <c r="D761" s="177"/>
      <c r="E761" s="177"/>
      <c r="F761" s="178"/>
      <c r="G761" s="177"/>
      <c r="H761" s="177"/>
      <c r="I761" s="178"/>
      <c r="J761" s="177"/>
      <c r="K761" s="177"/>
      <c r="L761" s="177"/>
      <c r="M761" s="177"/>
    </row>
    <row r="762" spans="4:13">
      <c r="D762" s="177"/>
      <c r="E762" s="177"/>
      <c r="F762" s="178"/>
      <c r="G762" s="177"/>
      <c r="H762" s="177"/>
      <c r="I762" s="178"/>
      <c r="J762" s="177"/>
      <c r="K762" s="177"/>
      <c r="L762" s="177"/>
      <c r="M762" s="177"/>
    </row>
    <row r="763" spans="4:13">
      <c r="D763" s="177"/>
      <c r="E763" s="177"/>
      <c r="F763" s="178"/>
      <c r="G763" s="177"/>
      <c r="H763" s="177"/>
      <c r="I763" s="178"/>
      <c r="J763" s="177"/>
      <c r="K763" s="177"/>
      <c r="L763" s="177"/>
      <c r="M763" s="177"/>
    </row>
    <row r="764" spans="4:13">
      <c r="D764" s="177"/>
      <c r="E764" s="177"/>
      <c r="F764" s="178"/>
      <c r="G764" s="177"/>
      <c r="H764" s="177"/>
      <c r="I764" s="178"/>
      <c r="J764" s="177"/>
      <c r="K764" s="177"/>
      <c r="L764" s="177"/>
      <c r="M764" s="177"/>
    </row>
    <row r="765" spans="4:13">
      <c r="D765" s="177"/>
      <c r="E765" s="177"/>
      <c r="F765" s="178"/>
      <c r="G765" s="177"/>
      <c r="H765" s="177"/>
      <c r="I765" s="178"/>
      <c r="J765" s="177"/>
      <c r="K765" s="177"/>
      <c r="L765" s="177"/>
      <c r="M765" s="177"/>
    </row>
    <row r="766" spans="4:13">
      <c r="D766" s="177"/>
      <c r="E766" s="177"/>
      <c r="F766" s="178"/>
      <c r="G766" s="177"/>
      <c r="H766" s="177"/>
      <c r="I766" s="178"/>
      <c r="J766" s="177"/>
      <c r="K766" s="177"/>
      <c r="L766" s="177"/>
      <c r="M766" s="177"/>
    </row>
    <row r="767" spans="4:13">
      <c r="D767" s="177"/>
      <c r="E767" s="177"/>
      <c r="F767" s="178"/>
      <c r="G767" s="177"/>
      <c r="H767" s="177"/>
      <c r="I767" s="178"/>
      <c r="J767" s="177"/>
      <c r="K767" s="177"/>
      <c r="L767" s="177"/>
      <c r="M767" s="177"/>
    </row>
    <row r="768" spans="4:13">
      <c r="D768" s="177"/>
      <c r="E768" s="177"/>
      <c r="F768" s="178"/>
      <c r="G768" s="177"/>
      <c r="H768" s="177"/>
      <c r="I768" s="178"/>
      <c r="J768" s="177"/>
      <c r="K768" s="177"/>
      <c r="L768" s="177"/>
      <c r="M768" s="177"/>
    </row>
    <row r="769" spans="4:13">
      <c r="D769" s="177"/>
      <c r="E769" s="177"/>
      <c r="F769" s="178"/>
      <c r="G769" s="177"/>
      <c r="H769" s="177"/>
      <c r="I769" s="178"/>
      <c r="J769" s="177"/>
      <c r="K769" s="177"/>
      <c r="L769" s="177"/>
      <c r="M769" s="177"/>
    </row>
    <row r="770" spans="4:13">
      <c r="D770" s="177"/>
      <c r="E770" s="177"/>
      <c r="F770" s="178"/>
      <c r="G770" s="177"/>
      <c r="H770" s="177"/>
      <c r="I770" s="178"/>
      <c r="J770" s="177"/>
      <c r="K770" s="177"/>
      <c r="L770" s="177"/>
      <c r="M770" s="177"/>
    </row>
    <row r="771" spans="4:13">
      <c r="D771" s="177"/>
      <c r="E771" s="177"/>
      <c r="F771" s="178"/>
      <c r="G771" s="177"/>
      <c r="H771" s="177"/>
      <c r="I771" s="178"/>
      <c r="J771" s="177"/>
      <c r="K771" s="177"/>
      <c r="L771" s="177"/>
      <c r="M771" s="177"/>
    </row>
    <row r="772" spans="4:13">
      <c r="D772" s="177"/>
      <c r="E772" s="177"/>
      <c r="F772" s="178"/>
      <c r="G772" s="177"/>
      <c r="H772" s="177"/>
      <c r="I772" s="178"/>
      <c r="J772" s="177"/>
      <c r="K772" s="177"/>
      <c r="L772" s="177"/>
      <c r="M772" s="177"/>
    </row>
    <row r="773" spans="4:13">
      <c r="D773" s="177"/>
      <c r="E773" s="177"/>
      <c r="F773" s="178"/>
      <c r="G773" s="177"/>
      <c r="H773" s="177"/>
      <c r="I773" s="178"/>
      <c r="J773" s="177"/>
      <c r="K773" s="177"/>
      <c r="L773" s="177"/>
      <c r="M773" s="177"/>
    </row>
    <row r="774" spans="4:13">
      <c r="D774" s="177"/>
      <c r="E774" s="177"/>
      <c r="F774" s="178"/>
      <c r="G774" s="177"/>
      <c r="H774" s="177"/>
      <c r="I774" s="178"/>
      <c r="J774" s="177"/>
      <c r="K774" s="177"/>
      <c r="L774" s="177"/>
      <c r="M774" s="177"/>
    </row>
    <row r="775" spans="4:13">
      <c r="D775" s="177"/>
      <c r="E775" s="177"/>
      <c r="F775" s="178"/>
      <c r="G775" s="177"/>
      <c r="H775" s="177"/>
      <c r="I775" s="178"/>
      <c r="J775" s="177"/>
      <c r="K775" s="177"/>
      <c r="L775" s="177"/>
      <c r="M775" s="177"/>
    </row>
    <row r="776" spans="4:13">
      <c r="D776" s="177"/>
      <c r="E776" s="177"/>
      <c r="F776" s="178"/>
      <c r="G776" s="177"/>
      <c r="H776" s="177"/>
      <c r="I776" s="178"/>
      <c r="J776" s="177"/>
      <c r="K776" s="177"/>
      <c r="L776" s="177"/>
      <c r="M776" s="177"/>
    </row>
    <row r="777" spans="4:13">
      <c r="D777" s="177"/>
      <c r="E777" s="177"/>
      <c r="F777" s="178"/>
      <c r="G777" s="177"/>
      <c r="H777" s="177"/>
      <c r="I777" s="178"/>
      <c r="J777" s="177"/>
      <c r="K777" s="177"/>
      <c r="L777" s="177"/>
      <c r="M777" s="177"/>
    </row>
    <row r="778" spans="4:13">
      <c r="D778" s="177"/>
      <c r="E778" s="177"/>
      <c r="F778" s="178"/>
      <c r="G778" s="177"/>
      <c r="H778" s="177"/>
      <c r="I778" s="178"/>
      <c r="J778" s="177"/>
      <c r="K778" s="177"/>
      <c r="L778" s="177"/>
      <c r="M778" s="177"/>
    </row>
    <row r="779" spans="4:13">
      <c r="D779" s="177"/>
      <c r="E779" s="177"/>
      <c r="F779" s="178"/>
      <c r="G779" s="177"/>
      <c r="H779" s="177"/>
      <c r="I779" s="178"/>
      <c r="J779" s="177"/>
      <c r="K779" s="177"/>
      <c r="L779" s="177"/>
      <c r="M779" s="177"/>
    </row>
    <row r="780" spans="4:13">
      <c r="D780" s="177"/>
      <c r="E780" s="177"/>
      <c r="F780" s="178"/>
      <c r="G780" s="177"/>
      <c r="H780" s="177"/>
      <c r="I780" s="178"/>
      <c r="J780" s="177"/>
      <c r="K780" s="177"/>
      <c r="L780" s="177"/>
      <c r="M780" s="177"/>
    </row>
    <row r="781" spans="4:13">
      <c r="D781" s="177"/>
      <c r="E781" s="177"/>
      <c r="F781" s="178"/>
      <c r="G781" s="177"/>
      <c r="H781" s="177"/>
      <c r="I781" s="178"/>
      <c r="J781" s="177"/>
      <c r="K781" s="177"/>
      <c r="L781" s="177"/>
      <c r="M781" s="177"/>
    </row>
    <row r="782" spans="4:13">
      <c r="D782" s="177"/>
      <c r="E782" s="177"/>
      <c r="F782" s="178"/>
      <c r="G782" s="177"/>
      <c r="H782" s="177"/>
      <c r="I782" s="178"/>
      <c r="J782" s="177"/>
      <c r="K782" s="177"/>
      <c r="L782" s="177"/>
      <c r="M782" s="177"/>
    </row>
    <row r="783" spans="4:13">
      <c r="D783" s="177"/>
      <c r="E783" s="177"/>
      <c r="F783" s="178"/>
      <c r="G783" s="177"/>
      <c r="H783" s="177"/>
      <c r="I783" s="178"/>
      <c r="J783" s="177"/>
      <c r="K783" s="177"/>
      <c r="L783" s="177"/>
      <c r="M783" s="177"/>
    </row>
    <row r="784" spans="4:13">
      <c r="D784" s="177"/>
      <c r="E784" s="177"/>
      <c r="F784" s="178"/>
      <c r="G784" s="177"/>
      <c r="H784" s="177"/>
      <c r="I784" s="178"/>
      <c r="J784" s="177"/>
      <c r="K784" s="177"/>
      <c r="L784" s="177"/>
      <c r="M784" s="177"/>
    </row>
    <row r="785" spans="4:13">
      <c r="D785" s="177"/>
      <c r="E785" s="177"/>
      <c r="F785" s="178"/>
      <c r="G785" s="177"/>
      <c r="H785" s="177"/>
      <c r="I785" s="178"/>
      <c r="J785" s="177"/>
      <c r="K785" s="177"/>
      <c r="L785" s="177"/>
      <c r="M785" s="177"/>
    </row>
    <row r="786" spans="4:13">
      <c r="D786" s="177"/>
      <c r="E786" s="177"/>
      <c r="F786" s="178"/>
      <c r="G786" s="177"/>
      <c r="H786" s="177"/>
      <c r="I786" s="178"/>
      <c r="J786" s="177"/>
      <c r="K786" s="177"/>
      <c r="L786" s="177"/>
      <c r="M786" s="177"/>
    </row>
    <row r="787" spans="4:13">
      <c r="D787" s="177"/>
      <c r="E787" s="177"/>
      <c r="F787" s="178"/>
      <c r="G787" s="177"/>
      <c r="H787" s="177"/>
      <c r="I787" s="178"/>
      <c r="J787" s="177"/>
      <c r="K787" s="177"/>
      <c r="L787" s="177"/>
      <c r="M787" s="177"/>
    </row>
    <row r="788" spans="4:13">
      <c r="D788" s="177"/>
      <c r="E788" s="177"/>
      <c r="F788" s="178"/>
      <c r="G788" s="177"/>
      <c r="H788" s="177"/>
      <c r="I788" s="178"/>
      <c r="J788" s="177"/>
      <c r="K788" s="177"/>
      <c r="L788" s="177"/>
      <c r="M788" s="177"/>
    </row>
    <row r="789" spans="4:13">
      <c r="D789" s="177"/>
      <c r="E789" s="177"/>
      <c r="F789" s="178"/>
      <c r="G789" s="177"/>
      <c r="H789" s="177"/>
      <c r="I789" s="178"/>
      <c r="J789" s="177"/>
      <c r="K789" s="177"/>
      <c r="L789" s="177"/>
      <c r="M789" s="177"/>
    </row>
    <row r="790" spans="4:13">
      <c r="D790" s="177"/>
      <c r="E790" s="177"/>
      <c r="F790" s="178"/>
      <c r="G790" s="177"/>
      <c r="H790" s="177"/>
      <c r="I790" s="178"/>
      <c r="J790" s="177"/>
      <c r="K790" s="177"/>
      <c r="L790" s="177"/>
      <c r="M790" s="177"/>
    </row>
    <row r="791" spans="4:13">
      <c r="D791" s="177"/>
      <c r="E791" s="177"/>
      <c r="F791" s="178"/>
      <c r="G791" s="177"/>
      <c r="H791" s="177"/>
      <c r="I791" s="178"/>
      <c r="J791" s="177"/>
      <c r="K791" s="177"/>
      <c r="L791" s="177"/>
      <c r="M791" s="177"/>
    </row>
    <row r="792" spans="4:13">
      <c r="D792" s="177"/>
      <c r="E792" s="177"/>
      <c r="F792" s="178"/>
      <c r="G792" s="177"/>
      <c r="H792" s="177"/>
      <c r="I792" s="178"/>
      <c r="J792" s="177"/>
      <c r="K792" s="177"/>
      <c r="L792" s="177"/>
      <c r="M792" s="177"/>
    </row>
    <row r="793" spans="4:13">
      <c r="D793" s="177"/>
      <c r="E793" s="177"/>
      <c r="F793" s="178"/>
      <c r="G793" s="177"/>
      <c r="H793" s="177"/>
      <c r="I793" s="178"/>
      <c r="J793" s="177"/>
      <c r="K793" s="177"/>
      <c r="L793" s="177"/>
      <c r="M793" s="177"/>
    </row>
    <row r="794" spans="4:13">
      <c r="D794" s="177"/>
      <c r="E794" s="177"/>
      <c r="F794" s="178"/>
      <c r="G794" s="177"/>
      <c r="H794" s="177"/>
      <c r="I794" s="178"/>
      <c r="J794" s="177"/>
      <c r="K794" s="177"/>
      <c r="L794" s="177"/>
      <c r="M794" s="177"/>
    </row>
    <row r="795" spans="4:13">
      <c r="D795" s="177"/>
      <c r="E795" s="177"/>
      <c r="F795" s="178"/>
      <c r="G795" s="177"/>
      <c r="H795" s="177"/>
      <c r="I795" s="178"/>
      <c r="J795" s="177"/>
      <c r="K795" s="177"/>
      <c r="L795" s="177"/>
      <c r="M795" s="177"/>
    </row>
    <row r="796" spans="4:13">
      <c r="D796" s="177"/>
      <c r="E796" s="177"/>
      <c r="F796" s="178"/>
      <c r="G796" s="177"/>
      <c r="H796" s="177"/>
      <c r="I796" s="178"/>
      <c r="J796" s="177"/>
      <c r="K796" s="177"/>
      <c r="L796" s="177"/>
      <c r="M796" s="177"/>
    </row>
    <row r="797" spans="4:13">
      <c r="D797" s="177"/>
      <c r="E797" s="177"/>
      <c r="F797" s="178"/>
      <c r="G797" s="177"/>
      <c r="H797" s="177"/>
      <c r="I797" s="178"/>
      <c r="J797" s="177"/>
      <c r="K797" s="177"/>
      <c r="L797" s="177"/>
      <c r="M797" s="177"/>
    </row>
    <row r="798" spans="4:13">
      <c r="D798" s="177"/>
      <c r="E798" s="177"/>
      <c r="F798" s="178"/>
      <c r="G798" s="177"/>
      <c r="H798" s="177"/>
      <c r="I798" s="178"/>
      <c r="J798" s="177"/>
      <c r="K798" s="177"/>
      <c r="L798" s="177"/>
      <c r="M798" s="177"/>
    </row>
    <row r="799" spans="4:13">
      <c r="D799" s="177"/>
      <c r="E799" s="177"/>
      <c r="F799" s="178"/>
      <c r="G799" s="177"/>
      <c r="H799" s="177"/>
      <c r="I799" s="178"/>
      <c r="J799" s="177"/>
      <c r="K799" s="177"/>
      <c r="L799" s="177"/>
      <c r="M799" s="177"/>
    </row>
    <row r="800" spans="4:13">
      <c r="D800" s="177"/>
      <c r="E800" s="177"/>
      <c r="F800" s="178"/>
      <c r="G800" s="177"/>
      <c r="H800" s="177"/>
      <c r="I800" s="178"/>
      <c r="J800" s="177"/>
      <c r="K800" s="177"/>
      <c r="L800" s="177"/>
      <c r="M800" s="177"/>
    </row>
    <row r="801" spans="4:13">
      <c r="D801" s="177"/>
      <c r="E801" s="177"/>
      <c r="F801" s="178"/>
      <c r="G801" s="177"/>
      <c r="H801" s="177"/>
      <c r="I801" s="178"/>
      <c r="J801" s="177"/>
      <c r="K801" s="177"/>
      <c r="L801" s="177"/>
      <c r="M801" s="177"/>
    </row>
    <row r="802" spans="4:13">
      <c r="D802" s="177"/>
      <c r="E802" s="177"/>
      <c r="F802" s="178"/>
      <c r="G802" s="177"/>
      <c r="H802" s="177"/>
      <c r="I802" s="178"/>
      <c r="J802" s="177"/>
      <c r="K802" s="177"/>
      <c r="L802" s="177"/>
      <c r="M802" s="177"/>
    </row>
    <row r="803" spans="4:13">
      <c r="D803" s="177"/>
      <c r="E803" s="177"/>
      <c r="F803" s="178"/>
      <c r="G803" s="177"/>
      <c r="H803" s="177"/>
      <c r="I803" s="178"/>
      <c r="J803" s="177"/>
      <c r="K803" s="177"/>
      <c r="L803" s="177"/>
      <c r="M803" s="177"/>
    </row>
    <row r="804" spans="4:13">
      <c r="D804" s="177"/>
      <c r="E804" s="177"/>
      <c r="F804" s="178"/>
      <c r="G804" s="177"/>
      <c r="H804" s="177"/>
      <c r="I804" s="178"/>
      <c r="J804" s="177"/>
      <c r="K804" s="177"/>
      <c r="L804" s="177"/>
      <c r="M804" s="177"/>
    </row>
    <row r="805" spans="4:13">
      <c r="D805" s="177"/>
      <c r="E805" s="177"/>
      <c r="F805" s="178"/>
      <c r="G805" s="177"/>
      <c r="H805" s="177"/>
      <c r="I805" s="178"/>
      <c r="J805" s="177"/>
      <c r="K805" s="177"/>
      <c r="L805" s="177"/>
      <c r="M805" s="177"/>
    </row>
    <row r="806" spans="4:13">
      <c r="D806" s="177"/>
      <c r="E806" s="177"/>
      <c r="F806" s="178"/>
      <c r="G806" s="177"/>
      <c r="H806" s="177"/>
      <c r="I806" s="178"/>
      <c r="J806" s="177"/>
      <c r="K806" s="177"/>
      <c r="L806" s="177"/>
      <c r="M806" s="177"/>
    </row>
    <row r="807" spans="4:13">
      <c r="D807" s="177"/>
      <c r="E807" s="177"/>
      <c r="F807" s="178"/>
      <c r="G807" s="177"/>
      <c r="H807" s="177"/>
      <c r="I807" s="178"/>
      <c r="J807" s="177"/>
      <c r="K807" s="177"/>
      <c r="L807" s="177"/>
      <c r="M807" s="177"/>
    </row>
    <row r="808" spans="4:13">
      <c r="D808" s="177"/>
      <c r="E808" s="177"/>
      <c r="F808" s="178"/>
      <c r="G808" s="177"/>
      <c r="H808" s="177"/>
      <c r="I808" s="178"/>
      <c r="J808" s="177"/>
      <c r="K808" s="177"/>
      <c r="L808" s="177"/>
      <c r="M808" s="177"/>
    </row>
    <row r="809" spans="4:13">
      <c r="D809" s="177"/>
      <c r="E809" s="177"/>
      <c r="F809" s="178"/>
      <c r="G809" s="177"/>
      <c r="H809" s="177"/>
      <c r="I809" s="178"/>
      <c r="J809" s="177"/>
      <c r="K809" s="177"/>
      <c r="L809" s="177"/>
      <c r="M809" s="177"/>
    </row>
    <row r="810" spans="4:13">
      <c r="D810" s="177"/>
      <c r="E810" s="177"/>
      <c r="F810" s="178"/>
      <c r="G810" s="177"/>
      <c r="H810" s="177"/>
      <c r="I810" s="178"/>
      <c r="J810" s="177"/>
      <c r="K810" s="177"/>
      <c r="L810" s="177"/>
      <c r="M810" s="177"/>
    </row>
    <row r="811" spans="4:13">
      <c r="D811" s="177"/>
      <c r="E811" s="177"/>
      <c r="F811" s="178"/>
      <c r="G811" s="177"/>
      <c r="H811" s="177"/>
      <c r="I811" s="178"/>
      <c r="J811" s="177"/>
      <c r="K811" s="177"/>
      <c r="L811" s="177"/>
      <c r="M811" s="177"/>
    </row>
    <row r="812" spans="4:13">
      <c r="D812" s="177"/>
      <c r="E812" s="177"/>
      <c r="F812" s="178"/>
      <c r="G812" s="177"/>
      <c r="H812" s="177"/>
      <c r="I812" s="178"/>
      <c r="J812" s="177"/>
      <c r="K812" s="177"/>
      <c r="L812" s="177"/>
      <c r="M812" s="177"/>
    </row>
    <row r="813" spans="4:13">
      <c r="D813" s="177"/>
      <c r="E813" s="177"/>
      <c r="F813" s="178"/>
      <c r="G813" s="177"/>
      <c r="H813" s="177"/>
      <c r="I813" s="178"/>
      <c r="J813" s="177"/>
      <c r="K813" s="177"/>
      <c r="L813" s="177"/>
      <c r="M813" s="177"/>
    </row>
    <row r="814" spans="4:13">
      <c r="D814" s="177"/>
      <c r="E814" s="177"/>
      <c r="F814" s="178"/>
      <c r="G814" s="177"/>
      <c r="H814" s="177"/>
      <c r="I814" s="178"/>
      <c r="J814" s="177"/>
      <c r="K814" s="177"/>
      <c r="L814" s="177"/>
      <c r="M814" s="177"/>
    </row>
    <row r="815" spans="4:13">
      <c r="D815" s="177"/>
      <c r="E815" s="177"/>
      <c r="F815" s="178"/>
      <c r="G815" s="177"/>
      <c r="H815" s="177"/>
      <c r="I815" s="178"/>
      <c r="J815" s="177"/>
      <c r="K815" s="177"/>
      <c r="L815" s="177"/>
      <c r="M815" s="177"/>
    </row>
    <row r="816" spans="4:13">
      <c r="D816" s="177"/>
      <c r="E816" s="177"/>
      <c r="F816" s="178"/>
      <c r="G816" s="177"/>
      <c r="H816" s="177"/>
      <c r="I816" s="178"/>
      <c r="J816" s="177"/>
      <c r="K816" s="177"/>
      <c r="L816" s="177"/>
      <c r="M816" s="177"/>
    </row>
    <row r="817" spans="4:13">
      <c r="D817" s="177"/>
      <c r="E817" s="177"/>
      <c r="F817" s="178"/>
      <c r="G817" s="177"/>
      <c r="H817" s="177"/>
      <c r="I817" s="178"/>
      <c r="J817" s="177"/>
      <c r="K817" s="177"/>
      <c r="L817" s="177"/>
      <c r="M817" s="177"/>
    </row>
    <row r="818" spans="4:13">
      <c r="D818" s="177"/>
      <c r="E818" s="177"/>
      <c r="F818" s="178"/>
      <c r="G818" s="177"/>
      <c r="H818" s="177"/>
      <c r="I818" s="178"/>
      <c r="J818" s="177"/>
      <c r="K818" s="177"/>
      <c r="L818" s="177"/>
      <c r="M818" s="177"/>
    </row>
    <row r="819" spans="4:13">
      <c r="D819" s="177"/>
      <c r="E819" s="177"/>
      <c r="F819" s="178"/>
      <c r="G819" s="177"/>
      <c r="H819" s="177"/>
      <c r="I819" s="178"/>
      <c r="J819" s="177"/>
      <c r="K819" s="177"/>
      <c r="L819" s="177"/>
      <c r="M819" s="177"/>
    </row>
    <row r="820" spans="4:13">
      <c r="D820" s="177"/>
      <c r="E820" s="177"/>
      <c r="F820" s="178"/>
      <c r="G820" s="177"/>
      <c r="H820" s="177"/>
      <c r="I820" s="178"/>
      <c r="J820" s="177"/>
      <c r="K820" s="177"/>
      <c r="L820" s="177"/>
      <c r="M820" s="177"/>
    </row>
    <row r="821" spans="4:13">
      <c r="D821" s="177"/>
      <c r="E821" s="177"/>
      <c r="F821" s="178"/>
      <c r="G821" s="177"/>
      <c r="H821" s="177"/>
      <c r="I821" s="178"/>
      <c r="J821" s="177"/>
      <c r="K821" s="177"/>
      <c r="L821" s="177"/>
      <c r="M821" s="177"/>
    </row>
    <row r="822" spans="4:13">
      <c r="D822" s="177"/>
      <c r="E822" s="177"/>
      <c r="F822" s="178"/>
      <c r="G822" s="177"/>
      <c r="H822" s="177"/>
      <c r="I822" s="178"/>
      <c r="J822" s="177"/>
      <c r="K822" s="177"/>
      <c r="L822" s="177"/>
      <c r="M822" s="177"/>
    </row>
    <row r="823" spans="4:13">
      <c r="D823" s="177"/>
      <c r="E823" s="177"/>
      <c r="F823" s="178"/>
      <c r="G823" s="177"/>
      <c r="H823" s="177"/>
      <c r="I823" s="178"/>
      <c r="J823" s="177"/>
      <c r="K823" s="177"/>
      <c r="L823" s="177"/>
      <c r="M823" s="177"/>
    </row>
    <row r="824" spans="4:13">
      <c r="D824" s="177"/>
      <c r="E824" s="177"/>
      <c r="F824" s="178"/>
      <c r="G824" s="177"/>
      <c r="H824" s="177"/>
      <c r="I824" s="178"/>
      <c r="J824" s="177"/>
      <c r="K824" s="177"/>
      <c r="L824" s="177"/>
      <c r="M824" s="177"/>
    </row>
    <row r="825" spans="4:13">
      <c r="D825" s="177"/>
      <c r="E825" s="177"/>
      <c r="F825" s="178"/>
      <c r="G825" s="177"/>
      <c r="H825" s="177"/>
      <c r="I825" s="178"/>
      <c r="J825" s="177"/>
      <c r="K825" s="177"/>
      <c r="L825" s="177"/>
      <c r="M825" s="177"/>
    </row>
    <row r="826" spans="4:13">
      <c r="D826" s="177"/>
      <c r="E826" s="177"/>
      <c r="F826" s="178"/>
      <c r="G826" s="177"/>
      <c r="H826" s="177"/>
      <c r="I826" s="178"/>
      <c r="J826" s="177"/>
      <c r="K826" s="177"/>
      <c r="L826" s="177"/>
      <c r="M826" s="177"/>
    </row>
    <row r="827" spans="4:13">
      <c r="D827" s="177"/>
      <c r="E827" s="177"/>
      <c r="F827" s="178"/>
      <c r="G827" s="177"/>
      <c r="H827" s="177"/>
      <c r="I827" s="178"/>
      <c r="J827" s="177"/>
      <c r="K827" s="177"/>
      <c r="L827" s="177"/>
      <c r="M827" s="177"/>
    </row>
    <row r="828" spans="4:13">
      <c r="D828" s="177"/>
      <c r="E828" s="177"/>
      <c r="F828" s="178"/>
      <c r="G828" s="177"/>
      <c r="H828" s="177"/>
      <c r="I828" s="178"/>
      <c r="J828" s="177"/>
      <c r="K828" s="177"/>
      <c r="L828" s="177"/>
      <c r="M828" s="177"/>
    </row>
    <row r="829" spans="4:13">
      <c r="D829" s="177"/>
      <c r="E829" s="177"/>
      <c r="F829" s="178"/>
      <c r="G829" s="177"/>
      <c r="H829" s="177"/>
      <c r="I829" s="178"/>
      <c r="J829" s="177"/>
      <c r="K829" s="177"/>
      <c r="L829" s="177"/>
      <c r="M829" s="177"/>
    </row>
    <row r="830" spans="4:13">
      <c r="D830" s="177"/>
      <c r="E830" s="177"/>
      <c r="F830" s="178"/>
      <c r="G830" s="177"/>
      <c r="H830" s="177"/>
      <c r="I830" s="178"/>
      <c r="J830" s="177"/>
      <c r="K830" s="177"/>
      <c r="L830" s="177"/>
      <c r="M830" s="177"/>
    </row>
    <row r="831" spans="4:13">
      <c r="D831" s="177"/>
      <c r="E831" s="177"/>
      <c r="F831" s="178"/>
      <c r="G831" s="177"/>
      <c r="H831" s="177"/>
      <c r="I831" s="178"/>
      <c r="J831" s="177"/>
      <c r="K831" s="177"/>
      <c r="L831" s="177"/>
      <c r="M831" s="177"/>
    </row>
    <row r="832" spans="4:13">
      <c r="D832" s="177"/>
      <c r="E832" s="177"/>
      <c r="F832" s="178"/>
      <c r="G832" s="177"/>
      <c r="H832" s="177"/>
      <c r="I832" s="178"/>
      <c r="J832" s="177"/>
      <c r="K832" s="177"/>
      <c r="L832" s="177"/>
      <c r="M832" s="177"/>
    </row>
    <row r="833" spans="4:13">
      <c r="D833" s="177"/>
      <c r="E833" s="177"/>
      <c r="F833" s="178"/>
      <c r="G833" s="177"/>
      <c r="H833" s="177"/>
      <c r="I833" s="178"/>
      <c r="J833" s="177"/>
      <c r="K833" s="177"/>
      <c r="L833" s="177"/>
      <c r="M833" s="177"/>
    </row>
    <row r="834" spans="4:13">
      <c r="D834" s="177"/>
      <c r="E834" s="177"/>
      <c r="F834" s="178"/>
      <c r="G834" s="177"/>
      <c r="H834" s="177"/>
      <c r="I834" s="178"/>
      <c r="J834" s="177"/>
      <c r="K834" s="177"/>
      <c r="L834" s="177"/>
      <c r="M834" s="177"/>
    </row>
    <row r="835" spans="4:13">
      <c r="D835" s="177"/>
      <c r="E835" s="177"/>
      <c r="F835" s="178"/>
      <c r="G835" s="177"/>
      <c r="H835" s="177"/>
      <c r="I835" s="178"/>
      <c r="J835" s="177"/>
      <c r="K835" s="177"/>
      <c r="L835" s="177"/>
      <c r="M835" s="177"/>
    </row>
    <row r="836" spans="4:13">
      <c r="D836" s="177"/>
      <c r="E836" s="177"/>
      <c r="F836" s="178"/>
      <c r="G836" s="177"/>
      <c r="H836" s="177"/>
      <c r="I836" s="178"/>
      <c r="J836" s="177"/>
      <c r="K836" s="177"/>
      <c r="L836" s="177"/>
      <c r="M836" s="177"/>
    </row>
    <row r="837" spans="4:13">
      <c r="D837" s="177"/>
      <c r="E837" s="177"/>
      <c r="F837" s="178"/>
      <c r="G837" s="177"/>
      <c r="H837" s="177"/>
      <c r="I837" s="178"/>
      <c r="J837" s="177"/>
      <c r="K837" s="177"/>
      <c r="L837" s="177"/>
      <c r="M837" s="177"/>
    </row>
    <row r="838" spans="4:13">
      <c r="D838" s="177"/>
      <c r="E838" s="177"/>
      <c r="F838" s="178"/>
      <c r="G838" s="177"/>
      <c r="H838" s="177"/>
      <c r="I838" s="178"/>
      <c r="J838" s="177"/>
      <c r="K838" s="177"/>
      <c r="L838" s="177"/>
      <c r="M838" s="177"/>
    </row>
    <row r="839" spans="4:13">
      <c r="D839" s="177"/>
      <c r="E839" s="177"/>
      <c r="F839" s="178"/>
      <c r="G839" s="177"/>
      <c r="H839" s="177"/>
      <c r="I839" s="178"/>
      <c r="J839" s="177"/>
      <c r="K839" s="177"/>
      <c r="L839" s="177"/>
      <c r="M839" s="177"/>
    </row>
    <row r="840" spans="4:13">
      <c r="D840" s="177"/>
      <c r="E840" s="177"/>
      <c r="F840" s="178"/>
      <c r="G840" s="177"/>
      <c r="H840" s="177"/>
      <c r="I840" s="178"/>
      <c r="J840" s="177"/>
      <c r="K840" s="177"/>
      <c r="L840" s="177"/>
      <c r="M840" s="177"/>
    </row>
    <row r="841" spans="4:13">
      <c r="D841" s="177"/>
      <c r="E841" s="177"/>
      <c r="F841" s="178"/>
      <c r="G841" s="177"/>
      <c r="H841" s="177"/>
      <c r="I841" s="178"/>
      <c r="J841" s="177"/>
      <c r="K841" s="177"/>
      <c r="L841" s="177"/>
      <c r="M841" s="177"/>
    </row>
    <row r="842" spans="4:13">
      <c r="D842" s="177"/>
      <c r="E842" s="177"/>
      <c r="F842" s="178"/>
      <c r="G842" s="177"/>
      <c r="H842" s="177"/>
      <c r="I842" s="178"/>
      <c r="J842" s="177"/>
      <c r="K842" s="177"/>
      <c r="L842" s="177"/>
      <c r="M842" s="177"/>
    </row>
    <row r="843" spans="4:13">
      <c r="D843" s="177"/>
      <c r="E843" s="177"/>
      <c r="F843" s="178"/>
      <c r="G843" s="177"/>
      <c r="H843" s="177"/>
      <c r="I843" s="178"/>
      <c r="J843" s="177"/>
      <c r="K843" s="177"/>
      <c r="L843" s="177"/>
      <c r="M843" s="177"/>
    </row>
    <row r="844" spans="4:13">
      <c r="D844" s="177"/>
      <c r="E844" s="177"/>
      <c r="F844" s="178"/>
      <c r="G844" s="177"/>
      <c r="H844" s="177"/>
      <c r="I844" s="178"/>
      <c r="J844" s="177"/>
      <c r="K844" s="177"/>
      <c r="L844" s="177"/>
      <c r="M844" s="177"/>
    </row>
    <row r="845" spans="4:13">
      <c r="D845" s="177"/>
      <c r="E845" s="177"/>
      <c r="F845" s="178"/>
      <c r="G845" s="177"/>
      <c r="H845" s="177"/>
      <c r="I845" s="178"/>
      <c r="J845" s="177"/>
      <c r="K845" s="177"/>
      <c r="L845" s="177"/>
      <c r="M845" s="177"/>
    </row>
    <row r="846" spans="4:13">
      <c r="D846" s="177"/>
      <c r="E846" s="177"/>
      <c r="F846" s="178"/>
      <c r="G846" s="177"/>
      <c r="H846" s="177"/>
      <c r="I846" s="178"/>
      <c r="J846" s="177"/>
      <c r="K846" s="177"/>
      <c r="L846" s="177"/>
      <c r="M846" s="177"/>
    </row>
    <row r="847" spans="4:13">
      <c r="D847" s="177"/>
      <c r="E847" s="177"/>
      <c r="F847" s="178"/>
      <c r="G847" s="177"/>
      <c r="H847" s="177"/>
      <c r="I847" s="178"/>
      <c r="J847" s="177"/>
      <c r="K847" s="177"/>
      <c r="L847" s="177"/>
      <c r="M847" s="177"/>
    </row>
    <row r="848" spans="4:13">
      <c r="D848" s="177"/>
      <c r="E848" s="177"/>
      <c r="F848" s="178"/>
      <c r="G848" s="177"/>
      <c r="H848" s="177"/>
      <c r="I848" s="178"/>
      <c r="J848" s="177"/>
      <c r="K848" s="177"/>
      <c r="L848" s="177"/>
      <c r="M848" s="177"/>
    </row>
    <row r="849" spans="4:13">
      <c r="D849" s="177"/>
      <c r="E849" s="177"/>
      <c r="F849" s="178"/>
      <c r="G849" s="177"/>
      <c r="H849" s="177"/>
      <c r="I849" s="178"/>
      <c r="J849" s="177"/>
      <c r="K849" s="177"/>
      <c r="L849" s="177"/>
      <c r="M849" s="177"/>
    </row>
    <row r="850" spans="4:13">
      <c r="D850" s="177"/>
      <c r="E850" s="177"/>
      <c r="F850" s="178"/>
      <c r="G850" s="177"/>
      <c r="H850" s="177"/>
      <c r="I850" s="178"/>
      <c r="J850" s="177"/>
      <c r="K850" s="177"/>
      <c r="L850" s="177"/>
      <c r="M850" s="177"/>
    </row>
    <row r="851" spans="4:13">
      <c r="D851" s="177"/>
      <c r="E851" s="177"/>
      <c r="F851" s="178"/>
      <c r="G851" s="177"/>
      <c r="H851" s="177"/>
      <c r="I851" s="178"/>
      <c r="J851" s="177"/>
      <c r="K851" s="177"/>
      <c r="L851" s="177"/>
      <c r="M851" s="177"/>
    </row>
    <row r="852" spans="4:13">
      <c r="D852" s="177"/>
      <c r="E852" s="177"/>
      <c r="F852" s="178"/>
      <c r="G852" s="177"/>
      <c r="H852" s="177"/>
      <c r="I852" s="178"/>
      <c r="J852" s="177"/>
      <c r="K852" s="177"/>
      <c r="L852" s="177"/>
      <c r="M852" s="177"/>
    </row>
    <row r="853" spans="4:13">
      <c r="D853" s="177"/>
      <c r="E853" s="177"/>
      <c r="F853" s="178"/>
      <c r="G853" s="177"/>
      <c r="H853" s="177"/>
      <c r="I853" s="178"/>
      <c r="J853" s="177"/>
      <c r="K853" s="177"/>
      <c r="L853" s="177"/>
      <c r="M853" s="177"/>
    </row>
    <row r="854" spans="4:13">
      <c r="D854" s="177"/>
      <c r="E854" s="177"/>
      <c r="F854" s="178"/>
      <c r="G854" s="177"/>
      <c r="H854" s="177"/>
      <c r="I854" s="178"/>
      <c r="J854" s="177"/>
      <c r="K854" s="177"/>
      <c r="L854" s="177"/>
      <c r="M854" s="177"/>
    </row>
    <row r="855" spans="4:13">
      <c r="D855" s="177"/>
      <c r="E855" s="177"/>
      <c r="F855" s="178"/>
      <c r="G855" s="177"/>
      <c r="H855" s="177"/>
      <c r="I855" s="178"/>
      <c r="J855" s="177"/>
      <c r="K855" s="177"/>
      <c r="L855" s="177"/>
      <c r="M855" s="177"/>
    </row>
    <row r="856" spans="4:13">
      <c r="D856" s="177"/>
      <c r="E856" s="177"/>
      <c r="F856" s="178"/>
      <c r="G856" s="177"/>
      <c r="H856" s="177"/>
      <c r="I856" s="178"/>
      <c r="J856" s="177"/>
      <c r="K856" s="177"/>
      <c r="L856" s="177"/>
      <c r="M856" s="177"/>
    </row>
    <row r="857" spans="4:13">
      <c r="D857" s="177"/>
      <c r="E857" s="177"/>
      <c r="F857" s="178"/>
      <c r="G857" s="177"/>
      <c r="H857" s="177"/>
      <c r="I857" s="178"/>
      <c r="J857" s="177"/>
      <c r="K857" s="177"/>
      <c r="L857" s="177"/>
      <c r="M857" s="177"/>
    </row>
    <row r="858" spans="4:13">
      <c r="D858" s="177"/>
      <c r="E858" s="177"/>
      <c r="F858" s="178"/>
      <c r="G858" s="177"/>
      <c r="H858" s="177"/>
      <c r="I858" s="178"/>
      <c r="J858" s="177"/>
      <c r="K858" s="177"/>
      <c r="L858" s="177"/>
      <c r="M858" s="177"/>
    </row>
    <row r="859" spans="4:13">
      <c r="D859" s="177"/>
      <c r="E859" s="177"/>
      <c r="F859" s="178"/>
      <c r="G859" s="177"/>
      <c r="H859" s="177"/>
      <c r="I859" s="178"/>
      <c r="J859" s="177"/>
      <c r="K859" s="177"/>
      <c r="L859" s="177"/>
      <c r="M859" s="177"/>
    </row>
    <row r="860" spans="4:13">
      <c r="D860" s="177"/>
      <c r="E860" s="177"/>
      <c r="F860" s="178"/>
      <c r="G860" s="177"/>
      <c r="H860" s="177"/>
      <c r="I860" s="178"/>
      <c r="J860" s="177"/>
      <c r="K860" s="177"/>
      <c r="L860" s="177"/>
      <c r="M860" s="177"/>
    </row>
    <row r="861" spans="4:13">
      <c r="D861" s="177"/>
      <c r="E861" s="177"/>
      <c r="F861" s="178"/>
      <c r="G861" s="177"/>
      <c r="H861" s="177"/>
      <c r="I861" s="178"/>
      <c r="J861" s="177"/>
      <c r="K861" s="177"/>
      <c r="L861" s="177"/>
      <c r="M861" s="177"/>
    </row>
    <row r="862" spans="4:13">
      <c r="D862" s="177"/>
      <c r="E862" s="177"/>
      <c r="F862" s="178"/>
      <c r="G862" s="177"/>
      <c r="H862" s="177"/>
      <c r="I862" s="178"/>
      <c r="J862" s="177"/>
      <c r="K862" s="177"/>
      <c r="L862" s="177"/>
      <c r="M862" s="177"/>
    </row>
    <row r="863" spans="4:13">
      <c r="D863" s="177"/>
      <c r="E863" s="177"/>
      <c r="F863" s="178"/>
      <c r="G863" s="177"/>
      <c r="H863" s="177"/>
      <c r="I863" s="178"/>
      <c r="J863" s="177"/>
      <c r="K863" s="177"/>
      <c r="L863" s="177"/>
      <c r="M863" s="177"/>
    </row>
    <row r="864" spans="4:13">
      <c r="D864" s="177"/>
      <c r="E864" s="177"/>
      <c r="F864" s="178"/>
      <c r="G864" s="177"/>
      <c r="H864" s="177"/>
      <c r="I864" s="178"/>
      <c r="J864" s="177"/>
      <c r="K864" s="177"/>
      <c r="L864" s="177"/>
      <c r="M864" s="177"/>
    </row>
    <row r="865" spans="4:13">
      <c r="D865" s="177"/>
      <c r="E865" s="177"/>
      <c r="F865" s="178"/>
      <c r="G865" s="177"/>
      <c r="H865" s="177"/>
      <c r="I865" s="178"/>
      <c r="J865" s="177"/>
      <c r="K865" s="177"/>
      <c r="L865" s="177"/>
      <c r="M865" s="177"/>
    </row>
    <row r="866" spans="4:13">
      <c r="D866" s="177"/>
      <c r="E866" s="177"/>
      <c r="F866" s="178"/>
      <c r="G866" s="177"/>
      <c r="H866" s="177"/>
      <c r="I866" s="178"/>
      <c r="J866" s="177"/>
      <c r="K866" s="177"/>
      <c r="L866" s="177"/>
      <c r="M866" s="177"/>
    </row>
    <row r="867" spans="4:13">
      <c r="D867" s="177"/>
      <c r="E867" s="177"/>
      <c r="F867" s="178"/>
      <c r="G867" s="177"/>
      <c r="H867" s="177"/>
      <c r="I867" s="178"/>
      <c r="J867" s="177"/>
      <c r="K867" s="177"/>
      <c r="L867" s="177"/>
      <c r="M867" s="177"/>
    </row>
    <row r="868" spans="4:13">
      <c r="D868" s="177"/>
      <c r="E868" s="177"/>
      <c r="F868" s="178"/>
      <c r="G868" s="177"/>
      <c r="H868" s="177"/>
      <c r="I868" s="178"/>
      <c r="J868" s="177"/>
      <c r="K868" s="177"/>
      <c r="L868" s="177"/>
      <c r="M868" s="177"/>
    </row>
    <row r="869" spans="4:13">
      <c r="D869" s="177"/>
      <c r="E869" s="177"/>
      <c r="F869" s="178"/>
      <c r="G869" s="177"/>
      <c r="H869" s="177"/>
      <c r="I869" s="178"/>
      <c r="J869" s="177"/>
      <c r="K869" s="177"/>
      <c r="L869" s="177"/>
      <c r="M869" s="177"/>
    </row>
    <row r="870" spans="4:13">
      <c r="D870" s="177"/>
      <c r="E870" s="177"/>
      <c r="F870" s="178"/>
      <c r="G870" s="177"/>
      <c r="H870" s="177"/>
      <c r="I870" s="178"/>
      <c r="J870" s="177"/>
      <c r="K870" s="177"/>
      <c r="L870" s="177"/>
      <c r="M870" s="177"/>
    </row>
    <row r="871" spans="4:13">
      <c r="D871" s="177"/>
      <c r="E871" s="177"/>
      <c r="F871" s="178"/>
      <c r="G871" s="177"/>
      <c r="H871" s="177"/>
      <c r="I871" s="178"/>
      <c r="J871" s="177"/>
      <c r="K871" s="177"/>
      <c r="L871" s="177"/>
      <c r="M871" s="177"/>
    </row>
    <row r="872" spans="4:13">
      <c r="D872" s="177"/>
      <c r="E872" s="177"/>
      <c r="F872" s="178"/>
      <c r="G872" s="177"/>
      <c r="H872" s="177"/>
      <c r="I872" s="178"/>
      <c r="J872" s="177"/>
      <c r="K872" s="177"/>
      <c r="L872" s="177"/>
      <c r="M872" s="177"/>
    </row>
    <row r="873" spans="4:13">
      <c r="D873" s="177"/>
      <c r="E873" s="177"/>
      <c r="F873" s="178"/>
      <c r="G873" s="177"/>
      <c r="H873" s="177"/>
      <c r="I873" s="178"/>
      <c r="J873" s="177"/>
      <c r="K873" s="177"/>
      <c r="L873" s="177"/>
      <c r="M873" s="177"/>
    </row>
    <row r="874" spans="4:13">
      <c r="D874" s="177"/>
      <c r="E874" s="177"/>
      <c r="F874" s="178"/>
      <c r="G874" s="177"/>
      <c r="H874" s="177"/>
      <c r="I874" s="178"/>
      <c r="J874" s="177"/>
      <c r="K874" s="177"/>
      <c r="L874" s="177"/>
      <c r="M874" s="177"/>
    </row>
    <row r="875" spans="4:13">
      <c r="D875" s="177"/>
      <c r="E875" s="177"/>
      <c r="F875" s="178"/>
      <c r="G875" s="177"/>
      <c r="H875" s="177"/>
      <c r="I875" s="178"/>
      <c r="J875" s="177"/>
      <c r="K875" s="177"/>
      <c r="L875" s="177"/>
      <c r="M875" s="177"/>
    </row>
    <row r="876" spans="4:13">
      <c r="D876" s="177"/>
      <c r="E876" s="177"/>
      <c r="F876" s="178"/>
      <c r="G876" s="177"/>
      <c r="H876" s="177"/>
      <c r="I876" s="178"/>
      <c r="J876" s="177"/>
      <c r="K876" s="177"/>
      <c r="L876" s="177"/>
      <c r="M876" s="177"/>
    </row>
    <row r="877" spans="4:13">
      <c r="D877" s="177"/>
      <c r="E877" s="177"/>
      <c r="F877" s="178"/>
      <c r="G877" s="177"/>
      <c r="H877" s="177"/>
      <c r="I877" s="178"/>
      <c r="J877" s="177"/>
      <c r="K877" s="177"/>
      <c r="L877" s="177"/>
      <c r="M877" s="177"/>
    </row>
    <row r="878" spans="4:13">
      <c r="D878" s="177"/>
      <c r="E878" s="177"/>
      <c r="F878" s="178"/>
      <c r="G878" s="177"/>
      <c r="H878" s="177"/>
      <c r="I878" s="178"/>
      <c r="J878" s="177"/>
      <c r="K878" s="177"/>
      <c r="L878" s="177"/>
      <c r="M878" s="177"/>
    </row>
    <row r="879" spans="4:13">
      <c r="D879" s="177"/>
      <c r="E879" s="177"/>
      <c r="F879" s="178"/>
      <c r="G879" s="177"/>
      <c r="H879" s="177"/>
      <c r="I879" s="178"/>
      <c r="J879" s="177"/>
      <c r="K879" s="177"/>
      <c r="L879" s="177"/>
      <c r="M879" s="177"/>
    </row>
    <row r="880" spans="4:13">
      <c r="D880" s="177"/>
      <c r="E880" s="177"/>
      <c r="F880" s="178"/>
      <c r="G880" s="177"/>
      <c r="H880" s="177"/>
      <c r="I880" s="178"/>
      <c r="J880" s="177"/>
      <c r="K880" s="177"/>
      <c r="L880" s="177"/>
      <c r="M880" s="177"/>
    </row>
    <row r="881" spans="4:13">
      <c r="D881" s="177"/>
      <c r="E881" s="177"/>
      <c r="F881" s="178"/>
      <c r="G881" s="177"/>
      <c r="H881" s="177"/>
      <c r="I881" s="178"/>
      <c r="J881" s="177"/>
      <c r="K881" s="177"/>
      <c r="L881" s="177"/>
      <c r="M881" s="177"/>
    </row>
    <row r="882" spans="4:13">
      <c r="D882" s="177"/>
      <c r="E882" s="177"/>
      <c r="F882" s="178"/>
      <c r="G882" s="177"/>
      <c r="H882" s="177"/>
      <c r="I882" s="178"/>
      <c r="J882" s="177"/>
      <c r="K882" s="177"/>
      <c r="L882" s="177"/>
      <c r="M882" s="177"/>
    </row>
    <row r="883" spans="4:13">
      <c r="D883" s="177"/>
      <c r="E883" s="177"/>
      <c r="F883" s="178"/>
      <c r="G883" s="177"/>
      <c r="H883" s="177"/>
      <c r="I883" s="178"/>
      <c r="J883" s="177"/>
      <c r="K883" s="177"/>
      <c r="L883" s="177"/>
      <c r="M883" s="177"/>
    </row>
    <row r="884" spans="4:13">
      <c r="D884" s="177"/>
      <c r="E884" s="177"/>
      <c r="F884" s="178"/>
      <c r="G884" s="177"/>
      <c r="H884" s="177"/>
      <c r="I884" s="178"/>
      <c r="J884" s="177"/>
      <c r="K884" s="177"/>
      <c r="L884" s="177"/>
      <c r="M884" s="177"/>
    </row>
    <row r="885" spans="4:13">
      <c r="D885" s="177"/>
      <c r="E885" s="177"/>
      <c r="F885" s="178"/>
      <c r="G885" s="177"/>
      <c r="H885" s="177"/>
      <c r="I885" s="178"/>
      <c r="J885" s="177"/>
      <c r="K885" s="177"/>
      <c r="L885" s="177"/>
      <c r="M885" s="177"/>
    </row>
    <row r="886" spans="4:13">
      <c r="D886" s="177"/>
      <c r="E886" s="177"/>
      <c r="F886" s="178"/>
      <c r="G886" s="177"/>
      <c r="H886" s="177"/>
      <c r="I886" s="178"/>
      <c r="J886" s="177"/>
      <c r="K886" s="177"/>
      <c r="L886" s="177"/>
      <c r="M886" s="177"/>
    </row>
    <row r="887" spans="4:13">
      <c r="D887" s="177"/>
      <c r="E887" s="177"/>
      <c r="F887" s="178"/>
      <c r="G887" s="177"/>
      <c r="H887" s="177"/>
      <c r="I887" s="178"/>
      <c r="J887" s="177"/>
      <c r="K887" s="177"/>
      <c r="L887" s="177"/>
      <c r="M887" s="177"/>
    </row>
    <row r="888" spans="4:13">
      <c r="D888" s="177"/>
      <c r="E888" s="177"/>
      <c r="F888" s="178"/>
      <c r="G888" s="177"/>
      <c r="H888" s="177"/>
      <c r="I888" s="178"/>
      <c r="J888" s="177"/>
      <c r="K888" s="177"/>
      <c r="L888" s="177"/>
      <c r="M888" s="177"/>
    </row>
    <row r="889" spans="4:13">
      <c r="D889" s="177"/>
      <c r="E889" s="177"/>
      <c r="F889" s="178"/>
      <c r="G889" s="177"/>
      <c r="H889" s="177"/>
      <c r="I889" s="178"/>
      <c r="J889" s="177"/>
      <c r="K889" s="177"/>
      <c r="L889" s="177"/>
      <c r="M889" s="177"/>
    </row>
    <row r="890" spans="4:13">
      <c r="D890" s="177"/>
      <c r="E890" s="177"/>
      <c r="F890" s="178"/>
      <c r="G890" s="177"/>
      <c r="H890" s="177"/>
      <c r="I890" s="178"/>
      <c r="J890" s="177"/>
      <c r="K890" s="177"/>
      <c r="L890" s="177"/>
      <c r="M890" s="177"/>
    </row>
    <row r="891" spans="4:13">
      <c r="D891" s="177"/>
      <c r="E891" s="177"/>
      <c r="F891" s="178"/>
      <c r="G891" s="177"/>
      <c r="H891" s="177"/>
      <c r="I891" s="178"/>
      <c r="J891" s="177"/>
      <c r="K891" s="177"/>
      <c r="L891" s="177"/>
      <c r="M891" s="177"/>
    </row>
    <row r="892" spans="4:13">
      <c r="D892" s="177"/>
      <c r="E892" s="177"/>
      <c r="F892" s="178"/>
      <c r="G892" s="177"/>
      <c r="H892" s="177"/>
      <c r="I892" s="178"/>
      <c r="J892" s="177"/>
      <c r="K892" s="177"/>
      <c r="L892" s="177"/>
      <c r="M892" s="177"/>
    </row>
    <row r="893" spans="4:13">
      <c r="D893" s="177"/>
      <c r="E893" s="177"/>
      <c r="F893" s="178"/>
      <c r="G893" s="177"/>
      <c r="H893" s="177"/>
      <c r="I893" s="178"/>
      <c r="J893" s="177"/>
      <c r="K893" s="177"/>
      <c r="L893" s="177"/>
      <c r="M893" s="177"/>
    </row>
    <row r="894" spans="4:13">
      <c r="D894" s="177"/>
      <c r="E894" s="177"/>
      <c r="F894" s="178"/>
      <c r="G894" s="177"/>
      <c r="H894" s="177"/>
      <c r="I894" s="178"/>
      <c r="J894" s="177"/>
      <c r="K894" s="177"/>
      <c r="L894" s="177"/>
      <c r="M894" s="177"/>
    </row>
    <row r="895" spans="4:13">
      <c r="D895" s="177"/>
      <c r="E895" s="177"/>
      <c r="F895" s="178"/>
      <c r="G895" s="177"/>
      <c r="H895" s="177"/>
      <c r="I895" s="178"/>
      <c r="J895" s="177"/>
      <c r="K895" s="177"/>
      <c r="L895" s="177"/>
      <c r="M895" s="177"/>
    </row>
    <row r="896" spans="4:13">
      <c r="D896" s="177"/>
      <c r="E896" s="177"/>
      <c r="F896" s="178"/>
      <c r="G896" s="177"/>
      <c r="H896" s="177"/>
      <c r="I896" s="178"/>
      <c r="J896" s="177"/>
      <c r="K896" s="177"/>
      <c r="L896" s="177"/>
      <c r="M896" s="177"/>
    </row>
    <row r="897" spans="4:13">
      <c r="D897" s="177"/>
      <c r="E897" s="177"/>
      <c r="F897" s="178"/>
      <c r="G897" s="177"/>
      <c r="H897" s="177"/>
      <c r="I897" s="178"/>
      <c r="J897" s="177"/>
      <c r="K897" s="177"/>
      <c r="L897" s="177"/>
      <c r="M897" s="177"/>
    </row>
    <row r="898" spans="4:13">
      <c r="D898" s="177"/>
      <c r="E898" s="177"/>
      <c r="F898" s="178"/>
      <c r="G898" s="177"/>
      <c r="H898" s="177"/>
      <c r="I898" s="178"/>
      <c r="J898" s="177"/>
      <c r="K898" s="177"/>
      <c r="L898" s="177"/>
      <c r="M898" s="177"/>
    </row>
    <row r="899" spans="4:13">
      <c r="D899" s="177"/>
      <c r="E899" s="177"/>
      <c r="F899" s="178"/>
      <c r="G899" s="177"/>
      <c r="H899" s="177"/>
      <c r="I899" s="178"/>
      <c r="J899" s="177"/>
      <c r="K899" s="177"/>
      <c r="L899" s="177"/>
      <c r="M899" s="177"/>
    </row>
    <row r="900" spans="4:13">
      <c r="D900" s="177"/>
      <c r="E900" s="177"/>
      <c r="F900" s="178"/>
      <c r="G900" s="177"/>
      <c r="H900" s="177"/>
      <c r="I900" s="178"/>
      <c r="J900" s="177"/>
      <c r="K900" s="177"/>
      <c r="L900" s="177"/>
      <c r="M900" s="177"/>
    </row>
    <row r="901" spans="4:13">
      <c r="D901" s="177"/>
      <c r="E901" s="177"/>
      <c r="F901" s="178"/>
      <c r="G901" s="177"/>
      <c r="H901" s="177"/>
      <c r="I901" s="178"/>
      <c r="J901" s="177"/>
      <c r="K901" s="177"/>
      <c r="L901" s="177"/>
      <c r="M901" s="177"/>
    </row>
    <row r="902" spans="4:13">
      <c r="D902" s="177"/>
      <c r="E902" s="177"/>
      <c r="F902" s="178"/>
      <c r="G902" s="177"/>
      <c r="H902" s="177"/>
      <c r="I902" s="178"/>
      <c r="J902" s="177"/>
      <c r="K902" s="177"/>
      <c r="L902" s="177"/>
      <c r="M902" s="177"/>
    </row>
    <row r="903" spans="4:13">
      <c r="D903" s="177"/>
      <c r="E903" s="177"/>
      <c r="F903" s="178"/>
      <c r="G903" s="177"/>
      <c r="H903" s="177"/>
      <c r="I903" s="178"/>
      <c r="J903" s="177"/>
      <c r="K903" s="177"/>
      <c r="L903" s="177"/>
      <c r="M903" s="177"/>
    </row>
    <row r="904" spans="4:13">
      <c r="D904" s="177"/>
      <c r="E904" s="177"/>
      <c r="F904" s="178"/>
      <c r="G904" s="177"/>
      <c r="H904" s="177"/>
      <c r="I904" s="178"/>
      <c r="J904" s="177"/>
      <c r="K904" s="177"/>
      <c r="L904" s="177"/>
      <c r="M904" s="177"/>
    </row>
    <row r="905" spans="4:13">
      <c r="D905" s="177"/>
      <c r="E905" s="177"/>
      <c r="F905" s="178"/>
      <c r="G905" s="177"/>
      <c r="H905" s="177"/>
      <c r="I905" s="178"/>
      <c r="J905" s="177"/>
      <c r="K905" s="177"/>
      <c r="L905" s="177"/>
      <c r="M905" s="177"/>
    </row>
    <row r="906" spans="4:13">
      <c r="D906" s="177"/>
      <c r="E906" s="177"/>
      <c r="F906" s="178"/>
      <c r="G906" s="177"/>
      <c r="H906" s="177"/>
      <c r="I906" s="178"/>
      <c r="J906" s="177"/>
      <c r="K906" s="177"/>
      <c r="L906" s="177"/>
      <c r="M906" s="177"/>
    </row>
    <row r="907" spans="4:13">
      <c r="D907" s="177"/>
      <c r="E907" s="177"/>
      <c r="F907" s="178"/>
      <c r="G907" s="177"/>
      <c r="H907" s="177"/>
      <c r="I907" s="178"/>
      <c r="J907" s="177"/>
      <c r="K907" s="177"/>
      <c r="L907" s="177"/>
      <c r="M907" s="177"/>
    </row>
    <row r="908" spans="4:13">
      <c r="D908" s="177"/>
      <c r="E908" s="177"/>
      <c r="F908" s="178"/>
      <c r="G908" s="177"/>
      <c r="H908" s="177"/>
      <c r="I908" s="178"/>
      <c r="J908" s="177"/>
      <c r="K908" s="177"/>
      <c r="L908" s="177"/>
      <c r="M908" s="177"/>
    </row>
    <row r="909" spans="4:13">
      <c r="D909" s="177"/>
      <c r="E909" s="177"/>
      <c r="F909" s="178"/>
      <c r="G909" s="177"/>
      <c r="H909" s="177"/>
      <c r="I909" s="178"/>
      <c r="J909" s="177"/>
      <c r="K909" s="177"/>
      <c r="L909" s="177"/>
      <c r="M909" s="177"/>
    </row>
    <row r="910" spans="4:13">
      <c r="D910" s="177"/>
      <c r="E910" s="177"/>
      <c r="F910" s="178"/>
      <c r="G910" s="177"/>
      <c r="H910" s="177"/>
      <c r="I910" s="178"/>
      <c r="J910" s="177"/>
      <c r="K910" s="177"/>
      <c r="L910" s="177"/>
      <c r="M910" s="177"/>
    </row>
    <row r="911" spans="4:13">
      <c r="D911" s="177"/>
      <c r="E911" s="177"/>
      <c r="F911" s="178"/>
      <c r="G911" s="177"/>
      <c r="H911" s="177"/>
      <c r="I911" s="178"/>
      <c r="J911" s="177"/>
      <c r="K911" s="177"/>
      <c r="L911" s="177"/>
      <c r="M911" s="177"/>
    </row>
    <row r="912" spans="4:13">
      <c r="D912" s="177"/>
      <c r="E912" s="177"/>
      <c r="F912" s="178"/>
      <c r="G912" s="177"/>
      <c r="H912" s="177"/>
      <c r="I912" s="178"/>
      <c r="J912" s="177"/>
      <c r="K912" s="177"/>
      <c r="L912" s="177"/>
      <c r="M912" s="177"/>
    </row>
    <row r="913" spans="4:13">
      <c r="D913" s="177"/>
      <c r="E913" s="177"/>
      <c r="F913" s="178"/>
      <c r="G913" s="177"/>
      <c r="H913" s="177"/>
      <c r="I913" s="178"/>
      <c r="J913" s="177"/>
      <c r="K913" s="177"/>
      <c r="L913" s="177"/>
      <c r="M913" s="177"/>
    </row>
    <row r="914" spans="4:13">
      <c r="D914" s="177"/>
      <c r="E914" s="177"/>
      <c r="F914" s="178"/>
      <c r="G914" s="177"/>
      <c r="H914" s="177"/>
      <c r="I914" s="178"/>
      <c r="J914" s="177"/>
      <c r="K914" s="177"/>
      <c r="L914" s="177"/>
      <c r="M914" s="177"/>
    </row>
    <row r="915" spans="4:13">
      <c r="D915" s="177"/>
      <c r="E915" s="177"/>
      <c r="F915" s="178"/>
      <c r="G915" s="177"/>
      <c r="H915" s="177"/>
      <c r="I915" s="178"/>
      <c r="J915" s="177"/>
      <c r="K915" s="177"/>
      <c r="L915" s="177"/>
      <c r="M915" s="177"/>
    </row>
    <row r="916" spans="4:13">
      <c r="D916" s="177"/>
      <c r="E916" s="177"/>
      <c r="F916" s="178"/>
      <c r="G916" s="177"/>
      <c r="H916" s="177"/>
      <c r="I916" s="178"/>
      <c r="J916" s="177"/>
      <c r="K916" s="177"/>
      <c r="L916" s="177"/>
      <c r="M916" s="177"/>
    </row>
    <row r="917" spans="4:13">
      <c r="D917" s="177"/>
      <c r="E917" s="177"/>
      <c r="F917" s="178"/>
      <c r="G917" s="177"/>
      <c r="H917" s="177"/>
      <c r="I917" s="178"/>
      <c r="J917" s="177"/>
      <c r="K917" s="177"/>
      <c r="L917" s="177"/>
      <c r="M917" s="177"/>
    </row>
    <row r="918" spans="4:13">
      <c r="D918" s="177"/>
      <c r="E918" s="177"/>
      <c r="F918" s="178"/>
      <c r="G918" s="177"/>
      <c r="H918" s="177"/>
      <c r="I918" s="178"/>
      <c r="J918" s="177"/>
      <c r="K918" s="177"/>
      <c r="L918" s="177"/>
      <c r="M918" s="177"/>
    </row>
    <row r="919" spans="4:13">
      <c r="D919" s="177"/>
      <c r="E919" s="177"/>
      <c r="F919" s="178"/>
      <c r="G919" s="177"/>
      <c r="H919" s="177"/>
      <c r="I919" s="178"/>
      <c r="J919" s="177"/>
      <c r="K919" s="177"/>
      <c r="L919" s="177"/>
      <c r="M919" s="177"/>
    </row>
    <row r="920" spans="4:13">
      <c r="D920" s="177"/>
      <c r="E920" s="177"/>
      <c r="F920" s="178"/>
      <c r="G920" s="177"/>
      <c r="H920" s="177"/>
      <c r="I920" s="178"/>
      <c r="J920" s="177"/>
      <c r="K920" s="177"/>
      <c r="L920" s="177"/>
      <c r="M920" s="177"/>
    </row>
    <row r="921" spans="4:13">
      <c r="D921" s="177"/>
      <c r="E921" s="177"/>
      <c r="F921" s="178"/>
      <c r="G921" s="177"/>
      <c r="H921" s="177"/>
      <c r="I921" s="178"/>
      <c r="J921" s="177"/>
      <c r="K921" s="177"/>
      <c r="L921" s="177"/>
      <c r="M921" s="177"/>
    </row>
    <row r="922" spans="4:13">
      <c r="D922" s="177"/>
      <c r="E922" s="177"/>
      <c r="F922" s="178"/>
      <c r="G922" s="177"/>
      <c r="H922" s="177"/>
      <c r="I922" s="178"/>
      <c r="J922" s="177"/>
      <c r="K922" s="177"/>
      <c r="L922" s="177"/>
      <c r="M922" s="177"/>
    </row>
    <row r="923" spans="4:13">
      <c r="D923" s="177"/>
      <c r="E923" s="177"/>
      <c r="F923" s="178"/>
      <c r="G923" s="177"/>
      <c r="H923" s="177"/>
      <c r="I923" s="178"/>
      <c r="J923" s="177"/>
      <c r="K923" s="177"/>
      <c r="L923" s="177"/>
      <c r="M923" s="177"/>
    </row>
    <row r="924" spans="4:13">
      <c r="D924" s="177"/>
      <c r="E924" s="177"/>
      <c r="F924" s="178"/>
      <c r="G924" s="177"/>
      <c r="H924" s="177"/>
      <c r="I924" s="178"/>
      <c r="J924" s="177"/>
      <c r="K924" s="177"/>
      <c r="L924" s="177"/>
      <c r="M924" s="177"/>
    </row>
    <row r="925" spans="4:13">
      <c r="D925" s="177"/>
      <c r="E925" s="177"/>
      <c r="F925" s="178"/>
      <c r="G925" s="177"/>
      <c r="H925" s="177"/>
      <c r="I925" s="178"/>
      <c r="J925" s="177"/>
      <c r="K925" s="177"/>
      <c r="L925" s="177"/>
      <c r="M925" s="177"/>
    </row>
    <row r="926" spans="4:13">
      <c r="D926" s="177"/>
      <c r="E926" s="177"/>
      <c r="F926" s="178"/>
      <c r="G926" s="177"/>
      <c r="H926" s="177"/>
      <c r="I926" s="178"/>
      <c r="J926" s="177"/>
      <c r="K926" s="177"/>
      <c r="L926" s="177"/>
      <c r="M926" s="177"/>
    </row>
    <row r="927" spans="4:13">
      <c r="D927" s="177"/>
      <c r="E927" s="177"/>
      <c r="F927" s="178"/>
      <c r="G927" s="177"/>
      <c r="H927" s="177"/>
      <c r="I927" s="178"/>
      <c r="J927" s="177"/>
      <c r="K927" s="177"/>
      <c r="L927" s="177"/>
      <c r="M927" s="177"/>
    </row>
    <row r="928" spans="4:13">
      <c r="D928" s="177"/>
      <c r="E928" s="177"/>
      <c r="F928" s="178"/>
      <c r="G928" s="177"/>
      <c r="H928" s="177"/>
      <c r="I928" s="178"/>
      <c r="J928" s="177"/>
      <c r="K928" s="177"/>
      <c r="L928" s="177"/>
      <c r="M928" s="177"/>
    </row>
    <row r="929" spans="4:13">
      <c r="D929" s="177"/>
      <c r="E929" s="177"/>
      <c r="F929" s="178"/>
      <c r="G929" s="177"/>
      <c r="H929" s="177"/>
      <c r="I929" s="178"/>
      <c r="J929" s="177"/>
      <c r="K929" s="177"/>
      <c r="L929" s="177"/>
      <c r="M929" s="177"/>
    </row>
    <row r="930" spans="4:13">
      <c r="D930" s="177"/>
      <c r="E930" s="177"/>
      <c r="F930" s="178"/>
      <c r="G930" s="177"/>
      <c r="H930" s="177"/>
      <c r="I930" s="178"/>
      <c r="J930" s="177"/>
      <c r="K930" s="177"/>
      <c r="L930" s="177"/>
      <c r="M930" s="177"/>
    </row>
    <row r="931" spans="4:13">
      <c r="D931" s="177"/>
      <c r="E931" s="177"/>
      <c r="F931" s="178"/>
      <c r="G931" s="177"/>
      <c r="H931" s="177"/>
      <c r="I931" s="178"/>
      <c r="J931" s="177"/>
      <c r="K931" s="177"/>
      <c r="L931" s="177"/>
      <c r="M931" s="177"/>
    </row>
    <row r="932" spans="4:13">
      <c r="D932" s="177"/>
      <c r="E932" s="177"/>
      <c r="F932" s="178"/>
      <c r="G932" s="177"/>
      <c r="H932" s="177"/>
      <c r="I932" s="178"/>
      <c r="J932" s="177"/>
      <c r="K932" s="177"/>
      <c r="L932" s="177"/>
      <c r="M932" s="177"/>
    </row>
    <row r="933" spans="4:13">
      <c r="D933" s="177"/>
      <c r="E933" s="177"/>
      <c r="F933" s="178"/>
      <c r="G933" s="177"/>
      <c r="H933" s="177"/>
      <c r="I933" s="178"/>
      <c r="J933" s="177"/>
      <c r="K933" s="177"/>
      <c r="L933" s="177"/>
      <c r="M933" s="177"/>
    </row>
    <row r="934" spans="4:13">
      <c r="D934" s="177"/>
      <c r="E934" s="177"/>
      <c r="F934" s="178"/>
      <c r="G934" s="177"/>
      <c r="H934" s="177"/>
      <c r="I934" s="178"/>
      <c r="J934" s="177"/>
      <c r="K934" s="177"/>
      <c r="L934" s="177"/>
      <c r="M934" s="177"/>
    </row>
    <row r="935" spans="4:13">
      <c r="D935" s="177"/>
      <c r="E935" s="177"/>
      <c r="F935" s="178"/>
      <c r="G935" s="177"/>
      <c r="H935" s="177"/>
      <c r="I935" s="178"/>
      <c r="J935" s="177"/>
      <c r="K935" s="177"/>
      <c r="L935" s="177"/>
      <c r="M935" s="177"/>
    </row>
    <row r="936" spans="4:13">
      <c r="D936" s="177"/>
      <c r="E936" s="177"/>
      <c r="F936" s="178"/>
      <c r="G936" s="177"/>
      <c r="H936" s="177"/>
      <c r="I936" s="178"/>
      <c r="J936" s="177"/>
      <c r="K936" s="177"/>
      <c r="L936" s="177"/>
      <c r="M936" s="177"/>
    </row>
    <row r="937" spans="4:13">
      <c r="D937" s="177"/>
      <c r="E937" s="177"/>
      <c r="F937" s="178"/>
      <c r="G937" s="177"/>
      <c r="H937" s="177"/>
      <c r="I937" s="178"/>
      <c r="J937" s="177"/>
      <c r="K937" s="177"/>
      <c r="L937" s="177"/>
      <c r="M937" s="177"/>
    </row>
    <row r="938" spans="4:13">
      <c r="D938" s="177"/>
      <c r="E938" s="177"/>
      <c r="F938" s="178"/>
      <c r="G938" s="177"/>
      <c r="H938" s="177"/>
      <c r="I938" s="178"/>
      <c r="J938" s="177"/>
      <c r="K938" s="177"/>
      <c r="L938" s="177"/>
      <c r="M938" s="177"/>
    </row>
    <row r="939" spans="4:13">
      <c r="D939" s="177"/>
      <c r="E939" s="177"/>
      <c r="F939" s="178"/>
      <c r="G939" s="177"/>
      <c r="H939" s="177"/>
      <c r="I939" s="178"/>
      <c r="J939" s="177"/>
      <c r="K939" s="177"/>
      <c r="L939" s="177"/>
      <c r="M939" s="177"/>
    </row>
    <row r="940" spans="4:13">
      <c r="D940" s="177"/>
      <c r="E940" s="177"/>
      <c r="F940" s="178"/>
      <c r="G940" s="177"/>
      <c r="H940" s="177"/>
      <c r="I940" s="178"/>
      <c r="J940" s="177"/>
      <c r="K940" s="177"/>
      <c r="L940" s="177"/>
      <c r="M940" s="177"/>
    </row>
    <row r="941" spans="4:13">
      <c r="D941" s="177"/>
      <c r="E941" s="177"/>
      <c r="F941" s="178"/>
      <c r="G941" s="177"/>
      <c r="H941" s="177"/>
      <c r="I941" s="178"/>
      <c r="J941" s="177"/>
      <c r="K941" s="177"/>
      <c r="L941" s="177"/>
      <c r="M941" s="177"/>
    </row>
    <row r="942" spans="4:13">
      <c r="D942" s="177"/>
      <c r="E942" s="177"/>
      <c r="F942" s="178"/>
      <c r="G942" s="177"/>
      <c r="H942" s="177"/>
      <c r="I942" s="178"/>
      <c r="J942" s="177"/>
      <c r="K942" s="177"/>
      <c r="L942" s="177"/>
      <c r="M942" s="177"/>
    </row>
    <row r="943" spans="4:13">
      <c r="D943" s="177"/>
      <c r="E943" s="177"/>
      <c r="F943" s="178"/>
      <c r="G943" s="177"/>
      <c r="H943" s="177"/>
      <c r="I943" s="178"/>
      <c r="J943" s="177"/>
      <c r="K943" s="177"/>
      <c r="L943" s="177"/>
      <c r="M943" s="177"/>
    </row>
    <row r="944" spans="4:13">
      <c r="D944" s="177"/>
      <c r="E944" s="177"/>
      <c r="F944" s="178"/>
      <c r="G944" s="177"/>
      <c r="H944" s="177"/>
      <c r="I944" s="178"/>
      <c r="J944" s="177"/>
      <c r="K944" s="177"/>
      <c r="L944" s="177"/>
      <c r="M944" s="177"/>
    </row>
    <row r="945" spans="4:13">
      <c r="D945" s="177"/>
      <c r="E945" s="177"/>
      <c r="F945" s="178"/>
      <c r="G945" s="177"/>
      <c r="H945" s="177"/>
      <c r="I945" s="178"/>
      <c r="J945" s="177"/>
      <c r="K945" s="177"/>
      <c r="L945" s="177"/>
      <c r="M945" s="177"/>
    </row>
    <row r="946" spans="4:13">
      <c r="D946" s="177"/>
      <c r="E946" s="177"/>
      <c r="F946" s="178"/>
      <c r="G946" s="177"/>
      <c r="H946" s="177"/>
      <c r="I946" s="178"/>
      <c r="J946" s="177"/>
      <c r="K946" s="177"/>
      <c r="L946" s="177"/>
      <c r="M946" s="177"/>
    </row>
    <row r="947" spans="4:13">
      <c r="D947" s="177"/>
      <c r="E947" s="177"/>
      <c r="F947" s="178"/>
      <c r="G947" s="177"/>
      <c r="H947" s="177"/>
      <c r="I947" s="178"/>
      <c r="J947" s="177"/>
      <c r="K947" s="177"/>
      <c r="L947" s="177"/>
      <c r="M947" s="177"/>
    </row>
    <row r="948" spans="4:13">
      <c r="D948" s="177"/>
      <c r="E948" s="177"/>
      <c r="F948" s="178"/>
      <c r="G948" s="177"/>
      <c r="H948" s="177"/>
      <c r="I948" s="178"/>
      <c r="J948" s="177"/>
      <c r="K948" s="177"/>
      <c r="L948" s="177"/>
      <c r="M948" s="177"/>
    </row>
    <row r="949" spans="4:13">
      <c r="D949" s="177"/>
      <c r="E949" s="177"/>
      <c r="F949" s="178"/>
      <c r="G949" s="177"/>
      <c r="H949" s="177"/>
      <c r="I949" s="178"/>
      <c r="J949" s="177"/>
      <c r="K949" s="177"/>
      <c r="L949" s="177"/>
      <c r="M949" s="177"/>
    </row>
    <row r="950" spans="4:13">
      <c r="D950" s="177"/>
      <c r="E950" s="177"/>
      <c r="F950" s="178"/>
      <c r="G950" s="177"/>
      <c r="H950" s="177"/>
      <c r="I950" s="178"/>
      <c r="J950" s="177"/>
      <c r="K950" s="177"/>
      <c r="L950" s="177"/>
      <c r="M950" s="177"/>
    </row>
    <row r="951" spans="4:13">
      <c r="D951" s="177"/>
      <c r="E951" s="177"/>
      <c r="F951" s="178"/>
      <c r="G951" s="177"/>
      <c r="H951" s="177"/>
      <c r="I951" s="178"/>
      <c r="J951" s="177"/>
      <c r="K951" s="177"/>
      <c r="L951" s="177"/>
      <c r="M951" s="177"/>
    </row>
    <row r="952" spans="4:13">
      <c r="D952" s="177"/>
      <c r="E952" s="177"/>
      <c r="F952" s="178"/>
      <c r="G952" s="177"/>
      <c r="H952" s="177"/>
      <c r="I952" s="178"/>
      <c r="J952" s="177"/>
      <c r="K952" s="177"/>
      <c r="L952" s="177"/>
      <c r="M952" s="177"/>
    </row>
    <row r="953" spans="4:13">
      <c r="D953" s="177"/>
      <c r="E953" s="177"/>
      <c r="F953" s="178"/>
      <c r="G953" s="177"/>
      <c r="H953" s="177"/>
      <c r="I953" s="178"/>
      <c r="J953" s="177"/>
      <c r="K953" s="177"/>
      <c r="L953" s="177"/>
      <c r="M953" s="177"/>
    </row>
    <row r="954" spans="4:13">
      <c r="D954" s="177"/>
      <c r="E954" s="177"/>
      <c r="F954" s="178"/>
      <c r="G954" s="177"/>
      <c r="H954" s="177"/>
      <c r="I954" s="178"/>
      <c r="J954" s="177"/>
      <c r="K954" s="177"/>
      <c r="L954" s="177"/>
      <c r="M954" s="177"/>
    </row>
    <row r="955" spans="4:13">
      <c r="D955" s="177"/>
      <c r="E955" s="177"/>
      <c r="F955" s="178"/>
      <c r="G955" s="177"/>
      <c r="H955" s="177"/>
      <c r="I955" s="178"/>
      <c r="J955" s="177"/>
      <c r="K955" s="177"/>
      <c r="L955" s="177"/>
      <c r="M955" s="177"/>
    </row>
    <row r="956" spans="4:13">
      <c r="D956" s="177"/>
      <c r="E956" s="177"/>
      <c r="F956" s="178"/>
      <c r="G956" s="177"/>
      <c r="H956" s="177"/>
      <c r="I956" s="178"/>
      <c r="J956" s="177"/>
      <c r="K956" s="177"/>
      <c r="L956" s="177"/>
      <c r="M956" s="177"/>
    </row>
    <row r="957" spans="4:13">
      <c r="D957" s="177"/>
      <c r="E957" s="177"/>
      <c r="F957" s="178"/>
      <c r="G957" s="177"/>
      <c r="H957" s="177"/>
      <c r="I957" s="178"/>
      <c r="J957" s="177"/>
      <c r="K957" s="177"/>
      <c r="L957" s="177"/>
      <c r="M957" s="177"/>
    </row>
    <row r="958" spans="4:13">
      <c r="D958" s="177"/>
      <c r="E958" s="177"/>
      <c r="F958" s="178"/>
      <c r="G958" s="177"/>
      <c r="H958" s="177"/>
      <c r="I958" s="178"/>
      <c r="J958" s="177"/>
      <c r="K958" s="177"/>
      <c r="L958" s="177"/>
      <c r="M958" s="177"/>
    </row>
    <row r="959" spans="4:13">
      <c r="D959" s="177"/>
      <c r="E959" s="177"/>
      <c r="F959" s="178"/>
      <c r="G959" s="177"/>
      <c r="H959" s="177"/>
      <c r="I959" s="178"/>
      <c r="J959" s="177"/>
      <c r="K959" s="177"/>
      <c r="L959" s="177"/>
      <c r="M959" s="177"/>
    </row>
    <row r="960" spans="4:13">
      <c r="D960" s="177"/>
      <c r="E960" s="177"/>
      <c r="F960" s="178"/>
      <c r="G960" s="177"/>
      <c r="H960" s="177"/>
      <c r="I960" s="178"/>
      <c r="J960" s="177"/>
      <c r="K960" s="177"/>
      <c r="L960" s="177"/>
      <c r="M960" s="177"/>
    </row>
    <row r="961" spans="4:13">
      <c r="D961" s="177"/>
      <c r="E961" s="177"/>
      <c r="F961" s="178"/>
      <c r="G961" s="177"/>
      <c r="H961" s="177"/>
      <c r="I961" s="178"/>
      <c r="J961" s="177"/>
      <c r="K961" s="177"/>
      <c r="L961" s="177"/>
      <c r="M961" s="177"/>
    </row>
    <row r="962" spans="4:13">
      <c r="D962" s="177"/>
      <c r="E962" s="177"/>
      <c r="F962" s="178"/>
      <c r="G962" s="177"/>
      <c r="H962" s="177"/>
      <c r="I962" s="178"/>
      <c r="J962" s="177"/>
      <c r="K962" s="177"/>
      <c r="L962" s="177"/>
      <c r="M962" s="177"/>
    </row>
    <row r="963" spans="4:13">
      <c r="D963" s="177"/>
      <c r="E963" s="177"/>
      <c r="F963" s="178"/>
      <c r="G963" s="177"/>
      <c r="H963" s="177"/>
      <c r="I963" s="178"/>
      <c r="J963" s="177"/>
      <c r="K963" s="177"/>
      <c r="L963" s="177"/>
      <c r="M963" s="177"/>
    </row>
    <row r="964" spans="4:13">
      <c r="D964" s="177"/>
      <c r="E964" s="177"/>
      <c r="F964" s="178"/>
      <c r="G964" s="177"/>
      <c r="H964" s="177"/>
      <c r="I964" s="178"/>
      <c r="J964" s="177"/>
      <c r="K964" s="177"/>
      <c r="L964" s="177"/>
      <c r="M964" s="177"/>
    </row>
    <row r="965" spans="4:13">
      <c r="D965" s="177"/>
      <c r="E965" s="177"/>
      <c r="F965" s="178"/>
      <c r="G965" s="177"/>
      <c r="H965" s="177"/>
      <c r="I965" s="178"/>
      <c r="J965" s="177"/>
      <c r="K965" s="177"/>
      <c r="L965" s="177"/>
      <c r="M965" s="177"/>
    </row>
    <row r="966" spans="4:13">
      <c r="D966" s="177"/>
      <c r="E966" s="177"/>
      <c r="F966" s="178"/>
      <c r="G966" s="177"/>
      <c r="H966" s="177"/>
      <c r="I966" s="178"/>
      <c r="J966" s="177"/>
      <c r="K966" s="177"/>
      <c r="L966" s="177"/>
      <c r="M966" s="177"/>
    </row>
    <row r="967" spans="4:13">
      <c r="D967" s="177"/>
      <c r="E967" s="177"/>
      <c r="F967" s="178"/>
      <c r="G967" s="177"/>
      <c r="H967" s="177"/>
      <c r="I967" s="178"/>
      <c r="J967" s="177"/>
      <c r="K967" s="177"/>
      <c r="L967" s="177"/>
      <c r="M967" s="1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Index &amp; Average Scores</vt:lpstr>
      <vt:lpstr>RFI</vt:lpstr>
      <vt:lpstr>Company Information</vt:lpstr>
      <vt:lpstr>P2P</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Shikha</dc:creator>
  <cp:lastModifiedBy>rafael.cortes.beringola@alumnos.upm.es</cp:lastModifiedBy>
  <dcterms:created xsi:type="dcterms:W3CDTF">2018-06-08T03:51:51Z</dcterms:created>
  <dcterms:modified xsi:type="dcterms:W3CDTF">2019-07-12T14:57:30Z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1832593495</vt:i4>
  </property>
  <property fmtid="{D5CDD505-2E9C-101B-9397-08002B2CF9AE}" pid="3" name="_NewReviewCycle">
    <vt:lpwstr/>
  </property>
  <property fmtid="{D5CDD505-2E9C-101B-9397-08002B2CF9AE}" pid="4" name="_EmailSubject">
    <vt:lpwstr>Action required : Spend Matters Q3 2018 Solution Map Refresh for Strategic Procurement</vt:lpwstr>
  </property>
  <property fmtid="{D5CDD505-2E9C-101B-9397-08002B2CF9AE}" pid="5" name="_AuthorEmail">
    <vt:lpwstr>christopher.rodriguez@sap.com</vt:lpwstr>
  </property>
  <property fmtid="{D5CDD505-2E9C-101B-9397-08002B2CF9AE}" pid="6" name="_AuthorEmailDisplayName">
    <vt:lpwstr>Rodriguez, Christopher</vt:lpwstr>
  </property>
  <property fmtid="{D5CDD505-2E9C-101B-9397-08002B2CF9AE}" pid="7" name="_ReviewingToolsShownOnce">
    <vt:lpwstr/>
  </property>
</Properties>
</file>