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autoCompressPictures="0"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6E4AEEF5-B871-B74A-A9B5-9FB0107664B6}" xr6:coauthVersionLast="43" xr6:coauthVersionMax="43" xr10:uidLastSave="{00000000-0000-0000-0000-000000000000}"/>
  <workbookProtection workbookAlgorithmName="SHA-512" workbookHashValue="bL/gsiNxtSPKVbZC3lBPFmfQRT29wDZmOzcjw8ZzutxOj+ppTMAmiTEgtxAIOQNZeTErRcXiMR/ioOVWNIcGEw==" workbookSaltValue="b51qeMyiPCXnsT1rQRf7bg==" workbookSpinCount="100000" lockStructure="1"/>
  <bookViews>
    <workbookView xWindow="25600" yWindow="-3060" windowWidth="38400" windowHeight="21600" activeTab="2" xr2:uid="{00000000-000D-0000-FFFF-FFFF00000000}"/>
  </bookViews>
  <sheets>
    <sheet name="Instructions" sheetId="8" r:id="rId1"/>
    <sheet name="Index &amp; Average Scores" sheetId="7" r:id="rId2"/>
    <sheet name="RFI" sheetId="6" r:id="rId3"/>
    <sheet name="Company Information" sheetId="3" r:id="rId4"/>
    <sheet name="Sourcing2" sheetId="4" state="hidden" r:id="rId5"/>
    <sheet name="Spend Analytics" sheetId="5" state="hidden" r:id="rId6"/>
  </sheets>
  <definedNames>
    <definedName name="_xlnm._FilterDatabase" localSheetId="5" hidden="1">'Spend Analytics'!$X$19:$X$175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A186" i="6" l="1"/>
  <c r="Z186" i="6"/>
  <c r="AA182" i="6"/>
  <c r="Z182" i="6"/>
  <c r="AA181" i="6"/>
  <c r="Z181" i="6"/>
  <c r="AA180" i="6"/>
  <c r="Z180" i="6"/>
  <c r="AA179" i="6"/>
  <c r="Z179" i="6"/>
  <c r="AA178" i="6"/>
  <c r="Z178" i="6"/>
  <c r="AA174" i="6"/>
  <c r="Z174" i="6"/>
  <c r="AA173" i="6"/>
  <c r="Z173" i="6"/>
  <c r="AA172" i="6"/>
  <c r="Z172" i="6"/>
  <c r="AA171" i="6"/>
  <c r="Z171" i="6"/>
  <c r="AA170" i="6"/>
  <c r="Z170" i="6"/>
  <c r="AA169" i="6"/>
  <c r="Z169" i="6"/>
  <c r="AA168" i="6"/>
  <c r="Z168" i="6"/>
  <c r="AA167" i="6"/>
  <c r="Z167" i="6"/>
  <c r="AA166" i="6"/>
  <c r="Z166" i="6"/>
  <c r="AA165" i="6"/>
  <c r="Z165" i="6"/>
  <c r="AA164" i="6"/>
  <c r="Z164" i="6"/>
  <c r="AA163" i="6"/>
  <c r="Z163" i="6"/>
  <c r="AA162" i="6"/>
  <c r="Z162" i="6"/>
  <c r="AA161" i="6"/>
  <c r="Z161" i="6"/>
  <c r="AA160" i="6"/>
  <c r="Z160" i="6"/>
  <c r="AA156" i="6"/>
  <c r="Z156" i="6"/>
  <c r="AA155" i="6"/>
  <c r="Z155" i="6"/>
  <c r="AA154" i="6"/>
  <c r="Z154" i="6"/>
  <c r="AA153" i="6"/>
  <c r="Z153" i="6"/>
  <c r="AA152" i="6"/>
  <c r="Z152" i="6"/>
  <c r="AA151" i="6"/>
  <c r="Z151" i="6"/>
  <c r="AA150" i="6"/>
  <c r="Z150" i="6"/>
  <c r="AA149" i="6"/>
  <c r="Z149" i="6"/>
  <c r="AA148" i="6"/>
  <c r="Z148" i="6"/>
  <c r="AA147" i="6"/>
  <c r="Z147" i="6"/>
  <c r="AA146" i="6"/>
  <c r="Z146" i="6"/>
  <c r="AA145" i="6"/>
  <c r="Z145" i="6"/>
  <c r="AA144" i="6"/>
  <c r="Z144" i="6"/>
  <c r="AA143" i="6"/>
  <c r="Z143" i="6"/>
  <c r="AA142" i="6"/>
  <c r="Z142" i="6"/>
  <c r="AA141" i="6"/>
  <c r="Z141" i="6"/>
  <c r="AA140" i="6"/>
  <c r="Z140" i="6"/>
  <c r="AA136" i="6"/>
  <c r="Z136" i="6"/>
  <c r="AA135" i="6"/>
  <c r="Z135" i="6"/>
  <c r="AA134" i="6"/>
  <c r="Z134" i="6"/>
  <c r="AA133" i="6"/>
  <c r="Z133" i="6"/>
  <c r="AA132" i="6"/>
  <c r="Z132" i="6"/>
  <c r="AA131" i="6"/>
  <c r="Z131" i="6"/>
  <c r="AA130" i="6"/>
  <c r="Z130" i="6"/>
  <c r="Z1103" i="6" l="1"/>
  <c r="Z1104" i="6"/>
  <c r="Z1105" i="6"/>
  <c r="Z1106" i="6"/>
  <c r="Z1107" i="6"/>
  <c r="Z1108" i="6"/>
  <c r="Z1109" i="6"/>
  <c r="Z1110" i="6"/>
  <c r="Z1111" i="6"/>
  <c r="Z1112" i="6"/>
  <c r="Z1113" i="6"/>
  <c r="AA1103" i="6"/>
  <c r="AA1104" i="6"/>
  <c r="AA1105" i="6"/>
  <c r="AA1106" i="6"/>
  <c r="AA1107" i="6"/>
  <c r="AA1108" i="6"/>
  <c r="AA1109" i="6"/>
  <c r="AA1110" i="6"/>
  <c r="AA1111" i="6"/>
  <c r="AA1112" i="6"/>
  <c r="AA1113" i="6"/>
  <c r="Z1094" i="6"/>
  <c r="Z1095" i="6"/>
  <c r="Z1096" i="6"/>
  <c r="Z1097" i="6"/>
  <c r="Z1098" i="6"/>
  <c r="Z1099" i="6"/>
  <c r="Z1100" i="6"/>
  <c r="AA1094" i="6"/>
  <c r="AA1095" i="6"/>
  <c r="AA1096" i="6"/>
  <c r="AA1097" i="6"/>
  <c r="AA1098" i="6"/>
  <c r="AA1099" i="6"/>
  <c r="AA1100" i="6"/>
  <c r="Z1084" i="6"/>
  <c r="Z1085" i="6"/>
  <c r="Z1086" i="6"/>
  <c r="Z1087" i="6"/>
  <c r="Z1088" i="6"/>
  <c r="Z1089" i="6"/>
  <c r="Z1090" i="6"/>
  <c r="Z1091" i="6"/>
  <c r="AA1084" i="6"/>
  <c r="AA1085" i="6"/>
  <c r="AA1086" i="6"/>
  <c r="AA1087" i="6"/>
  <c r="AA1088" i="6"/>
  <c r="AA1089" i="6"/>
  <c r="AA1090" i="6"/>
  <c r="AA1091" i="6"/>
  <c r="Z1083" i="6"/>
  <c r="AA1083" i="6"/>
  <c r="Z1079" i="6"/>
  <c r="Z1080" i="6"/>
  <c r="AA1079" i="6"/>
  <c r="AA1080" i="6"/>
  <c r="Z1075" i="6"/>
  <c r="Z1076" i="6"/>
  <c r="AA1075" i="6"/>
  <c r="AA1076" i="6"/>
  <c r="Z1056" i="6"/>
  <c r="Z1057" i="6"/>
  <c r="Z1058" i="6"/>
  <c r="Z1059" i="6"/>
  <c r="Z1060" i="6"/>
  <c r="Z1061" i="6"/>
  <c r="Z1062" i="6"/>
  <c r="Z1063" i="6"/>
  <c r="Z1064" i="6"/>
  <c r="Z1065" i="6"/>
  <c r="Z1066" i="6"/>
  <c r="Z1067" i="6"/>
  <c r="Z1068" i="6"/>
  <c r="Z1069" i="6"/>
  <c r="Z1070" i="6"/>
  <c r="Z1071" i="6"/>
  <c r="Z1072" i="6"/>
  <c r="AA1056" i="6"/>
  <c r="AA1057" i="6"/>
  <c r="AA1058" i="6"/>
  <c r="AA1059" i="6"/>
  <c r="AA1060" i="6"/>
  <c r="AA1061" i="6"/>
  <c r="AA1062" i="6"/>
  <c r="AA1063" i="6"/>
  <c r="AA1064" i="6"/>
  <c r="AA1065" i="6"/>
  <c r="AA1066" i="6"/>
  <c r="AA1067" i="6"/>
  <c r="AA1068" i="6"/>
  <c r="AA1069" i="6"/>
  <c r="AA1070" i="6"/>
  <c r="AA1071" i="6"/>
  <c r="AA1072" i="6"/>
  <c r="Z1049" i="6"/>
  <c r="Z1050" i="6"/>
  <c r="Z1051" i="6"/>
  <c r="Z1052" i="6"/>
  <c r="Z1053" i="6"/>
  <c r="AA1049" i="6"/>
  <c r="AA1050" i="6"/>
  <c r="AA1051" i="6"/>
  <c r="AA1052" i="6"/>
  <c r="AA1053" i="6"/>
  <c r="Z1040" i="6"/>
  <c r="Z1041" i="6"/>
  <c r="Z1042" i="6"/>
  <c r="Z1043" i="6"/>
  <c r="Z1044" i="6"/>
  <c r="Z1045" i="6"/>
  <c r="Z1046" i="6"/>
  <c r="AA1040" i="6"/>
  <c r="AA1041" i="6"/>
  <c r="AA1042" i="6"/>
  <c r="AA1043" i="6"/>
  <c r="AA1044" i="6"/>
  <c r="AA1045" i="6"/>
  <c r="AA1046" i="6"/>
  <c r="Z1034" i="6"/>
  <c r="Z1035" i="6"/>
  <c r="Z1036" i="6"/>
  <c r="Z1037" i="6"/>
  <c r="AA1034" i="6"/>
  <c r="AA1035" i="6"/>
  <c r="AA1036" i="6"/>
  <c r="AA1037" i="6"/>
  <c r="Z1033" i="6"/>
  <c r="AA1033" i="6"/>
  <c r="Z1029" i="6"/>
  <c r="Z1030" i="6"/>
  <c r="D156" i="7" s="1"/>
  <c r="AA1029" i="6"/>
  <c r="AA1030" i="6"/>
  <c r="Z1025" i="6"/>
  <c r="Z1026" i="6"/>
  <c r="AA1025" i="6"/>
  <c r="AA1026" i="6"/>
  <c r="Z1021" i="6"/>
  <c r="Z1022" i="6"/>
  <c r="D154" i="7" s="1"/>
  <c r="AA1021" i="6"/>
  <c r="AA1022" i="6"/>
  <c r="Z1012" i="6"/>
  <c r="Z1013" i="6"/>
  <c r="Z1014" i="6"/>
  <c r="Z1015" i="6"/>
  <c r="Z1016" i="6"/>
  <c r="Z1017" i="6"/>
  <c r="Z1018" i="6"/>
  <c r="AA1012" i="6"/>
  <c r="AA1013" i="6"/>
  <c r="AA1014" i="6"/>
  <c r="AA1015" i="6"/>
  <c r="AA1016" i="6"/>
  <c r="AA1017" i="6"/>
  <c r="AA1018" i="6"/>
  <c r="Z1005" i="6"/>
  <c r="Z1006" i="6"/>
  <c r="Z1007" i="6"/>
  <c r="Z1008" i="6"/>
  <c r="Z1009" i="6"/>
  <c r="AA1005" i="6"/>
  <c r="AA1006" i="6"/>
  <c r="AA1007" i="6"/>
  <c r="AA1008" i="6"/>
  <c r="AA1009" i="6"/>
  <c r="Z992" i="6"/>
  <c r="Z993" i="6"/>
  <c r="Z994" i="6"/>
  <c r="Z995" i="6"/>
  <c r="Z996" i="6"/>
  <c r="Z997" i="6"/>
  <c r="Z998" i="6"/>
  <c r="Z999" i="6"/>
  <c r="Z1000" i="6"/>
  <c r="Z1001" i="6"/>
  <c r="Z1002" i="6"/>
  <c r="AA992" i="6"/>
  <c r="AA993" i="6"/>
  <c r="AA994" i="6"/>
  <c r="AA995" i="6"/>
  <c r="AA996" i="6"/>
  <c r="AA997" i="6"/>
  <c r="AA998" i="6"/>
  <c r="AA999" i="6"/>
  <c r="AA1000" i="6"/>
  <c r="AA1001" i="6"/>
  <c r="AA1002" i="6"/>
  <c r="Z979" i="6"/>
  <c r="Z980" i="6"/>
  <c r="Z981" i="6"/>
  <c r="Z982" i="6"/>
  <c r="Z983" i="6"/>
  <c r="Z984" i="6"/>
  <c r="Z985" i="6"/>
  <c r="Z986" i="6"/>
  <c r="Z987" i="6"/>
  <c r="Z988" i="6"/>
  <c r="Z989" i="6"/>
  <c r="AA979" i="6"/>
  <c r="AA980" i="6"/>
  <c r="AA981" i="6"/>
  <c r="AA982" i="6"/>
  <c r="AA983" i="6"/>
  <c r="AA984" i="6"/>
  <c r="AA985" i="6"/>
  <c r="AA986" i="6"/>
  <c r="AA987" i="6"/>
  <c r="AA988" i="6"/>
  <c r="AA989" i="6"/>
  <c r="Z973" i="6"/>
  <c r="Z974" i="6"/>
  <c r="Z975" i="6"/>
  <c r="Z976" i="6"/>
  <c r="AA973" i="6"/>
  <c r="AA974" i="6"/>
  <c r="AA975" i="6"/>
  <c r="AA976" i="6"/>
  <c r="Z958" i="6"/>
  <c r="Z959" i="6"/>
  <c r="Z960" i="6"/>
  <c r="Z961" i="6"/>
  <c r="Z962" i="6"/>
  <c r="Z963" i="6"/>
  <c r="Z964" i="6"/>
  <c r="Z965" i="6"/>
  <c r="Z966" i="6"/>
  <c r="Z967" i="6"/>
  <c r="Z968" i="6"/>
  <c r="Z969" i="6"/>
  <c r="Z970" i="6"/>
  <c r="AA958" i="6"/>
  <c r="AA959" i="6"/>
  <c r="AA960" i="6"/>
  <c r="AA961" i="6"/>
  <c r="AA962" i="6"/>
  <c r="AA963" i="6"/>
  <c r="AA964" i="6"/>
  <c r="AA965" i="6"/>
  <c r="AA966" i="6"/>
  <c r="AA967" i="6"/>
  <c r="AA968" i="6"/>
  <c r="AA969" i="6"/>
  <c r="AA970" i="6"/>
  <c r="Z952" i="6"/>
  <c r="Z953" i="6"/>
  <c r="Z954" i="6"/>
  <c r="Z955" i="6"/>
  <c r="AA952" i="6"/>
  <c r="AA953" i="6"/>
  <c r="AA954" i="6"/>
  <c r="AA955" i="6"/>
  <c r="Z951" i="6"/>
  <c r="AA951" i="6"/>
  <c r="Z946" i="6"/>
  <c r="Z947" i="6"/>
  <c r="AA946" i="6"/>
  <c r="AA947" i="6"/>
  <c r="Z942" i="6"/>
  <c r="Z943" i="6"/>
  <c r="D143" i="7" s="1"/>
  <c r="AA942" i="6"/>
  <c r="AA943" i="6"/>
  <c r="Z938" i="6"/>
  <c r="Z939" i="6"/>
  <c r="AA938" i="6"/>
  <c r="AA939" i="6"/>
  <c r="Z929" i="6"/>
  <c r="Z930" i="6"/>
  <c r="Z931" i="6"/>
  <c r="Z932" i="6"/>
  <c r="Z933" i="6"/>
  <c r="Z934" i="6"/>
  <c r="Z935" i="6"/>
  <c r="AA929" i="6"/>
  <c r="AA930" i="6"/>
  <c r="AA931" i="6"/>
  <c r="AA932" i="6"/>
  <c r="AA933" i="6"/>
  <c r="AA934" i="6"/>
  <c r="AA935" i="6"/>
  <c r="Z924" i="6"/>
  <c r="Z925" i="6"/>
  <c r="Z926" i="6"/>
  <c r="AA924" i="6"/>
  <c r="AA925" i="6"/>
  <c r="AA926" i="6"/>
  <c r="Z920" i="6"/>
  <c r="Z921" i="6"/>
  <c r="AA920" i="6"/>
  <c r="AA921" i="6"/>
  <c r="Z919" i="6"/>
  <c r="AA919" i="6"/>
  <c r="Z915" i="6"/>
  <c r="Z916" i="6"/>
  <c r="AA915" i="6"/>
  <c r="AA916" i="6"/>
  <c r="Z911" i="6"/>
  <c r="Z912" i="6"/>
  <c r="AA911" i="6"/>
  <c r="AA912" i="6"/>
  <c r="Z907" i="6"/>
  <c r="Z908" i="6"/>
  <c r="AA907" i="6"/>
  <c r="AA908" i="6"/>
  <c r="Z901" i="6"/>
  <c r="Z902" i="6"/>
  <c r="Z903" i="6"/>
  <c r="Z904" i="6"/>
  <c r="AA901" i="6"/>
  <c r="AA902" i="6"/>
  <c r="AA903" i="6"/>
  <c r="AA904" i="6"/>
  <c r="Z897" i="6"/>
  <c r="Z898" i="6"/>
  <c r="D133" i="7"/>
  <c r="AA897" i="6"/>
  <c r="AA898" i="6"/>
  <c r="Z893" i="6"/>
  <c r="Z894" i="6"/>
  <c r="AA893" i="6"/>
  <c r="E132" i="7" s="1"/>
  <c r="AA894" i="6"/>
  <c r="Z885" i="6"/>
  <c r="Z886" i="6"/>
  <c r="Z887" i="6"/>
  <c r="Z888" i="6"/>
  <c r="Z889" i="6"/>
  <c r="Z890" i="6"/>
  <c r="AA885" i="6"/>
  <c r="AA886" i="6"/>
  <c r="AA887" i="6"/>
  <c r="AA888" i="6"/>
  <c r="AA889" i="6"/>
  <c r="AA890" i="6"/>
  <c r="Z881" i="6"/>
  <c r="Z882" i="6"/>
  <c r="AA881" i="6"/>
  <c r="AA882" i="6"/>
  <c r="Z870" i="6"/>
  <c r="Z871" i="6"/>
  <c r="Z872" i="6"/>
  <c r="Z873" i="6"/>
  <c r="Z874" i="6"/>
  <c r="Z875" i="6"/>
  <c r="Z876" i="6"/>
  <c r="Z877" i="6"/>
  <c r="Z878" i="6"/>
  <c r="AA870" i="6"/>
  <c r="AA871" i="6"/>
  <c r="AA872" i="6"/>
  <c r="AA873" i="6"/>
  <c r="AA874" i="6"/>
  <c r="AA875" i="6"/>
  <c r="AA876" i="6"/>
  <c r="AA877" i="6"/>
  <c r="AA878" i="6"/>
  <c r="Z865" i="6"/>
  <c r="Z866" i="6"/>
  <c r="Z867" i="6"/>
  <c r="AA865" i="6"/>
  <c r="AA866" i="6"/>
  <c r="AA867" i="6"/>
  <c r="Z864" i="6"/>
  <c r="AA864" i="6"/>
  <c r="Z860" i="6"/>
  <c r="Z861" i="6"/>
  <c r="D126" i="7" s="1"/>
  <c r="AA860" i="6"/>
  <c r="AA861" i="6"/>
  <c r="Z856" i="6"/>
  <c r="Z857" i="6"/>
  <c r="D125" i="7"/>
  <c r="AA856" i="6"/>
  <c r="AA857" i="6"/>
  <c r="Z852" i="6"/>
  <c r="Z853" i="6"/>
  <c r="AA852" i="6"/>
  <c r="AA853" i="6"/>
  <c r="Z845" i="6"/>
  <c r="Z846" i="6"/>
  <c r="Z847" i="6"/>
  <c r="Z848" i="6"/>
  <c r="Z849" i="6"/>
  <c r="AA845" i="6"/>
  <c r="AA846" i="6"/>
  <c r="AA847" i="6"/>
  <c r="AA848" i="6"/>
  <c r="AA849" i="6"/>
  <c r="Z840" i="6"/>
  <c r="Z841" i="6"/>
  <c r="Z842" i="6"/>
  <c r="AA840" i="6"/>
  <c r="AA841" i="6"/>
  <c r="AA842" i="6"/>
  <c r="Z836" i="6"/>
  <c r="Z837" i="6"/>
  <c r="D121" i="7" s="1"/>
  <c r="AA836" i="6"/>
  <c r="E121" i="7" s="1"/>
  <c r="AA837" i="6"/>
  <c r="Z825" i="6"/>
  <c r="Z826" i="6"/>
  <c r="Z827" i="6"/>
  <c r="Z828" i="6"/>
  <c r="Z829" i="6"/>
  <c r="Z830" i="6"/>
  <c r="Z831" i="6"/>
  <c r="Z832" i="6"/>
  <c r="Z833" i="6"/>
  <c r="AA825" i="6"/>
  <c r="AA826" i="6"/>
  <c r="AA827" i="6"/>
  <c r="AA828" i="6"/>
  <c r="AA829" i="6"/>
  <c r="AA830" i="6"/>
  <c r="AA831" i="6"/>
  <c r="AA832" i="6"/>
  <c r="AA833" i="6"/>
  <c r="Z819" i="6"/>
  <c r="Z820" i="6"/>
  <c r="Z821" i="6"/>
  <c r="Z822" i="6"/>
  <c r="AA819" i="6"/>
  <c r="AA820" i="6"/>
  <c r="AA821" i="6"/>
  <c r="AA822" i="6"/>
  <c r="Z807" i="6"/>
  <c r="Z808" i="6"/>
  <c r="Z809" i="6"/>
  <c r="Z810" i="6"/>
  <c r="Z811" i="6"/>
  <c r="Z812" i="6"/>
  <c r="Z813" i="6"/>
  <c r="Z814" i="6"/>
  <c r="Z815" i="6"/>
  <c r="Z816" i="6"/>
  <c r="AA807" i="6"/>
  <c r="AA808" i="6"/>
  <c r="AA809" i="6"/>
  <c r="AA810" i="6"/>
  <c r="AA811" i="6"/>
  <c r="AA812" i="6"/>
  <c r="AA813" i="6"/>
  <c r="AA814" i="6"/>
  <c r="AA815" i="6"/>
  <c r="AA816" i="6"/>
  <c r="Z799" i="6"/>
  <c r="Z800" i="6"/>
  <c r="Z801" i="6"/>
  <c r="Z802" i="6"/>
  <c r="Z803" i="6"/>
  <c r="Z804" i="6"/>
  <c r="AA799" i="6"/>
  <c r="AA800" i="6"/>
  <c r="AA801" i="6"/>
  <c r="AA802" i="6"/>
  <c r="AA803" i="6"/>
  <c r="AA804" i="6"/>
  <c r="Z793" i="6"/>
  <c r="Z794" i="6"/>
  <c r="Z795" i="6"/>
  <c r="Z796" i="6"/>
  <c r="D116" i="7"/>
  <c r="AA793" i="6"/>
  <c r="AA794" i="6"/>
  <c r="AA795" i="6"/>
  <c r="AA796" i="6"/>
  <c r="Z778" i="6"/>
  <c r="Z779" i="6"/>
  <c r="Z780" i="6"/>
  <c r="Z781" i="6"/>
  <c r="Z782" i="6"/>
  <c r="Z783" i="6"/>
  <c r="Z784" i="6"/>
  <c r="Z785" i="6"/>
  <c r="Z786" i="6"/>
  <c r="Z787" i="6"/>
  <c r="Z788" i="6"/>
  <c r="Z789" i="6"/>
  <c r="Z790" i="6"/>
  <c r="AA778" i="6"/>
  <c r="AA779" i="6"/>
  <c r="AA780" i="6"/>
  <c r="AA781" i="6"/>
  <c r="AA782" i="6"/>
  <c r="AA783" i="6"/>
  <c r="AA784" i="6"/>
  <c r="AA785" i="6"/>
  <c r="AA786" i="6"/>
  <c r="AA787" i="6"/>
  <c r="AA788" i="6"/>
  <c r="AA789" i="6"/>
  <c r="AA790" i="6"/>
  <c r="Z771" i="6"/>
  <c r="Z772" i="6"/>
  <c r="Z773" i="6"/>
  <c r="Z774" i="6"/>
  <c r="Z775" i="6"/>
  <c r="AA771" i="6"/>
  <c r="AA772" i="6"/>
  <c r="AA773" i="6"/>
  <c r="AA774" i="6"/>
  <c r="AA775" i="6"/>
  <c r="Z761" i="6"/>
  <c r="Z762" i="6"/>
  <c r="Z763" i="6"/>
  <c r="Z764" i="6"/>
  <c r="Z765" i="6"/>
  <c r="Z766" i="6"/>
  <c r="Z767" i="6"/>
  <c r="Z768" i="6"/>
  <c r="AA761" i="6"/>
  <c r="AA762" i="6"/>
  <c r="AA763" i="6"/>
  <c r="AA764" i="6"/>
  <c r="AA765" i="6"/>
  <c r="AA766" i="6"/>
  <c r="AA767" i="6"/>
  <c r="AA768" i="6"/>
  <c r="Z755" i="6"/>
  <c r="Z756" i="6"/>
  <c r="Z757" i="6"/>
  <c r="Z758" i="6"/>
  <c r="AA755" i="6"/>
  <c r="AA756" i="6"/>
  <c r="AA757" i="6"/>
  <c r="AA758" i="6"/>
  <c r="Z750" i="6"/>
  <c r="Z751" i="6"/>
  <c r="Z752" i="6"/>
  <c r="AA750" i="6"/>
  <c r="E111" i="7" s="1"/>
  <c r="AA751" i="6"/>
  <c r="AA752" i="6"/>
  <c r="Z743" i="6"/>
  <c r="Z744" i="6"/>
  <c r="Z745" i="6"/>
  <c r="Z746" i="6"/>
  <c r="Z747" i="6"/>
  <c r="AA743" i="6"/>
  <c r="AA744" i="6"/>
  <c r="AA745" i="6"/>
  <c r="AA746" i="6"/>
  <c r="AA747" i="6"/>
  <c r="Z742" i="6"/>
  <c r="AA742" i="6"/>
  <c r="Z738" i="6"/>
  <c r="D108" i="7" s="1"/>
  <c r="Z739" i="6"/>
  <c r="AA738" i="6"/>
  <c r="AA739" i="6"/>
  <c r="Z734" i="6"/>
  <c r="Z735" i="6"/>
  <c r="AA734" i="6"/>
  <c r="AA735" i="6"/>
  <c r="Z730" i="6"/>
  <c r="Z731" i="6"/>
  <c r="D106" i="7"/>
  <c r="AA730" i="6"/>
  <c r="AA731" i="6"/>
  <c r="Z726" i="6"/>
  <c r="Z727" i="6"/>
  <c r="AA726" i="6"/>
  <c r="E105" i="7" s="1"/>
  <c r="AA727" i="6"/>
  <c r="Z722" i="6"/>
  <c r="Z723" i="6"/>
  <c r="AA722" i="6"/>
  <c r="AA723" i="6"/>
  <c r="Z718" i="6"/>
  <c r="Z719" i="6"/>
  <c r="AA718" i="6"/>
  <c r="AA719" i="6"/>
  <c r="Z709" i="6"/>
  <c r="Z710" i="6"/>
  <c r="Z711" i="6"/>
  <c r="Z712" i="6"/>
  <c r="Z713" i="6"/>
  <c r="Z714" i="6"/>
  <c r="Z715" i="6"/>
  <c r="AA709" i="6"/>
  <c r="AA710" i="6"/>
  <c r="AA711" i="6"/>
  <c r="AA712" i="6"/>
  <c r="AA713" i="6"/>
  <c r="AA714" i="6"/>
  <c r="AA715" i="6"/>
  <c r="Z703" i="6"/>
  <c r="Z704" i="6"/>
  <c r="Z705" i="6"/>
  <c r="Z706" i="6"/>
  <c r="AA703" i="6"/>
  <c r="AA704" i="6"/>
  <c r="AA705" i="6"/>
  <c r="AA706" i="6"/>
  <c r="Z690" i="6"/>
  <c r="Z691" i="6"/>
  <c r="Z692" i="6"/>
  <c r="Z693" i="6"/>
  <c r="Z694" i="6"/>
  <c r="Z695" i="6"/>
  <c r="Z696" i="6"/>
  <c r="Z697" i="6"/>
  <c r="Z698" i="6"/>
  <c r="Z699" i="6"/>
  <c r="Z700" i="6"/>
  <c r="AA690" i="6"/>
  <c r="AA691" i="6"/>
  <c r="AA692" i="6"/>
  <c r="AA693" i="6"/>
  <c r="AA694" i="6"/>
  <c r="AA695" i="6"/>
  <c r="AA696" i="6"/>
  <c r="AA697" i="6"/>
  <c r="AA698" i="6"/>
  <c r="AA699" i="6"/>
  <c r="AA700" i="6"/>
  <c r="Z682" i="6"/>
  <c r="Z683" i="6"/>
  <c r="Z684" i="6"/>
  <c r="Z685" i="6"/>
  <c r="AA682" i="6"/>
  <c r="AA683" i="6"/>
  <c r="AA684" i="6"/>
  <c r="AA685" i="6"/>
  <c r="Z677" i="6"/>
  <c r="Z678" i="6"/>
  <c r="Z679" i="6"/>
  <c r="AA677" i="6"/>
  <c r="AA678" i="6"/>
  <c r="AA679" i="6"/>
  <c r="Z670" i="6"/>
  <c r="Z671" i="6"/>
  <c r="Z672" i="6"/>
  <c r="Z673" i="6"/>
  <c r="AA670" i="6"/>
  <c r="AA671" i="6"/>
  <c r="AA672" i="6"/>
  <c r="AA673" i="6"/>
  <c r="Z662" i="6"/>
  <c r="Z663" i="6"/>
  <c r="Z664" i="6"/>
  <c r="Z665" i="6"/>
  <c r="Z667" i="6"/>
  <c r="AA662" i="6"/>
  <c r="AA663" i="6"/>
  <c r="AA664" i="6"/>
  <c r="AA665" i="6"/>
  <c r="AA667" i="6"/>
  <c r="Z652" i="6"/>
  <c r="Z653" i="6"/>
  <c r="Z654" i="6"/>
  <c r="Z655" i="6"/>
  <c r="Z657" i="6"/>
  <c r="Z658" i="6"/>
  <c r="Z659" i="6"/>
  <c r="AA652" i="6"/>
  <c r="AA653" i="6"/>
  <c r="AA654" i="6"/>
  <c r="AA655" i="6"/>
  <c r="AA657" i="6"/>
  <c r="AA658" i="6"/>
  <c r="AA659" i="6"/>
  <c r="Z646" i="6"/>
  <c r="Z647" i="6"/>
  <c r="Z648" i="6"/>
  <c r="Z649" i="6"/>
  <c r="AA646" i="6"/>
  <c r="AA647" i="6"/>
  <c r="AA648" i="6"/>
  <c r="AA649" i="6"/>
  <c r="Z633" i="6"/>
  <c r="Z634" i="6"/>
  <c r="Z635" i="6"/>
  <c r="Z636" i="6"/>
  <c r="Z637" i="6"/>
  <c r="Z638" i="6"/>
  <c r="Z639" i="6"/>
  <c r="Z640" i="6"/>
  <c r="Z641" i="6"/>
  <c r="Z642" i="6"/>
  <c r="AA633" i="6"/>
  <c r="AA634" i="6"/>
  <c r="AA635" i="6"/>
  <c r="AA636" i="6"/>
  <c r="AA637" i="6"/>
  <c r="AA638" i="6"/>
  <c r="AA639" i="6"/>
  <c r="AA640" i="6"/>
  <c r="AA641" i="6"/>
  <c r="AA642" i="6"/>
  <c r="Z620" i="6"/>
  <c r="Z621" i="6"/>
  <c r="Z623" i="6"/>
  <c r="Z624" i="6"/>
  <c r="Z626" i="6"/>
  <c r="Z627" i="6"/>
  <c r="Z628" i="6"/>
  <c r="Z629" i="6"/>
  <c r="Z630" i="6"/>
  <c r="AA620" i="6"/>
  <c r="AA621" i="6"/>
  <c r="AA623" i="6"/>
  <c r="AA624" i="6"/>
  <c r="AA626" i="6"/>
  <c r="AA627" i="6"/>
  <c r="AA628" i="6"/>
  <c r="AA629" i="6"/>
  <c r="AA630" i="6"/>
  <c r="Z562" i="6"/>
  <c r="Z563" i="6"/>
  <c r="Z564" i="6"/>
  <c r="Z565" i="6"/>
  <c r="AA562" i="6"/>
  <c r="AA563" i="6"/>
  <c r="AA564" i="6"/>
  <c r="AA565" i="6"/>
  <c r="Z554" i="6"/>
  <c r="Z555" i="6"/>
  <c r="Z556" i="6"/>
  <c r="Z557" i="6"/>
  <c r="Z558" i="6"/>
  <c r="AA554" i="6"/>
  <c r="AA555" i="6"/>
  <c r="AA556" i="6"/>
  <c r="AA557" i="6"/>
  <c r="AA558" i="6"/>
  <c r="E79" i="7" s="1"/>
  <c r="Z546" i="6"/>
  <c r="Z547" i="6"/>
  <c r="Z548" i="6"/>
  <c r="Z549" i="6"/>
  <c r="Z550" i="6"/>
  <c r="AA546" i="6"/>
  <c r="AA547" i="6"/>
  <c r="AA548" i="6"/>
  <c r="AA549" i="6"/>
  <c r="AA550" i="6"/>
  <c r="Z521" i="6"/>
  <c r="Z522" i="6"/>
  <c r="Z523" i="6"/>
  <c r="Z524" i="6"/>
  <c r="Z525" i="6"/>
  <c r="Z526" i="6"/>
  <c r="Z527" i="6"/>
  <c r="Z528" i="6"/>
  <c r="Z529" i="6"/>
  <c r="Z530" i="6"/>
  <c r="Z531" i="6"/>
  <c r="Z532" i="6"/>
  <c r="Z533" i="6"/>
  <c r="Z534" i="6"/>
  <c r="Z535" i="6"/>
  <c r="Z536" i="6"/>
  <c r="Z537" i="6"/>
  <c r="Z538" i="6"/>
  <c r="Z539" i="6"/>
  <c r="Z540" i="6"/>
  <c r="Z541" i="6"/>
  <c r="AA521" i="6"/>
  <c r="AA522" i="6"/>
  <c r="AA523" i="6"/>
  <c r="AA524" i="6"/>
  <c r="AA525" i="6"/>
  <c r="AA526" i="6"/>
  <c r="AA527" i="6"/>
  <c r="AA528" i="6"/>
  <c r="AA529" i="6"/>
  <c r="AA530" i="6"/>
  <c r="AA531" i="6"/>
  <c r="AA532" i="6"/>
  <c r="AA533" i="6"/>
  <c r="AA534" i="6"/>
  <c r="AA535" i="6"/>
  <c r="AA536" i="6"/>
  <c r="AA537" i="6"/>
  <c r="AA538" i="6"/>
  <c r="AA539" i="6"/>
  <c r="AA540" i="6"/>
  <c r="AA541" i="6"/>
  <c r="Z511" i="6"/>
  <c r="Z512" i="6"/>
  <c r="Z513" i="6"/>
  <c r="Z514" i="6"/>
  <c r="Z515" i="6"/>
  <c r="Z516" i="6"/>
  <c r="AA511" i="6"/>
  <c r="AA512" i="6"/>
  <c r="AA513" i="6"/>
  <c r="AA514" i="6"/>
  <c r="AA515" i="6"/>
  <c r="AA516" i="6"/>
  <c r="Z499" i="6"/>
  <c r="Z500" i="6"/>
  <c r="Z501" i="6"/>
  <c r="Z502" i="6"/>
  <c r="Z503" i="6"/>
  <c r="Z504" i="6"/>
  <c r="Z505" i="6"/>
  <c r="Z506" i="6"/>
  <c r="AA499" i="6"/>
  <c r="AA500" i="6"/>
  <c r="AA501" i="6"/>
  <c r="AA502" i="6"/>
  <c r="AA503" i="6"/>
  <c r="AA504" i="6"/>
  <c r="AA505" i="6"/>
  <c r="AA506" i="6"/>
  <c r="Z490" i="6"/>
  <c r="Z491" i="6"/>
  <c r="Z492" i="6"/>
  <c r="Z493" i="6"/>
  <c r="Z494" i="6"/>
  <c r="AA490" i="6"/>
  <c r="AA491" i="6"/>
  <c r="AA492" i="6"/>
  <c r="AA493" i="6"/>
  <c r="AA494" i="6"/>
  <c r="Z479" i="6"/>
  <c r="Z480" i="6"/>
  <c r="Z481" i="6"/>
  <c r="Z482" i="6"/>
  <c r="Z483" i="6"/>
  <c r="Z484" i="6"/>
  <c r="Z485" i="6"/>
  <c r="Z486" i="6"/>
  <c r="AA479" i="6"/>
  <c r="AA480" i="6"/>
  <c r="AA481" i="6"/>
  <c r="AA482" i="6"/>
  <c r="AA483" i="6"/>
  <c r="AA484" i="6"/>
  <c r="AA485" i="6"/>
  <c r="AA486" i="6"/>
  <c r="Z467" i="6"/>
  <c r="Z468" i="6"/>
  <c r="Z469" i="6"/>
  <c r="Z470" i="6"/>
  <c r="Z471" i="6"/>
  <c r="Z472" i="6"/>
  <c r="Z473" i="6"/>
  <c r="Z474" i="6"/>
  <c r="Z475" i="6"/>
  <c r="AA467" i="6"/>
  <c r="AA468" i="6"/>
  <c r="AA469" i="6"/>
  <c r="AA470" i="6"/>
  <c r="AA471" i="6"/>
  <c r="AA472" i="6"/>
  <c r="AA473" i="6"/>
  <c r="AA474" i="6"/>
  <c r="AA475" i="6"/>
  <c r="Z452" i="6"/>
  <c r="Z453" i="6"/>
  <c r="Z454" i="6"/>
  <c r="Z455" i="6"/>
  <c r="Z456" i="6"/>
  <c r="Z457" i="6"/>
  <c r="Z458" i="6"/>
  <c r="Z459" i="6"/>
  <c r="Z460" i="6"/>
  <c r="Z461" i="6"/>
  <c r="Z462" i="6"/>
  <c r="AA452" i="6"/>
  <c r="AA453" i="6"/>
  <c r="AA454" i="6"/>
  <c r="AA455" i="6"/>
  <c r="AA456" i="6"/>
  <c r="AA457" i="6"/>
  <c r="AA458" i="6"/>
  <c r="AA459" i="6"/>
  <c r="AA460" i="6"/>
  <c r="AA461" i="6"/>
  <c r="AA462" i="6"/>
  <c r="Z443" i="6"/>
  <c r="Z444" i="6"/>
  <c r="Z445" i="6"/>
  <c r="Z446" i="6"/>
  <c r="Z447" i="6"/>
  <c r="Z448" i="6"/>
  <c r="AA443" i="6"/>
  <c r="AA444" i="6"/>
  <c r="AA445" i="6"/>
  <c r="AA446" i="6"/>
  <c r="AA447" i="6"/>
  <c r="AA448" i="6"/>
  <c r="Z436" i="6"/>
  <c r="Z437" i="6"/>
  <c r="Z438" i="6"/>
  <c r="Z439" i="6"/>
  <c r="AA436" i="6"/>
  <c r="AA437" i="6"/>
  <c r="AA438" i="6"/>
  <c r="AA439" i="6"/>
  <c r="Z412" i="6"/>
  <c r="Z413" i="6"/>
  <c r="Z414" i="6"/>
  <c r="Z415" i="6"/>
  <c r="Z416" i="6"/>
  <c r="Z417" i="6"/>
  <c r="Z418" i="6"/>
  <c r="Z419" i="6"/>
  <c r="Z420" i="6"/>
  <c r="Z421" i="6"/>
  <c r="Z422" i="6"/>
  <c r="Z423" i="6"/>
  <c r="Z424" i="6"/>
  <c r="Z425" i="6"/>
  <c r="Z426" i="6"/>
  <c r="Z427" i="6"/>
  <c r="Z428" i="6"/>
  <c r="Z429" i="6"/>
  <c r="Z430" i="6"/>
  <c r="Z431" i="6"/>
  <c r="Z432" i="6"/>
  <c r="AA412" i="6"/>
  <c r="AA413" i="6"/>
  <c r="AA414" i="6"/>
  <c r="AA415" i="6"/>
  <c r="AA416" i="6"/>
  <c r="AA417" i="6"/>
  <c r="AA418" i="6"/>
  <c r="AA419" i="6"/>
  <c r="AA420" i="6"/>
  <c r="AA421" i="6"/>
  <c r="AA422" i="6"/>
  <c r="AA423" i="6"/>
  <c r="AA424" i="6"/>
  <c r="AA425" i="6"/>
  <c r="AA426" i="6"/>
  <c r="AA427" i="6"/>
  <c r="AA428" i="6"/>
  <c r="AA429" i="6"/>
  <c r="AA430" i="6"/>
  <c r="AA431" i="6"/>
  <c r="AA432" i="6"/>
  <c r="Z401" i="6"/>
  <c r="Z402" i="6"/>
  <c r="Z403" i="6"/>
  <c r="Z404" i="6"/>
  <c r="Z405" i="6"/>
  <c r="Z406" i="6"/>
  <c r="Z407" i="6"/>
  <c r="AA401" i="6"/>
  <c r="AA402" i="6"/>
  <c r="AA403" i="6"/>
  <c r="AA404" i="6"/>
  <c r="AA405" i="6"/>
  <c r="AA406" i="6"/>
  <c r="AA407" i="6"/>
  <c r="Z384" i="6"/>
  <c r="Z385" i="6"/>
  <c r="Z386" i="6"/>
  <c r="Z387" i="6"/>
  <c r="Z388" i="6"/>
  <c r="Z389" i="6"/>
  <c r="Z390" i="6"/>
  <c r="Z391" i="6"/>
  <c r="Z392" i="6"/>
  <c r="Z393" i="6"/>
  <c r="Z394" i="6"/>
  <c r="Z395" i="6"/>
  <c r="Z396" i="6"/>
  <c r="Z397" i="6"/>
  <c r="AA384" i="6"/>
  <c r="AA385" i="6"/>
  <c r="AA386" i="6"/>
  <c r="AA387" i="6"/>
  <c r="AA388" i="6"/>
  <c r="AA389" i="6"/>
  <c r="AA390" i="6"/>
  <c r="AA391" i="6"/>
  <c r="AA392" i="6"/>
  <c r="AA393" i="6"/>
  <c r="AA394" i="6"/>
  <c r="AA395" i="6"/>
  <c r="AA396" i="6"/>
  <c r="AA397" i="6"/>
  <c r="Z376" i="6"/>
  <c r="Z377" i="6"/>
  <c r="Z378" i="6"/>
  <c r="AA376" i="6"/>
  <c r="AA377" i="6"/>
  <c r="AA378" i="6"/>
  <c r="Z345" i="6"/>
  <c r="D53" i="7" s="1"/>
  <c r="AA345" i="6"/>
  <c r="E53" i="7" s="1"/>
  <c r="Z339" i="6"/>
  <c r="Z340" i="6"/>
  <c r="Z341" i="6"/>
  <c r="AA339" i="6"/>
  <c r="AA340" i="6"/>
  <c r="AA341" i="6"/>
  <c r="Z335" i="6"/>
  <c r="D51" i="7" s="1"/>
  <c r="AA335" i="6"/>
  <c r="E51" i="7"/>
  <c r="Z330" i="6"/>
  <c r="Z331" i="6"/>
  <c r="AA330" i="6"/>
  <c r="AA331" i="6"/>
  <c r="Z326" i="6"/>
  <c r="D49" i="7" s="1"/>
  <c r="AA326" i="6"/>
  <c r="E49" i="7" s="1"/>
  <c r="Z320" i="6"/>
  <c r="Z321" i="6"/>
  <c r="AA320" i="6"/>
  <c r="AA321" i="6"/>
  <c r="Z315" i="6"/>
  <c r="Z316" i="6"/>
  <c r="AA315" i="6"/>
  <c r="AA316" i="6"/>
  <c r="E46" i="7"/>
  <c r="Z307" i="6"/>
  <c r="Z308" i="6"/>
  <c r="Z309" i="6"/>
  <c r="Z310" i="6"/>
  <c r="Z311" i="6"/>
  <c r="AA307" i="6"/>
  <c r="AA308" i="6"/>
  <c r="AA309" i="6"/>
  <c r="AA310" i="6"/>
  <c r="AA311" i="6"/>
  <c r="Z302" i="6"/>
  <c r="D43" i="7"/>
  <c r="AA302" i="6"/>
  <c r="E43" i="7" s="1"/>
  <c r="Z291" i="6"/>
  <c r="Z292" i="6"/>
  <c r="Z293" i="6"/>
  <c r="Z294" i="6"/>
  <c r="Z295" i="6"/>
  <c r="Z296" i="6"/>
  <c r="Z297" i="6"/>
  <c r="Z298" i="6"/>
  <c r="AA291" i="6"/>
  <c r="AA292" i="6"/>
  <c r="AA293" i="6"/>
  <c r="AA294" i="6"/>
  <c r="AA295" i="6"/>
  <c r="AA296" i="6"/>
  <c r="AA297" i="6"/>
  <c r="AA298" i="6"/>
  <c r="Z278" i="6"/>
  <c r="Z279" i="6"/>
  <c r="Z280" i="6"/>
  <c r="Z281" i="6"/>
  <c r="Z282" i="6"/>
  <c r="Z283" i="6"/>
  <c r="Z284" i="6"/>
  <c r="Z285" i="6"/>
  <c r="Z286" i="6"/>
  <c r="Z287" i="6"/>
  <c r="AA278" i="6"/>
  <c r="AA279" i="6"/>
  <c r="AA280" i="6"/>
  <c r="AA281" i="6"/>
  <c r="AA282" i="6"/>
  <c r="AA283" i="6"/>
  <c r="AA284" i="6"/>
  <c r="AA285" i="6"/>
  <c r="AA286" i="6"/>
  <c r="AA287" i="6"/>
  <c r="Z271" i="6"/>
  <c r="Z272" i="6"/>
  <c r="Z273" i="6"/>
  <c r="Z274" i="6"/>
  <c r="AA271" i="6"/>
  <c r="AA272" i="6"/>
  <c r="AA273" i="6"/>
  <c r="AA274" i="6"/>
  <c r="Z264" i="6"/>
  <c r="Z265" i="6"/>
  <c r="Z266" i="6"/>
  <c r="Z267" i="6"/>
  <c r="AA264" i="6"/>
  <c r="AA265" i="6"/>
  <c r="AA266" i="6"/>
  <c r="AA267" i="6"/>
  <c r="Z258" i="6"/>
  <c r="Z259" i="6"/>
  <c r="Z260" i="6"/>
  <c r="AA258" i="6"/>
  <c r="AA259" i="6"/>
  <c r="AA260" i="6"/>
  <c r="Z246" i="6"/>
  <c r="Z247" i="6"/>
  <c r="Z248" i="6"/>
  <c r="Z249" i="6"/>
  <c r="Z250" i="6"/>
  <c r="Z251" i="6"/>
  <c r="Z252" i="6"/>
  <c r="Z253" i="6"/>
  <c r="AA246" i="6"/>
  <c r="AA247" i="6"/>
  <c r="AA248" i="6"/>
  <c r="AA249" i="6"/>
  <c r="AA250" i="6"/>
  <c r="AA251" i="6"/>
  <c r="AA252" i="6"/>
  <c r="AA253" i="6"/>
  <c r="Z238" i="6"/>
  <c r="Z239" i="6"/>
  <c r="Z240" i="6"/>
  <c r="Z241" i="6"/>
  <c r="Z242" i="6"/>
  <c r="AA238" i="6"/>
  <c r="AA239" i="6"/>
  <c r="AA240" i="6"/>
  <c r="AA241" i="6"/>
  <c r="AA242" i="6"/>
  <c r="Z232" i="6"/>
  <c r="Z233" i="6"/>
  <c r="AA232" i="6"/>
  <c r="AA233" i="6"/>
  <c r="Z225" i="6"/>
  <c r="Z226" i="6"/>
  <c r="Z227" i="6"/>
  <c r="AA225" i="6"/>
  <c r="AA226" i="6"/>
  <c r="AA227" i="6"/>
  <c r="D25" i="7"/>
  <c r="E25" i="7"/>
  <c r="D24" i="7"/>
  <c r="E24" i="7"/>
  <c r="D23" i="7"/>
  <c r="E23" i="7"/>
  <c r="D22" i="7"/>
  <c r="E22" i="7"/>
  <c r="G167" i="7"/>
  <c r="G166" i="7"/>
  <c r="G165" i="7"/>
  <c r="J164" i="7"/>
  <c r="G164" i="7"/>
  <c r="G163" i="7"/>
  <c r="G162" i="7"/>
  <c r="G161" i="7"/>
  <c r="G160" i="7"/>
  <c r="G159" i="7"/>
  <c r="G158" i="7"/>
  <c r="J157" i="7"/>
  <c r="G157" i="7"/>
  <c r="G156" i="7"/>
  <c r="G155" i="7"/>
  <c r="G154" i="7"/>
  <c r="G153" i="7"/>
  <c r="G152" i="7"/>
  <c r="G151" i="7"/>
  <c r="G150" i="7"/>
  <c r="G149" i="7"/>
  <c r="G148" i="7"/>
  <c r="G147" i="7"/>
  <c r="J146" i="7"/>
  <c r="G146" i="7"/>
  <c r="G145" i="7"/>
  <c r="G144" i="7"/>
  <c r="G143" i="7"/>
  <c r="G142" i="7"/>
  <c r="G141" i="7"/>
  <c r="G140" i="7"/>
  <c r="G139" i="7"/>
  <c r="J138" i="7"/>
  <c r="G138" i="7"/>
  <c r="G137" i="7"/>
  <c r="G136" i="7"/>
  <c r="G135" i="7"/>
  <c r="G134" i="7"/>
  <c r="G133" i="7"/>
  <c r="G132" i="7"/>
  <c r="G131" i="7"/>
  <c r="G130" i="7"/>
  <c r="G129" i="7"/>
  <c r="G128" i="7"/>
  <c r="J127" i="7"/>
  <c r="G127" i="7"/>
  <c r="G126" i="7"/>
  <c r="G125" i="7"/>
  <c r="G124" i="7"/>
  <c r="G123" i="7"/>
  <c r="G122" i="7"/>
  <c r="G121" i="7"/>
  <c r="G120" i="7"/>
  <c r="G119" i="7"/>
  <c r="G118" i="7"/>
  <c r="G117" i="7"/>
  <c r="G116" i="7"/>
  <c r="G115" i="7"/>
  <c r="G114" i="7"/>
  <c r="G113" i="7"/>
  <c r="G112" i="7"/>
  <c r="G111" i="7"/>
  <c r="G110" i="7"/>
  <c r="J109" i="7"/>
  <c r="G109" i="7"/>
  <c r="G108" i="7"/>
  <c r="G107" i="7"/>
  <c r="G106" i="7"/>
  <c r="G105" i="7"/>
  <c r="G104" i="7"/>
  <c r="G103" i="7"/>
  <c r="G102" i="7"/>
  <c r="G101" i="7"/>
  <c r="G100" i="7"/>
  <c r="J99" i="7"/>
  <c r="G99" i="7"/>
  <c r="G98" i="7"/>
  <c r="G97" i="7"/>
  <c r="G96" i="7"/>
  <c r="J95" i="7"/>
  <c r="G95" i="7"/>
  <c r="G94" i="7"/>
  <c r="G93" i="7"/>
  <c r="G92" i="7"/>
  <c r="G91" i="7"/>
  <c r="J90" i="7"/>
  <c r="G90" i="7"/>
  <c r="G89" i="7"/>
  <c r="G88" i="7"/>
  <c r="J87" i="7"/>
  <c r="G87" i="7"/>
  <c r="G86" i="7"/>
  <c r="G85" i="7"/>
  <c r="G84" i="7"/>
  <c r="J83" i="7"/>
  <c r="K81" i="7"/>
  <c r="G83" i="7"/>
  <c r="G82" i="7"/>
  <c r="G81" i="7"/>
  <c r="G80" i="7"/>
  <c r="G79" i="7"/>
  <c r="G78" i="7"/>
  <c r="J77" i="7"/>
  <c r="K75" i="7"/>
  <c r="G77" i="7"/>
  <c r="G76" i="7"/>
  <c r="G75" i="7"/>
  <c r="G74" i="7"/>
  <c r="J73" i="7"/>
  <c r="G73" i="7"/>
  <c r="G72" i="7"/>
  <c r="J71" i="7"/>
  <c r="G71" i="7"/>
  <c r="G70" i="7"/>
  <c r="G69" i="7"/>
  <c r="G68" i="7"/>
  <c r="J67" i="7"/>
  <c r="G67" i="7"/>
  <c r="G66" i="7"/>
  <c r="G65" i="7"/>
  <c r="G64" i="7"/>
  <c r="G63" i="7"/>
  <c r="J62" i="7"/>
  <c r="G62" i="7"/>
  <c r="G61" i="7"/>
  <c r="G60" i="7"/>
  <c r="J59" i="7"/>
  <c r="G59" i="7"/>
  <c r="G58" i="7"/>
  <c r="G57" i="7"/>
  <c r="G56" i="7"/>
  <c r="G55" i="7"/>
  <c r="K54" i="7"/>
  <c r="G54" i="7"/>
  <c r="G53" i="7"/>
  <c r="G52" i="7"/>
  <c r="G51" i="7"/>
  <c r="G50" i="7"/>
  <c r="G49" i="7"/>
  <c r="J48" i="7"/>
  <c r="G48" i="7"/>
  <c r="G47" i="7"/>
  <c r="G46" i="7"/>
  <c r="G45" i="7"/>
  <c r="J44" i="7"/>
  <c r="G44" i="7"/>
  <c r="G43" i="7"/>
  <c r="G42" i="7"/>
  <c r="G41" i="7"/>
  <c r="G40" i="7"/>
  <c r="G39" i="7"/>
  <c r="G38" i="7"/>
  <c r="J37" i="7"/>
  <c r="G37" i="7"/>
  <c r="G36" i="7"/>
  <c r="G35" i="7"/>
  <c r="J34" i="7"/>
  <c r="G34" i="7"/>
  <c r="G33" i="7"/>
  <c r="J32" i="7"/>
  <c r="K29" i="7" s="1"/>
  <c r="G32" i="7"/>
  <c r="G31" i="7"/>
  <c r="J30" i="7"/>
  <c r="G30" i="7"/>
  <c r="G29" i="7"/>
  <c r="G28" i="7"/>
  <c r="G27" i="7"/>
  <c r="G26" i="7"/>
  <c r="G25" i="7"/>
  <c r="G24" i="7"/>
  <c r="G23" i="7"/>
  <c r="G22" i="7"/>
  <c r="J21" i="7"/>
  <c r="G21" i="7"/>
  <c r="G20" i="7"/>
  <c r="G19" i="7"/>
  <c r="J18" i="7"/>
  <c r="G18" i="7"/>
  <c r="G17" i="7"/>
  <c r="G16" i="7"/>
  <c r="G15" i="7"/>
  <c r="J14" i="7"/>
  <c r="G14" i="7"/>
  <c r="G13" i="7"/>
  <c r="G12" i="7"/>
  <c r="G11" i="7"/>
  <c r="G10" i="7"/>
  <c r="G9" i="7"/>
  <c r="J8" i="7"/>
  <c r="G8" i="7"/>
  <c r="G7" i="7"/>
  <c r="G6" i="7"/>
  <c r="G5" i="7"/>
  <c r="G4" i="7"/>
  <c r="J3" i="7"/>
  <c r="G3" i="7"/>
  <c r="G2" i="7"/>
  <c r="D1080" i="6"/>
  <c r="D1079" i="6"/>
  <c r="D1078" i="6"/>
  <c r="D1077" i="6"/>
  <c r="AA614" i="6"/>
  <c r="Z614" i="6"/>
  <c r="AA613" i="6"/>
  <c r="Z613" i="6"/>
  <c r="AA612" i="6"/>
  <c r="Z612" i="6"/>
  <c r="AA611" i="6"/>
  <c r="Z611" i="6"/>
  <c r="AA610" i="6"/>
  <c r="Z610" i="6"/>
  <c r="AA609" i="6"/>
  <c r="Z609" i="6"/>
  <c r="AA608" i="6"/>
  <c r="Z608" i="6"/>
  <c r="AA607" i="6"/>
  <c r="Z607" i="6"/>
  <c r="AA606" i="6"/>
  <c r="Z606" i="6"/>
  <c r="AA605" i="6"/>
  <c r="Z605" i="6"/>
  <c r="AA604" i="6"/>
  <c r="Z604" i="6"/>
  <c r="AA600" i="6"/>
  <c r="Z600" i="6"/>
  <c r="AA599" i="6"/>
  <c r="Z599" i="6"/>
  <c r="AA598" i="6"/>
  <c r="Z598" i="6"/>
  <c r="AA597" i="6"/>
  <c r="Z597" i="6"/>
  <c r="AA596" i="6"/>
  <c r="Z596" i="6"/>
  <c r="AA595" i="6"/>
  <c r="Z595" i="6"/>
  <c r="AA594" i="6"/>
  <c r="Z594" i="6"/>
  <c r="AA593" i="6"/>
  <c r="Z593" i="6"/>
  <c r="G592" i="6"/>
  <c r="G591" i="6"/>
  <c r="AA587" i="6"/>
  <c r="Z587" i="6"/>
  <c r="AA586" i="6"/>
  <c r="Z586" i="6"/>
  <c r="AA585" i="6"/>
  <c r="Z585" i="6"/>
  <c r="AA584" i="6"/>
  <c r="Z584" i="6"/>
  <c r="AA583" i="6"/>
  <c r="Z583" i="6"/>
  <c r="AA582" i="6"/>
  <c r="Z582" i="6"/>
  <c r="AA581" i="6"/>
  <c r="Z581" i="6"/>
  <c r="AA580" i="6"/>
  <c r="Z580" i="6"/>
  <c r="AA579" i="6"/>
  <c r="Z579" i="6"/>
  <c r="AA578" i="6"/>
  <c r="Z578" i="6"/>
  <c r="AA577" i="6"/>
  <c r="Z577" i="6"/>
  <c r="AA576" i="6"/>
  <c r="Z576" i="6"/>
  <c r="AA575" i="6"/>
  <c r="Z575" i="6"/>
  <c r="AA574" i="6"/>
  <c r="Z574" i="6"/>
  <c r="AA573" i="6"/>
  <c r="Z573" i="6"/>
  <c r="AA572" i="6"/>
  <c r="Z572" i="6"/>
  <c r="AA571" i="6"/>
  <c r="Z571" i="6"/>
  <c r="AA570" i="6"/>
  <c r="Z570" i="6"/>
  <c r="AA372" i="6"/>
  <c r="E56" i="7" s="1"/>
  <c r="Z372" i="6"/>
  <c r="D56" i="7" s="1"/>
  <c r="AA368" i="6"/>
  <c r="Z368" i="6"/>
  <c r="AA367" i="6"/>
  <c r="Z367" i="6"/>
  <c r="AA366" i="6"/>
  <c r="Z366" i="6"/>
  <c r="AA365" i="6"/>
  <c r="Z365" i="6"/>
  <c r="AA364" i="6"/>
  <c r="Z364" i="6"/>
  <c r="AA363" i="6"/>
  <c r="Z363" i="6"/>
  <c r="AA362" i="6"/>
  <c r="Z362" i="6"/>
  <c r="AA361" i="6"/>
  <c r="Z361" i="6"/>
  <c r="AA360" i="6"/>
  <c r="Z360" i="6"/>
  <c r="AA359" i="6"/>
  <c r="Z359" i="6"/>
  <c r="AA358" i="6"/>
  <c r="Z358" i="6"/>
  <c r="AA357" i="6"/>
  <c r="Z357" i="6"/>
  <c r="AA356" i="6"/>
  <c r="Z356" i="6"/>
  <c r="AA355" i="6"/>
  <c r="Z355" i="6"/>
  <c r="AA354" i="6"/>
  <c r="Z354" i="6"/>
  <c r="AA353" i="6"/>
  <c r="Z353" i="6"/>
  <c r="AA352" i="6"/>
  <c r="Z352" i="6"/>
  <c r="AA351" i="6"/>
  <c r="Z351" i="6"/>
  <c r="AA350" i="6"/>
  <c r="Z350" i="6"/>
  <c r="AA219" i="6"/>
  <c r="Z219" i="6"/>
  <c r="AA218" i="6"/>
  <c r="Z218" i="6"/>
  <c r="AA217" i="6"/>
  <c r="Z217" i="6"/>
  <c r="AA216" i="6"/>
  <c r="Z216" i="6"/>
  <c r="AA215" i="6"/>
  <c r="Z215" i="6"/>
  <c r="AA214" i="6"/>
  <c r="Z214" i="6"/>
  <c r="AA213" i="6"/>
  <c r="Z213" i="6"/>
  <c r="AA209" i="6"/>
  <c r="Z209" i="6"/>
  <c r="AA208" i="6"/>
  <c r="Z208" i="6"/>
  <c r="AA207" i="6"/>
  <c r="Z207" i="6"/>
  <c r="AA206" i="6"/>
  <c r="Z206" i="6"/>
  <c r="AA205" i="6"/>
  <c r="Z205" i="6"/>
  <c r="AA204" i="6"/>
  <c r="Z204" i="6"/>
  <c r="AA203" i="6"/>
  <c r="Z203" i="6"/>
  <c r="AA202" i="6"/>
  <c r="Z202" i="6"/>
  <c r="AA201" i="6"/>
  <c r="Z201" i="6"/>
  <c r="AA200" i="6"/>
  <c r="Z200" i="6"/>
  <c r="AA199" i="6"/>
  <c r="Z199" i="6"/>
  <c r="AA198" i="6"/>
  <c r="Z198" i="6"/>
  <c r="AA197" i="6"/>
  <c r="Z197" i="6"/>
  <c r="AA193" i="6"/>
  <c r="Z193" i="6"/>
  <c r="AA192" i="6"/>
  <c r="Z192" i="6"/>
  <c r="AA191" i="6"/>
  <c r="Z191" i="6"/>
  <c r="AA190" i="6"/>
  <c r="Z190" i="6"/>
  <c r="AA189" i="6"/>
  <c r="Z189" i="6"/>
  <c r="AA188" i="6"/>
  <c r="Z188" i="6"/>
  <c r="AA187" i="6"/>
  <c r="Z187" i="6"/>
  <c r="AA125" i="6"/>
  <c r="Z125" i="6"/>
  <c r="AA124" i="6"/>
  <c r="Z124" i="6"/>
  <c r="AA123" i="6"/>
  <c r="Z123" i="6"/>
  <c r="AA119" i="6"/>
  <c r="Z119" i="6"/>
  <c r="AA118" i="6"/>
  <c r="Z118" i="6"/>
  <c r="AA117" i="6"/>
  <c r="Z117" i="6"/>
  <c r="AA116" i="6"/>
  <c r="Z116" i="6"/>
  <c r="AA115" i="6"/>
  <c r="Z115" i="6"/>
  <c r="AA114" i="6"/>
  <c r="Z114" i="6"/>
  <c r="AA113" i="6"/>
  <c r="Z113" i="6"/>
  <c r="AA108" i="6"/>
  <c r="Z108" i="6"/>
  <c r="AA107" i="6"/>
  <c r="Z107" i="6"/>
  <c r="AA106" i="6"/>
  <c r="Z106" i="6"/>
  <c r="AA102" i="6"/>
  <c r="Z102" i="6"/>
  <c r="AA101" i="6"/>
  <c r="Z101" i="6"/>
  <c r="AA97" i="6"/>
  <c r="Z97" i="6"/>
  <c r="AA96" i="6"/>
  <c r="Z96" i="6"/>
  <c r="AA95" i="6"/>
  <c r="Z95" i="6"/>
  <c r="AA94" i="6"/>
  <c r="Z94" i="6"/>
  <c r="AA93" i="6"/>
  <c r="Z93" i="6"/>
  <c r="AA88" i="6"/>
  <c r="Z88" i="6"/>
  <c r="AA87" i="6"/>
  <c r="Z87" i="6"/>
  <c r="AA86" i="6"/>
  <c r="Z86" i="6"/>
  <c r="AA85" i="6"/>
  <c r="Z85" i="6"/>
  <c r="AA84" i="6"/>
  <c r="Z84" i="6"/>
  <c r="AA83" i="6"/>
  <c r="Z83" i="6"/>
  <c r="AA82" i="6"/>
  <c r="Z82" i="6"/>
  <c r="AA78" i="6"/>
  <c r="Z78" i="6"/>
  <c r="AA77" i="6"/>
  <c r="Z77" i="6"/>
  <c r="AA76" i="6"/>
  <c r="Z76" i="6"/>
  <c r="AA75" i="6"/>
  <c r="Z75" i="6"/>
  <c r="AA74" i="6"/>
  <c r="Z74" i="6"/>
  <c r="AA70" i="6"/>
  <c r="Z70" i="6"/>
  <c r="AA69" i="6"/>
  <c r="Z69" i="6"/>
  <c r="AA68" i="6"/>
  <c r="Z68" i="6"/>
  <c r="AA67" i="6"/>
  <c r="Z67" i="6"/>
  <c r="AA66" i="6"/>
  <c r="Z66" i="6"/>
  <c r="AA62" i="6"/>
  <c r="Z62" i="6"/>
  <c r="AA61" i="6"/>
  <c r="Z61" i="6"/>
  <c r="AA60" i="6"/>
  <c r="Z60" i="6"/>
  <c r="AA59" i="6"/>
  <c r="Z59" i="6"/>
  <c r="AA58" i="6"/>
  <c r="Z58" i="6"/>
  <c r="AA57" i="6"/>
  <c r="Z57" i="6"/>
  <c r="AA53" i="6"/>
  <c r="Z53" i="6"/>
  <c r="AA52" i="6"/>
  <c r="Z52" i="6"/>
  <c r="AA51" i="6"/>
  <c r="Z51" i="6"/>
  <c r="AA50" i="6"/>
  <c r="Z50" i="6"/>
  <c r="AA49" i="6"/>
  <c r="Z49" i="6"/>
  <c r="AA48" i="6"/>
  <c r="Z48" i="6"/>
  <c r="AA47" i="6"/>
  <c r="Z47" i="6"/>
  <c r="AA42" i="6"/>
  <c r="Z42" i="6"/>
  <c r="AA41" i="6"/>
  <c r="Z41" i="6"/>
  <c r="AA40" i="6"/>
  <c r="Z40" i="6"/>
  <c r="AA39" i="6"/>
  <c r="Z39" i="6"/>
  <c r="AA38" i="6"/>
  <c r="Z38" i="6"/>
  <c r="AA37" i="6"/>
  <c r="Z37" i="6"/>
  <c r="AA36" i="6"/>
  <c r="Z36" i="6"/>
  <c r="AA35" i="6"/>
  <c r="Z35" i="6"/>
  <c r="AA34" i="6"/>
  <c r="Z34" i="6"/>
  <c r="AA33" i="6"/>
  <c r="Z33" i="6"/>
  <c r="AA32" i="6"/>
  <c r="Z32" i="6"/>
  <c r="AA28" i="6"/>
  <c r="Z28" i="6"/>
  <c r="AA27" i="6"/>
  <c r="Z27" i="6"/>
  <c r="AA26" i="6"/>
  <c r="Z26" i="6"/>
  <c r="AA25" i="6"/>
  <c r="Z25" i="6"/>
  <c r="AA24" i="6"/>
  <c r="Z24" i="6"/>
  <c r="AA20" i="6"/>
  <c r="Z20" i="6"/>
  <c r="AA19" i="6"/>
  <c r="Z19" i="6"/>
  <c r="AA18" i="6"/>
  <c r="Z18" i="6"/>
  <c r="AA17" i="6"/>
  <c r="Z17" i="6"/>
  <c r="AA16" i="6"/>
  <c r="Z16" i="6"/>
  <c r="AA12" i="6"/>
  <c r="Z12" i="6"/>
  <c r="AA11" i="6"/>
  <c r="Z11" i="6"/>
  <c r="AA10" i="6"/>
  <c r="Z10" i="6"/>
  <c r="AA9" i="6"/>
  <c r="Z9" i="6"/>
  <c r="AA8" i="6"/>
  <c r="Z8" i="6"/>
  <c r="AA7" i="6"/>
  <c r="Z7" i="6"/>
  <c r="X175" i="5"/>
  <c r="W175" i="5"/>
  <c r="X173" i="5"/>
  <c r="W173" i="5"/>
  <c r="X171" i="5"/>
  <c r="H10" i="5" s="1"/>
  <c r="W171" i="5"/>
  <c r="X169" i="5"/>
  <c r="W169" i="5"/>
  <c r="X167" i="5"/>
  <c r="W167" i="5"/>
  <c r="X165" i="5"/>
  <c r="W165" i="5"/>
  <c r="X160" i="5"/>
  <c r="W160" i="5"/>
  <c r="X159" i="5"/>
  <c r="W159" i="5"/>
  <c r="X158" i="5"/>
  <c r="W158" i="5"/>
  <c r="X156" i="5"/>
  <c r="W156" i="5"/>
  <c r="X154" i="5"/>
  <c r="W154" i="5"/>
  <c r="X152" i="5"/>
  <c r="W152" i="5"/>
  <c r="X150" i="5"/>
  <c r="W150" i="5"/>
  <c r="X145" i="5"/>
  <c r="W145" i="5"/>
  <c r="X143" i="5"/>
  <c r="W143" i="5"/>
  <c r="X141" i="5"/>
  <c r="W141" i="5"/>
  <c r="X139" i="5"/>
  <c r="W139" i="5"/>
  <c r="X137" i="5"/>
  <c r="W137" i="5"/>
  <c r="X135" i="5"/>
  <c r="W135" i="5"/>
  <c r="X133" i="5"/>
  <c r="W133" i="5"/>
  <c r="X131" i="5"/>
  <c r="W131" i="5"/>
  <c r="X129" i="5"/>
  <c r="W129" i="5"/>
  <c r="X127" i="5"/>
  <c r="W127" i="5"/>
  <c r="X125" i="5"/>
  <c r="W125" i="5"/>
  <c r="X123" i="5"/>
  <c r="W123" i="5"/>
  <c r="X121" i="5"/>
  <c r="W121" i="5"/>
  <c r="X119" i="5"/>
  <c r="H8" i="5" s="1"/>
  <c r="W119" i="5"/>
  <c r="X114" i="5"/>
  <c r="W114" i="5"/>
  <c r="X112" i="5"/>
  <c r="W112" i="5"/>
  <c r="X110" i="5"/>
  <c r="W110" i="5"/>
  <c r="X108" i="5"/>
  <c r="W108" i="5"/>
  <c r="X106" i="5"/>
  <c r="W106" i="5"/>
  <c r="X104" i="5"/>
  <c r="W104" i="5"/>
  <c r="X102" i="5"/>
  <c r="W102" i="5"/>
  <c r="X100" i="5"/>
  <c r="W100" i="5"/>
  <c r="X98" i="5"/>
  <c r="W98" i="5"/>
  <c r="X96" i="5"/>
  <c r="W96" i="5"/>
  <c r="X94" i="5"/>
  <c r="W94" i="5"/>
  <c r="X92" i="5"/>
  <c r="W92" i="5"/>
  <c r="X90" i="5"/>
  <c r="W90" i="5"/>
  <c r="X89" i="5"/>
  <c r="W89" i="5"/>
  <c r="X88" i="5"/>
  <c r="W88" i="5"/>
  <c r="X86" i="5"/>
  <c r="W86" i="5"/>
  <c r="X85" i="5"/>
  <c r="W85" i="5"/>
  <c r="X84" i="5"/>
  <c r="W84" i="5"/>
  <c r="X83" i="5"/>
  <c r="W83" i="5"/>
  <c r="X81" i="5"/>
  <c r="W81" i="5"/>
  <c r="X79" i="5"/>
  <c r="W79" i="5"/>
  <c r="X77" i="5"/>
  <c r="W77" i="5"/>
  <c r="X73" i="5"/>
  <c r="W73" i="5"/>
  <c r="X67" i="5"/>
  <c r="W67" i="5"/>
  <c r="X66" i="5"/>
  <c r="W66" i="5"/>
  <c r="X65" i="5"/>
  <c r="W65" i="5"/>
  <c r="X63" i="5"/>
  <c r="W63" i="5"/>
  <c r="X62" i="5"/>
  <c r="W62" i="5"/>
  <c r="X61" i="5"/>
  <c r="W61" i="5"/>
  <c r="X60" i="5"/>
  <c r="W60" i="5"/>
  <c r="X59" i="5"/>
  <c r="W59" i="5"/>
  <c r="X57" i="5"/>
  <c r="W57" i="5"/>
  <c r="X56" i="5"/>
  <c r="W56" i="5"/>
  <c r="X55" i="5"/>
  <c r="W55" i="5"/>
  <c r="X54" i="5"/>
  <c r="W54" i="5"/>
  <c r="X52" i="5"/>
  <c r="W52" i="5"/>
  <c r="X51" i="5"/>
  <c r="W51" i="5"/>
  <c r="X50" i="5"/>
  <c r="W50" i="5"/>
  <c r="X49" i="5"/>
  <c r="W49" i="5"/>
  <c r="X48" i="5"/>
  <c r="W48" i="5"/>
  <c r="X47" i="5"/>
  <c r="W47" i="5"/>
  <c r="X46" i="5"/>
  <c r="W46" i="5"/>
  <c r="X44" i="5"/>
  <c r="W44" i="5"/>
  <c r="X43" i="5"/>
  <c r="W43" i="5"/>
  <c r="X42" i="5"/>
  <c r="W42" i="5"/>
  <c r="X40" i="5"/>
  <c r="W40" i="5"/>
  <c r="X39" i="5"/>
  <c r="W39" i="5"/>
  <c r="X38" i="5"/>
  <c r="W38" i="5"/>
  <c r="X37" i="5"/>
  <c r="W37" i="5"/>
  <c r="X36" i="5"/>
  <c r="W36" i="5"/>
  <c r="X31" i="5"/>
  <c r="W31" i="5"/>
  <c r="X29" i="5"/>
  <c r="W29" i="5"/>
  <c r="X27" i="5"/>
  <c r="W27" i="5"/>
  <c r="X25" i="5"/>
  <c r="W25" i="5"/>
  <c r="X23" i="5"/>
  <c r="W23" i="5"/>
  <c r="X22" i="5"/>
  <c r="W22" i="5"/>
  <c r="X21" i="5"/>
  <c r="W21" i="5"/>
  <c r="X20" i="5"/>
  <c r="W20" i="5"/>
  <c r="C75" i="5"/>
  <c r="C74" i="5"/>
  <c r="D46" i="7" l="1"/>
  <c r="D47" i="7"/>
  <c r="D63" i="7"/>
  <c r="D104" i="7"/>
  <c r="E107" i="7"/>
  <c r="E112" i="7"/>
  <c r="E126" i="7"/>
  <c r="D130" i="7"/>
  <c r="E136" i="7"/>
  <c r="D144" i="7"/>
  <c r="E166" i="7"/>
  <c r="D166" i="7"/>
  <c r="E16" i="7"/>
  <c r="K145" i="7"/>
  <c r="E34" i="7"/>
  <c r="D40" i="7"/>
  <c r="E50" i="7"/>
  <c r="E72" i="7"/>
  <c r="D88" i="7"/>
  <c r="E90" i="7"/>
  <c r="E94" i="7"/>
  <c r="D99" i="7"/>
  <c r="E149" i="7"/>
  <c r="E152" i="7"/>
  <c r="D158" i="7"/>
  <c r="D159" i="7"/>
  <c r="E138" i="7"/>
  <c r="E17" i="7"/>
  <c r="E20" i="7"/>
  <c r="D33" i="7"/>
  <c r="D50" i="7"/>
  <c r="E124" i="7"/>
  <c r="E139" i="7"/>
  <c r="E143" i="7"/>
  <c r="E144" i="7"/>
  <c r="D137" i="7"/>
  <c r="D90" i="7"/>
  <c r="D140" i="7"/>
  <c r="H9" i="5"/>
  <c r="D124" i="7"/>
  <c r="D147" i="7"/>
  <c r="E155" i="7"/>
  <c r="E157" i="7"/>
  <c r="E106" i="7"/>
  <c r="H5" i="5"/>
  <c r="G8" i="5"/>
  <c r="D41" i="7"/>
  <c r="E125" i="7"/>
  <c r="E128" i="7"/>
  <c r="E130" i="7"/>
  <c r="D135" i="7"/>
  <c r="E103" i="7"/>
  <c r="E127" i="7"/>
  <c r="G10" i="5"/>
  <c r="K2" i="7"/>
  <c r="K58" i="7"/>
  <c r="K98" i="7"/>
  <c r="D32" i="7"/>
  <c r="D131" i="7"/>
  <c r="D152" i="7"/>
  <c r="D132" i="7"/>
  <c r="D61" i="7"/>
  <c r="G7" i="5"/>
  <c r="G6" i="5"/>
  <c r="E33" i="7"/>
  <c r="D79" i="7"/>
  <c r="D142" i="7"/>
  <c r="D145" i="7"/>
  <c r="E156" i="7"/>
  <c r="D105" i="7"/>
  <c r="K86" i="7"/>
  <c r="E37" i="7"/>
  <c r="E47" i="7"/>
  <c r="D128" i="7"/>
  <c r="D136" i="7"/>
  <c r="D134" i="7"/>
  <c r="D45" i="7"/>
  <c r="G9" i="5"/>
  <c r="D119" i="7"/>
  <c r="D162" i="7"/>
  <c r="E70" i="7"/>
  <c r="E86" i="7"/>
  <c r="E100" i="7"/>
  <c r="E61" i="7"/>
  <c r="E65" i="7"/>
  <c r="D95" i="7"/>
  <c r="E54" i="7"/>
  <c r="D44" i="7"/>
  <c r="D52" i="7"/>
  <c r="D62" i="7"/>
  <c r="D64" i="7"/>
  <c r="E75" i="7"/>
  <c r="E76" i="7"/>
  <c r="D80" i="7"/>
  <c r="D97" i="7"/>
  <c r="E30" i="7"/>
  <c r="E31" i="7"/>
  <c r="E32" i="7"/>
  <c r="E35" i="7"/>
  <c r="D34" i="7"/>
  <c r="E74" i="7"/>
  <c r="D92" i="7"/>
  <c r="D96" i="7"/>
  <c r="E114" i="7"/>
  <c r="D117" i="7"/>
  <c r="D118" i="7"/>
  <c r="D120" i="7"/>
  <c r="D122" i="7"/>
  <c r="D123" i="7"/>
  <c r="E133" i="7"/>
  <c r="E147" i="7"/>
  <c r="D146" i="7"/>
  <c r="E148" i="7"/>
  <c r="D150" i="7"/>
  <c r="D153" i="7"/>
  <c r="D155" i="7"/>
  <c r="E159" i="7"/>
  <c r="D160" i="7"/>
  <c r="E162" i="7"/>
  <c r="E164" i="7"/>
  <c r="D164" i="7"/>
  <c r="D165" i="7"/>
  <c r="D29" i="7"/>
  <c r="D36" i="7"/>
  <c r="D37" i="7"/>
  <c r="E39" i="7"/>
  <c r="E41" i="7"/>
  <c r="D42" i="7"/>
  <c r="E52" i="7"/>
  <c r="D57" i="7"/>
  <c r="D58" i="7"/>
  <c r="E63" i="7"/>
  <c r="E64" i="7"/>
  <c r="D66" i="7"/>
  <c r="E68" i="7"/>
  <c r="D69" i="7"/>
  <c r="D70" i="7"/>
  <c r="D71" i="7"/>
  <c r="D75" i="7"/>
  <c r="D86" i="7"/>
  <c r="D89" i="7"/>
  <c r="E92" i="7"/>
  <c r="E93" i="7"/>
  <c r="E99" i="7"/>
  <c r="D98" i="7"/>
  <c r="D101" i="7"/>
  <c r="D16" i="7"/>
  <c r="D20" i="7"/>
  <c r="D26" i="7"/>
  <c r="D27" i="7"/>
  <c r="D28" i="7"/>
  <c r="D85" i="7"/>
  <c r="D30" i="7"/>
  <c r="D35" i="7"/>
  <c r="E36" i="7"/>
  <c r="D38" i="7"/>
  <c r="D39" i="7"/>
  <c r="E40" i="7"/>
  <c r="E42" i="7"/>
  <c r="D48" i="7"/>
  <c r="E57" i="7"/>
  <c r="D59" i="7"/>
  <c r="E62" i="7"/>
  <c r="E66" i="7"/>
  <c r="E67" i="7"/>
  <c r="E69" i="7"/>
  <c r="D74" i="7"/>
  <c r="E78" i="7"/>
  <c r="E80" i="7"/>
  <c r="E88" i="7"/>
  <c r="E89" i="7"/>
  <c r="D91" i="7"/>
  <c r="D93" i="7"/>
  <c r="E96" i="7"/>
  <c r="E97" i="7"/>
  <c r="E98" i="7"/>
  <c r="E101" i="7"/>
  <c r="D109" i="7"/>
  <c r="E109" i="7"/>
  <c r="D114" i="7"/>
  <c r="E115" i="7"/>
  <c r="E117" i="7"/>
  <c r="E118" i="7"/>
  <c r="E119" i="7"/>
  <c r="E120" i="7"/>
  <c r="E129" i="7"/>
  <c r="E131" i="7"/>
  <c r="D138" i="7"/>
  <c r="D139" i="7"/>
  <c r="D141" i="7"/>
  <c r="D148" i="7"/>
  <c r="E151" i="7"/>
  <c r="E153" i="7"/>
  <c r="E154" i="7"/>
  <c r="E163" i="7"/>
  <c r="E165" i="7"/>
  <c r="E167" i="7"/>
  <c r="E38" i="7"/>
  <c r="E45" i="7"/>
  <c r="E59" i="7"/>
  <c r="E58" i="7"/>
  <c r="D60" i="7"/>
  <c r="D65" i="7"/>
  <c r="D67" i="7"/>
  <c r="D72" i="7"/>
  <c r="E73" i="7"/>
  <c r="D77" i="7"/>
  <c r="E91" i="7"/>
  <c r="D94" i="7"/>
  <c r="D102" i="7"/>
  <c r="D103" i="7"/>
  <c r="D107" i="7"/>
  <c r="E110" i="7"/>
  <c r="D111" i="7"/>
  <c r="E113" i="7"/>
  <c r="D127" i="7"/>
  <c r="E135" i="7"/>
  <c r="E137" i="7"/>
  <c r="E140" i="7"/>
  <c r="E141" i="7"/>
  <c r="E142" i="7"/>
  <c r="E146" i="7"/>
  <c r="D149" i="7"/>
  <c r="D151" i="7"/>
  <c r="D157" i="7"/>
  <c r="E160" i="7"/>
  <c r="D167" i="7"/>
  <c r="E102" i="7"/>
  <c r="E104" i="7"/>
  <c r="E108" i="7"/>
  <c r="D110" i="7"/>
  <c r="D112" i="7"/>
  <c r="D113" i="7"/>
  <c r="D115" i="7"/>
  <c r="E116" i="7"/>
  <c r="E122" i="7"/>
  <c r="E123" i="7"/>
  <c r="D129" i="7"/>
  <c r="E134" i="7"/>
  <c r="E150" i="7"/>
  <c r="E161" i="7"/>
  <c r="D161" i="7"/>
  <c r="D163" i="7"/>
  <c r="E85" i="7"/>
  <c r="E84" i="7"/>
  <c r="E82" i="7"/>
  <c r="E81" i="7"/>
  <c r="E28" i="7"/>
  <c r="E27" i="7"/>
  <c r="E26" i="7"/>
  <c r="E19" i="7"/>
  <c r="E18" i="7"/>
  <c r="E15" i="7"/>
  <c r="E14" i="7"/>
  <c r="E13" i="7"/>
  <c r="E12" i="7"/>
  <c r="E11" i="7"/>
  <c r="E10" i="7"/>
  <c r="E9" i="7"/>
  <c r="E7" i="7"/>
  <c r="E6" i="7"/>
  <c r="E5" i="7"/>
  <c r="E3" i="7"/>
  <c r="E2" i="7"/>
  <c r="D84" i="7"/>
  <c r="D82" i="7"/>
  <c r="D81" i="7"/>
  <c r="D18" i="7"/>
  <c r="D17" i="7"/>
  <c r="D14" i="7"/>
  <c r="D15" i="7"/>
  <c r="D13" i="7"/>
  <c r="D12" i="7"/>
  <c r="D11" i="7"/>
  <c r="D10" i="7"/>
  <c r="D9" i="7"/>
  <c r="D7" i="7"/>
  <c r="D6" i="7"/>
  <c r="D5" i="7"/>
  <c r="D2" i="7"/>
  <c r="D3" i="7"/>
  <c r="D55" i="7"/>
  <c r="D54" i="7"/>
  <c r="E55" i="7"/>
  <c r="D19" i="7"/>
  <c r="E4" i="7"/>
  <c r="E8" i="7"/>
  <c r="E44" i="7"/>
  <c r="E60" i="7"/>
  <c r="D68" i="7"/>
  <c r="E71" i="7"/>
  <c r="E95" i="7"/>
  <c r="D8" i="7"/>
  <c r="E21" i="7"/>
  <c r="E29" i="7"/>
  <c r="D31" i="7"/>
  <c r="E48" i="7"/>
  <c r="E77" i="7"/>
  <c r="D78" i="7"/>
  <c r="E83" i="7"/>
  <c r="E87" i="7"/>
  <c r="E145" i="7"/>
  <c r="E158" i="7"/>
  <c r="G5" i="5"/>
  <c r="D21" i="7"/>
  <c r="D83" i="7"/>
  <c r="D87" i="7"/>
  <c r="D4" i="7"/>
  <c r="H6" i="5"/>
  <c r="D76" i="7"/>
  <c r="D100" i="7"/>
  <c r="H7" i="5"/>
  <c r="D73" i="7"/>
  <c r="H11" i="5" l="1"/>
  <c r="G11" i="5"/>
</calcChain>
</file>

<file path=xl/sharedStrings.xml><?xml version="1.0" encoding="utf-8"?>
<sst xmlns="http://schemas.openxmlformats.org/spreadsheetml/2006/main" count="5689" uniqueCount="3586">
  <si>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</si>
  <si>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</si>
  <si>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</si>
  <si>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</si>
  <si>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</si>
  <si>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</si>
  <si>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</si>
  <si>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</si>
  <si>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</si>
  <si>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</si>
  <si>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</si>
  <si>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</si>
  <si>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</si>
  <si>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</si>
  <si>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</si>
  <si>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</si>
  <si>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</si>
  <si>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</si>
  <si>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</si>
  <si>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</si>
  <si>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</si>
  <si>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t>Growth (CAGR) of annual document volume -- past three years </t>
  </si>
  <si>
    <t>What is the unique value proposition you deliver that separates you from other solution approaches and providers?   </t>
  </si>
  <si>
    <t>N/A</t>
  </si>
  <si>
    <t>Sourcing</t>
  </si>
  <si>
    <t>Spend Analytics</t>
  </si>
  <si>
    <t>Example Scoring</t>
  </si>
  <si>
    <t>Category</t>
  </si>
  <si>
    <t>P2P</t>
  </si>
  <si>
    <t>SXM</t>
  </si>
  <si>
    <t>CLM</t>
  </si>
  <si>
    <t>Spend Analysis</t>
  </si>
  <si>
    <t>Total customer count</t>
  </si>
  <si>
    <t>Configurability</t>
  </si>
  <si>
    <t>Technology</t>
  </si>
  <si>
    <t>On-Premise Software Option</t>
  </si>
  <si>
    <t>Supplier Onboarding</t>
  </si>
  <si>
    <t>Supplier Information Management</t>
  </si>
  <si>
    <t>Vendor/Consultant Configuration</t>
  </si>
  <si>
    <t>Intelligent Apps</t>
  </si>
  <si>
    <t>Personalization</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</si>
  <si>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</si>
  <si>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</si>
  <si>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</si>
  <si>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</si>
  <si>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</si>
  <si>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</si>
  <si>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</si>
  <si>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</si>
  <si>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</si>
  <si>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</si>
  <si>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</si>
  <si>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</si>
  <si>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</si>
  <si>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</si>
  <si>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</si>
  <si>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</si>
  <si>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</si>
  <si>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</si>
  <si>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</si>
  <si>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</si>
  <si>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</si>
  <si>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</si>
  <si>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</si>
  <si>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</si>
  <si>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</si>
  <si>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</si>
  <si>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</si>
  <si>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</si>
  <si>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</si>
  <si>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</si>
  <si>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</si>
  <si>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</si>
  <si>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</si>
  <si>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</si>
  <si>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</si>
  <si>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</si>
  <si>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</si>
  <si>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</si>
  <si>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</si>
  <si>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</si>
  <si>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</si>
  <si>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</si>
  <si>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</si>
  <si>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</si>
  <si>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</si>
  <si>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</si>
  <si>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</si>
  <si>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</si>
  <si>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</si>
  <si>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</si>
  <si>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</si>
  <si>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</si>
  <si>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</si>
  <si>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</si>
  <si>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</si>
  <si>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</si>
  <si>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</si>
  <si>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</si>
  <si>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</si>
  <si>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</si>
  <si>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</si>
  <si>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</si>
  <si>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</si>
  <si>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</si>
  <si>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</si>
  <si>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</si>
  <si>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</si>
  <si>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</si>
  <si>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</si>
  <si>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</si>
  <si>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</si>
  <si>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</si>
  <si>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</si>
  <si>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</si>
  <si>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</si>
  <si>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</si>
  <si>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</si>
  <si>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</si>
  <si>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</si>
  <si>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</si>
  <si>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</si>
  <si>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</si>
  <si>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</si>
  <si>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</si>
  <si>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</si>
  <si>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</si>
  <si>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</si>
  <si>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</si>
  <si>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</si>
  <si>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</si>
  <si>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</si>
  <si>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</si>
  <si>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</si>
  <si>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</si>
  <si>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</si>
  <si>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</si>
  <si>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</si>
  <si>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</si>
  <si>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</si>
  <si>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</si>
  <si>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</si>
  <si>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</si>
  <si>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</si>
  <si>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</si>
  <si>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</si>
  <si>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</si>
  <si>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</si>
  <si>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</si>
  <si>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</si>
  <si>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</si>
  <si>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</si>
  <si>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</si>
  <si>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</si>
  <si>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</si>
  <si>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</si>
  <si>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</si>
  <si>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</si>
  <si>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</si>
  <si>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</si>
  <si>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</si>
  <si>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</si>
  <si>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</si>
  <si>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</si>
  <si>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</si>
  <si>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</si>
  <si>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</si>
  <si>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</si>
  <si>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</si>
  <si>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</si>
  <si>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</si>
  <si>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</si>
  <si>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</si>
  <si>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</si>
  <si>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</si>
  <si>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</si>
  <si>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</si>
  <si>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</si>
  <si>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</si>
  <si>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</si>
  <si>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</si>
  <si>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</si>
  <si>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</si>
  <si>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</si>
  <si>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</si>
  <si>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</si>
  <si>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</si>
  <si>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</si>
  <si>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</si>
  <si>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</si>
  <si>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</si>
  <si>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</si>
  <si>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</si>
  <si>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</si>
  <si>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</si>
  <si>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</si>
  <si>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</si>
  <si>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</si>
  <si>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</si>
  <si>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</si>
  <si>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</si>
  <si>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</si>
  <si>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</si>
  <si>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</si>
  <si>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</si>
  <si>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</si>
  <si>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</si>
  <si>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</si>
  <si>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</si>
  <si>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</si>
  <si>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</si>
  <si>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</si>
  <si>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</si>
  <si>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</si>
  <si>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</si>
  <si>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</si>
  <si>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</si>
  <si>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</si>
  <si>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</si>
  <si>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</si>
  <si>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</si>
  <si>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</si>
  <si>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</si>
  <si>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</si>
  <si>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</si>
  <si>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</si>
  <si>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</si>
  <si>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</si>
  <si>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</si>
  <si>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</si>
  <si>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</si>
  <si>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</si>
  <si>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</si>
  <si>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</si>
  <si>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</si>
  <si>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</si>
  <si>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</si>
  <si>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</si>
  <si>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</si>
  <si>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</si>
  <si>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</si>
  <si>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</si>
  <si>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</si>
  <si>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</si>
  <si>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</si>
  <si>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</si>
  <si>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</si>
  <si>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</si>
  <si>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</si>
  <si>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</si>
  <si>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</si>
  <si>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</si>
  <si>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</si>
  <si>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</si>
  <si>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</si>
  <si>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</si>
  <si>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</si>
  <si>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</si>
  <si>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</si>
  <si>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</si>
  <si>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</si>
  <si>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</si>
  <si>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</si>
  <si>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</si>
  <si>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</si>
  <si>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</si>
  <si>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</si>
  <si>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</si>
  <si>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</si>
  <si>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</si>
  <si>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</si>
  <si>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</si>
  <si>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</si>
  <si>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</si>
  <si>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</si>
  <si>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</si>
  <si>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</si>
  <si>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</si>
  <si>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</si>
  <si>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</si>
  <si>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</si>
  <si>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</si>
  <si>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</si>
  <si>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</si>
  <si>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</si>
  <si>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</si>
  <si>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</si>
  <si>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</si>
  <si>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</si>
  <si>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</si>
  <si>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</si>
  <si>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</si>
  <si>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</si>
  <si>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</si>
  <si>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</si>
  <si>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</si>
  <si>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</si>
  <si>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</si>
  <si>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</si>
  <si>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</si>
  <si>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</si>
  <si>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</si>
  <si>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</si>
  <si>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</si>
  <si>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</si>
  <si>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</si>
  <si>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</si>
  <si>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</si>
  <si>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</si>
  <si>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</si>
  <si>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</si>
  <si>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</si>
  <si>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</si>
  <si>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</si>
  <si>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</si>
  <si>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</si>
  <si>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</si>
  <si>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</si>
  <si>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</si>
  <si>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</si>
  <si>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</si>
  <si>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</si>
  <si>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</si>
  <si>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</si>
  <si>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</si>
  <si>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</si>
  <si>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</si>
  <si>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</si>
  <si>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</si>
  <si>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</si>
  <si>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</si>
  <si>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</si>
  <si>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</si>
  <si>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</si>
  <si>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</si>
  <si>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</si>
  <si>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</si>
  <si>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</si>
  <si>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</si>
  <si>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</si>
  <si>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</si>
  <si>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</si>
  <si>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</si>
  <si>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</si>
  <si>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</si>
  <si>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</si>
  <si>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</si>
  <si>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</si>
  <si>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</si>
  <si>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</si>
  <si>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</si>
  <si>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</si>
  <si>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</si>
  <si>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</si>
  <si>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</si>
  <si>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</si>
  <si>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</si>
  <si>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</si>
  <si>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</si>
  <si>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</si>
  <si>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</si>
  <si>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</si>
  <si>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</si>
  <si>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</si>
  <si>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</si>
  <si>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</si>
  <si>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</si>
  <si>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</si>
  <si>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</si>
  <si>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</si>
  <si>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</si>
  <si>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</si>
  <si>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</si>
  <si>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</si>
  <si>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</si>
  <si>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</si>
  <si>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</si>
  <si>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</si>
  <si>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</si>
  <si>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</si>
  <si>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</si>
  <si>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</si>
  <si>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</si>
  <si>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</si>
  <si>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</si>
  <si>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</si>
  <si>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</si>
  <si>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</si>
  <si>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</si>
  <si>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</si>
  <si>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</si>
  <si>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</si>
  <si>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</si>
  <si>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</si>
  <si>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</si>
  <si>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</si>
  <si>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</si>
  <si>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</si>
  <si>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</si>
  <si>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</si>
  <si>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</si>
  <si>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</si>
  <si>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</si>
  <si>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</si>
  <si>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</si>
  <si>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</si>
  <si>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</si>
  <si>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</si>
  <si>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</si>
  <si>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</si>
  <si>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</si>
  <si>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</si>
  <si>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</si>
  <si>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</si>
  <si>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</si>
  <si>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</si>
  <si>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</si>
  <si>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</si>
  <si>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</si>
  <si>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</si>
  <si>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</si>
  <si>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</si>
  <si>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</si>
  <si>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</si>
  <si>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</si>
  <si>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</si>
  <si>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</si>
  <si>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</si>
  <si>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</si>
  <si>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</si>
  <si>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</si>
  <si>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</si>
  <si>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</si>
  <si>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</si>
  <si>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</si>
  <si>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</si>
  <si>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</si>
  <si>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</si>
  <si>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</si>
  <si>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</si>
  <si>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</si>
  <si>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</si>
  <si>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</si>
  <si>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</si>
  <si>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</si>
  <si>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</si>
  <si>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</si>
  <si>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</si>
  <si>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</si>
  <si>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</si>
  <si>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</si>
  <si>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</si>
  <si>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</si>
  <si>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</si>
  <si>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</si>
  <si>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</si>
  <si>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</si>
  <si>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</si>
  <si>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</si>
  <si>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</si>
  <si>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</si>
  <si>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</si>
  <si>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</si>
  <si>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</si>
  <si>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</si>
  <si>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</si>
  <si>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</si>
  <si>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</si>
  <si>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</si>
  <si>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</si>
  <si>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</si>
  <si>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</si>
  <si>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</si>
  <si>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</si>
  <si>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</si>
  <si>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</si>
  <si>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</si>
  <si>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</si>
  <si>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</si>
  <si>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</si>
  <si>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</si>
  <si>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</si>
  <si>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</si>
  <si>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</si>
  <si>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</si>
  <si>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</si>
  <si>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</si>
  <si>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</si>
  <si>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</si>
  <si>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</si>
  <si>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</si>
  <si>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</si>
  <si>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</si>
  <si>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</si>
  <si>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</si>
  <si>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</si>
  <si>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</si>
  <si>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</si>
  <si>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</si>
  <si>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</si>
  <si>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</si>
  <si>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</si>
  <si>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</si>
  <si>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</si>
  <si>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</si>
  <si>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</si>
  <si>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</si>
  <si>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</si>
  <si>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</si>
  <si>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</si>
  <si>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</si>
  <si>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</si>
  <si>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</si>
  <si>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</si>
  <si>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</si>
  <si>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</si>
  <si>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</si>
  <si>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</si>
  <si>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</si>
  <si>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</si>
  <si>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</si>
  <si>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</si>
  <si>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</si>
  <si>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</si>
  <si>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</si>
  <si>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</si>
  <si>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</si>
  <si>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</si>
  <si>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</si>
  <si>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</si>
  <si>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</si>
  <si>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</si>
  <si>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</si>
  <si>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</si>
  <si>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</si>
  <si>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</si>
  <si>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</si>
  <si>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</si>
  <si>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</si>
  <si>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</si>
  <si>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</si>
  <si>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</si>
  <si>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</si>
  <si>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</si>
  <si>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</si>
  <si>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</si>
  <si>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</si>
  <si>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</si>
  <si>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</si>
  <si>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</si>
  <si>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</si>
  <si>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</si>
  <si>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</si>
  <si>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</si>
  <si>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</si>
  <si>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</si>
  <si>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</si>
  <si>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</si>
  <si>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</si>
  <si>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</si>
  <si>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</si>
  <si>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</si>
  <si>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</si>
  <si>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</si>
  <si>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</si>
  <si>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</si>
  <si>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</si>
  <si>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</si>
  <si>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</si>
  <si>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</si>
  <si>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</si>
  <si>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</si>
  <si>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</si>
  <si>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</si>
  <si>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</si>
  <si>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</si>
  <si>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</si>
  <si>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</si>
  <si>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</si>
  <si>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</si>
  <si>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</si>
  <si>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</si>
  <si>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</si>
  <si>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</si>
  <si>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</si>
  <si>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</si>
  <si>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</si>
  <si>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</si>
  <si>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</si>
  <si>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</si>
  <si>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</si>
  <si>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</si>
  <si>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</si>
  <si>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</si>
  <si>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</si>
  <si>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</si>
  <si>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</si>
  <si>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</si>
  <si>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</si>
  <si>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</si>
  <si>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</si>
  <si>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</si>
  <si>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</si>
  <si>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</si>
  <si>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</si>
  <si>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</si>
  <si>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</si>
  <si>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</si>
  <si>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</si>
  <si>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</si>
  <si>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</si>
  <si>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</si>
  <si>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</si>
  <si>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</si>
  <si>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</si>
  <si>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</si>
  <si>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</si>
  <si>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</si>
  <si>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</si>
  <si>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</si>
  <si>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</si>
  <si>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</si>
  <si>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</si>
  <si>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</si>
  <si>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</si>
  <si>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</si>
  <si>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</si>
  <si>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</si>
  <si>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</si>
  <si>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</si>
  <si>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</si>
  <si>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</si>
  <si>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</si>
  <si>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</si>
  <si>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</si>
  <si>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</si>
  <si>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</si>
  <si>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</si>
  <si>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</si>
  <si>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</si>
  <si>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</si>
  <si>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</si>
  <si>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</si>
  <si>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</si>
  <si>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</si>
  <si>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</si>
  <si>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</si>
  <si>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</si>
  <si>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</si>
  <si>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</si>
  <si>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</si>
  <si>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</si>
  <si>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</si>
  <si>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</si>
  <si>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</si>
  <si>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</si>
  <si>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</si>
  <si>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</si>
  <si>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</si>
  <si>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</si>
  <si>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</si>
  <si>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</si>
  <si>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</si>
  <si>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</si>
  <si>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</si>
  <si>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</si>
  <si>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</si>
  <si>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</si>
  <si>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Quarter</t>
  </si>
  <si>
    <t>Customer count (bubble size)</t>
  </si>
  <si>
    <t>Q3 18</t>
  </si>
  <si>
    <t>Analyst notes</t>
  </si>
  <si>
    <t>scseID</t>
  </si>
  <si>
    <t>3rd Party Data Feed Integrations (out-of-the-box)</t>
  </si>
  <si>
    <t>Average Score</t>
  </si>
  <si>
    <t>Benchmark Average</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</si>
  <si>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</si>
  <si>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</si>
  <si>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</si>
  <si>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Current score</t>
  </si>
  <si>
    <t>SM score (2)</t>
  </si>
  <si>
    <t>Self-score</t>
  </si>
  <si>
    <t>Self-description</t>
  </si>
  <si>
    <t>Q1 18</t>
  </si>
  <si>
    <t>Please provide any new information (in the blue cells) below</t>
  </si>
  <si>
    <t>For internal use only</t>
  </si>
  <si>
    <t>Please provide your customer count for this category</t>
  </si>
  <si>
    <t>Reasoning</t>
  </si>
  <si>
    <t>Company:</t>
  </si>
  <si>
    <t>Contact:</t>
  </si>
  <si>
    <t>&lt;List RFI contact's name, title, email, tel.&gt;</t>
  </si>
  <si>
    <t>Please scroll to the right to find the quarter pertaining to the current RFI. Only submit updates in the cells blue colored cells.</t>
  </si>
  <si>
    <t>Simfoni</t>
  </si>
  <si>
    <t>Simfoni Group LTD</t>
  </si>
  <si>
    <t>www.simfoni.com</t>
  </si>
  <si>
    <t>Dave Bowen</t>
  </si>
  <si>
    <t>Chicago, London, Dubai and Melbourne</t>
  </si>
  <si>
    <t>50 - 100</t>
  </si>
  <si>
    <t>Manufacturing, Retail, Healthcare, Real estate/ Property management, Government</t>
  </si>
  <si>
    <t>Emirates Airlines, Dubai Holdings, British Council, Serco, Abu Dhabi Tourism and Culture Department, Dubai Tourism, Abu Dhabi Global Market, Ferrari World, Yas Waterworld, TECOM, Uniting Care, The Louvre Abu Dhabi , du Telecom, Turning Pointe, PwC, Landmark Group, KPMG Australia, The epartment of Education - Australia, Owens &amp; Minor, GKN, Deloitte, Abraaj Capital, TPG, Servihabitat, UEFA, Prime Advantage, Middleby Corporation, Welbilt, Shreiber Foods, Agropur, Standex, Home Town America, RV Horizons</t>
  </si>
  <si>
    <t>Analytics for Procurement &amp; Supply Chain, plus Working Capital. Tail Spend management platform</t>
  </si>
  <si>
    <t>1) Data Validation 
2) Data Management 
3) Visualization templates and Self Service
4) KPI Dashboards (configured for each client)
5) Insight Reporting (Part automated with an account executive finaling the daily/weekly/monthly alerts and dashboards)
6) Third party content integration, including Financial Analysis and Due Diligence, Commodity Tracking
7) Risk and Sentiment analysis
8) Supplier Risk Management
9) Visualization Templates 
10) Real time performance tracking mobile app
11) Stratify - Cost optimization assessment app, which is used to inform targets and benefit tracking dashboards
12) Procurement and Supply Chain Performance Benchmarking Assessment app</t>
  </si>
  <si>
    <t>1) Power Bi
2) TalkWalker 
3) BvD
4) InsightBee (Evalueserve)
5) Indexnundi.com/ thefinancials.com 
6) Tableau
7) Google
8) openexchangerates.com
9) Databook</t>
  </si>
  <si>
    <t>Not applicable</t>
  </si>
  <si>
    <t>We stand apart from other spend analytics porviders due to the fact that we are procurement experts, which is an overriding factor in our client proposition.  Above all, we intend for our analytics platform to be used on a regular basis to inform procurement planning, and to provide insight that procurement practitioners can act upon on a daily basis, such as changes to commodity pricing and supply risk and reputation.
A. We understand what procurement practioner's need to see in dashboards, and in what order
B. We have a suite of pre-configured dashboards, with up to ten additional modules, which can be layered upon the base analysis, which allows us to scale the core spend analysis platform to meet client needs over time. We also provide different dashboard configurations for different users e.g. the CPO, CFO, Category Manager , Buyer etc.
Addiitonal differentiators:
1) Rapid data validation 
2) Accelarated data classification based on conjoint analysis and word association
3) Procurement specific analytics expertize 
4) State of the art prescriptive visuals
5) Highly configurable data schemas and analytics
6) Third party data integration (single point of entry) and insights from 'correlations' 
7) Native mobile deployment for real time reporting</t>
  </si>
  <si>
    <t>50 paying customers and 500 indirect customers (service is being paid by another party)</t>
  </si>
  <si>
    <t xml:space="preserve">A standard schema is available that can also be tailored to meet specific client requirements. Multiple schemas can also be incorporated on a case-by-case basis. </t>
  </si>
  <si>
    <t>Slide 2 - Schema Template</t>
  </si>
  <si>
    <t xml:space="preserve">
An initial review and validation of the data is performed within the Virtuosi platform. Simfoni is able to recommend and define a new schema, if required, which is normally managed collaboration with the customer. The data validation module is used to review and also set additional validation rules, which is important when checking the integrity and compleness of the data set.
Simfoni is able to recommend and define a new schema, if required, which is normally managed in collaboration with the customer . An initial review and validation of the data is performed within the Virtuosi platform. The data validation module is used to review and also set additional validation rules, which is important when checking the integrity and compleness of the data set.  </t>
  </si>
  <si>
    <t>Slide 3 - Data Validation Sample</t>
  </si>
  <si>
    <t xml:space="preserve">We can build different types and as many schemas as needed to load the data. 
We can support as many filters and queries as required with the ability to extract any sort of views readily from the platform. With respect to standard out of box views, it is possible to view the data from three different views within the data management section of the platform. </t>
  </si>
  <si>
    <t>Slide 4 - Data Management Section and standard out of the box views</t>
  </si>
  <si>
    <t xml:space="preserve">The vizualization screens within Virtuosi allow the user to create and analyse data using selected dimensions and measures in ANY screen - without having to jump into any kind of separate report creator menu. 
Within each dashboard screen / module the user can select multiple sub-dimensions at the same time by either clicking the item within a visual, AND/OR selecting the relevent item e.g. category or BU from the FILTER menu.
The users can create their own views and data sets from three different angles. 
1) From the data management section using filter queries
2) Using the report Builder and 
3) Using the interactivity of the dashboards.  </t>
  </si>
  <si>
    <t>Slide 5 - DMA filters
Slide 6 - Report Builder - Drag and Drop Self-service
Slide 7 - Interactivity</t>
  </si>
  <si>
    <t>Normalization of Suppliers are managed in two ways, 1. using our rich data bank the algorithms which automtatically highlight duplciate or similar vendors, and 2. by using third party content from various integrations, which includes financial records and supplier listsings e.g. UK Companies House and Chamber of Commerce records. We also have access to a repository of data classication standards from various sectors e.g. healthcare, manufacturing etc.
Virtuosi includes a specific section on Vendor Normalization, which displays both original vendor listings, and normalized vendors. The user is able to instantly view the list of 'normalized vendors' to see the original vendor name.
Product description normalization is included within what we term Conjoint Analysis, which incorporates word association from the line item description which is then linked to the Vendor Name and additional line item data such as material code and GL code. This allows us to classify data using key words within line item description. The platform then remembers the line item description which improves auto classification going forward.</t>
  </si>
  <si>
    <t>Slide 8 - Normalization output</t>
  </si>
  <si>
    <t xml:space="preserve">The visualization template include a full suite of advanced functions ranging from basic to statistical analysis, with users able to use the self-service ability provides all the standard and frequently used formulation capabilities. 
A key feature of Virtuosi is the Data Management Section which allows users to see the 'back end data'. Note - this is separate to the Data Visualisation section. Users can view data by Supplier, by Category and they can create New Filters which are saved as favourites. 
Additional users can create new Categories and Classify Data with an inbuit approval workflow which routes user requests to a Administartor Role. The Administrator has an inbox,a dn they can review/deny or approve user requests to reclassify data and set new classifiation rules.
Breaking the questions into two parts 
1) Formula support for creating reports - Apart from the advanced functions available within the Visualization section, the users also have formula support in report builder. The formula supported in report builder is basic, yet covers most commonly used ones. 
2) Formula for classification - The classification algorithm is set in the code and runs based on the input feed. While users can approve/ decline a suggestion, there is no formula based settings. </t>
  </si>
  <si>
    <t>Slide 9 - Report builder formulas</t>
  </si>
  <si>
    <t>A set of three standard algorithms run through the data for classification and normalization. Rules can be adjusted by instance if needed. Simfoni resource create and define rules when cleansing a client's data for the first time drawing upon a master databank of rules. We then create addditional 'local' rules as required which are saved and reused.
Users can add filters as described above in the DMA section.</t>
  </si>
  <si>
    <t>Slide 10 - System generated rules sample
Slide 11 - Rule creation process by user</t>
  </si>
  <si>
    <t>Extraction - We use third party APIs as an on-demand add on client-by-client basis. We tend to configure the APIs following a stage 1 analysis of the client's data structures.
Transform and Load - Our powerful data validation rules clearly identifies any gaps in data, and also issues with data integrity. We conduct a standard review of source data pior to data load, which often requires data manipulation/transformation prior to upload to the classification engine, and from there to data visualization.</t>
  </si>
  <si>
    <t>As we use third party APIs for this purpose, its highly scalable and customizable. We have standard APIs for SAP and Oracle. We then use custom APIs for other local ERPs as required depending upon the complexity of the data and number of sources.</t>
  </si>
  <si>
    <t xml:space="preserve">We have standard APIs for SAP and Oracle for extracting and sending back spend data. We do not currently hace APIs for export and migrations to other modules of S2P. </t>
  </si>
  <si>
    <t>There are three standard algorithms that run through the data after upload and prior to manual validation and classification. 
1) Powerful keyword matching and fuzzy look up which will incorporate all types of abbreaviations and spelling mistakes from our data dictionary. 
2) Conjoint analysis - which compares relationships in the keyword matches againts Supplier Name, GL Code, Material Code etc and the classifications result %ages - generating classification ecommendations usinga level of 'certaintly' based on the number of aligned data points.
3) Data history recommendations - These are the recommendations for supplier categories based on historical data. 
Once these rules are used, each manual reclassification within the platform is captured with specific structured reasoning the user provides and used for following refreshes. These rules are used prior to the standard algorithms in following refreshes which lead to a higher level of accuracy in classification.</t>
  </si>
  <si>
    <t xml:space="preserve">Yes. Standard rules are organized into groups within the classification workflow. User generated rules are classified based on the reasonning.  Rule creation is completely customizable and can be used within the filters to create any sort of custom cubes and reports. While the groups are ordered, the rules within the groups are not ordered. </t>
  </si>
  <si>
    <t>Our classified and profiled supplier database of 300k global suppliers is extensively used in both normalization and classification. We have an ever growing data dictionary which covers a wide spectrum of industry sectors including: Manufacturing, Food and Beverage, Healthcare, Retail and general indirects.
We do not currently support Bill of Materials.</t>
  </si>
  <si>
    <t>Slide 12: List of suppliers by Category Profile</t>
  </si>
  <si>
    <t>Yes. The flexibility of our platform, both in data management and visualization provides an ability to add any sort of structured third-part content to develop insightful analytics. While most commonly used third-party sources are preconfigured and general available, we are readily able to configure any new content using APIs. We use APIs to access Commodity Data sources, Financial Data and Market and Supply Risk Data e.g. with Evalueserve who provide a range of external data sources</t>
  </si>
  <si>
    <t>TO BE ADDED</t>
  </si>
  <si>
    <t>Unlimited relationships can be created on the data extract to ensure that only specifc data fields are extracted.</t>
  </si>
  <si>
    <t>The reclassification capability in the tool is high extensive and is very user-friendly. This is a key feature of our platform. We introduced the ability for users to reclassify data in the DMA section of the console in 2016 due to client demand for access to the 'core data'. 
Users like having the ability to drill down and across data in both the visualization and data management sections.
While reclassifiying spend data, the user has the ability to create a new rule with data automatically reclassified across the whole dataset. All classifications go through approval process to ensure its accuracy i.e. the user creates a new rule and/or submits a request to reclassify data at Supplier, GL or Line Item level. The request goes intio an approval workflow where the Admin Users can review and reject or approve the request. NB The Admin User can review the lines impacted before they approve a request.</t>
  </si>
  <si>
    <t>Slide 14: Approval screen of user rules and its impact</t>
  </si>
  <si>
    <t>The data can be classified within the tool manually if required.
Rule creation is very user-friendly, and doesn’t involve any sort of scripting and formulas and pure GUI driven. Rules can later be modified or deleted when needed. 
Of cource, we actively promote auto-classification as much as possible, with manual coding and data manipulation used to manage the final data review and to add specific classification rules.</t>
  </si>
  <si>
    <t>Slide 11 : Indicates the way users create rules and reclassify the data</t>
  </si>
  <si>
    <t xml:space="preserve">Any dimension or measure can be used to create mapping rules with using the filter and classifcation rule creation method. </t>
  </si>
  <si>
    <t>Slide 5: Filter
Slide 11: Reclassifciation rules by user</t>
  </si>
  <si>
    <t>Users are able to classify the data at anytime. 
The classification rule and impact summary is sent to the company Admin for validation and approval before it being applied to the data set and the visualization. Th Admin person can edit the rule and also forward it to other named users.</t>
  </si>
  <si>
    <t>Slide 11: Reclassification rules by user</t>
  </si>
  <si>
    <t xml:space="preserve">Unlimited filter queries can be created and used to drive classification. </t>
  </si>
  <si>
    <t>slide 5: Filter - Unlimited queries can be stored and activated as needed</t>
  </si>
  <si>
    <t xml:space="preserve">Our classification engine uses Machine Learning with logics around keyword matches and conjoint relationships. 
The training set used is a database of 30 million plus records, 50,000+ data dictionary nodes and 300k suppliers (based on Engligh language). While the robustness of the outcome is dependant to a quality of the source data - a reasonable quality data set can be classified to a level of 70% or above in just a few hours. 
A feature of the dashboard is the Discrepancy Report which captures all line transactions which the algorithm suggests need to be reviewed. This is where the line item description for example does not match the supplier name or GL code. The report shows the level of confidence in the classification. The user then reviews the item and determine which data point is correct - this selection then overrides the 'erro' in the underlying data.
Manual overrides are possible. 
We do not use AI or AR at the moment. </t>
  </si>
  <si>
    <t xml:space="preserve">Hybrid - Yes. Once the automation is complete, a user can take over and change whatever is needed, or add new rules (see comment above re' the Discrepancy report). Every approved rule is a learning input for the database. 
In-depth knowledge models are already available around indirects, manufacturing and food industry. 
Corrections can be made and it will impact the data real-time as soon as the request is approved. </t>
  </si>
  <si>
    <t>Slide 11 : Indicates the ability to manually classify data</t>
  </si>
  <si>
    <t>The Data Validation Module is specifically built for this purpose. It analyzes and identifies data integrity, gaps and transformation needs. 
When data is uploaded the module shows both data sources nd underlying data (to a very detailed level). We can therefore review data completeness and the source of data i.e. where information is pulled from  e.g. we may align GL codes to transactional PO data and cross refermce this to invoice data.</t>
  </si>
  <si>
    <t>Slide 3 - Data validation sample</t>
  </si>
  <si>
    <t>Outlier detection and treatment is part of the Data validation module and can detect outliers in dates, values, repetitions etc.  Outliers are shown within the Discrepancy Report</t>
  </si>
  <si>
    <t xml:space="preserve">Beyond this, the visualization platform provides users with the ability to run any sort of statistical analysis including the integration to R. </t>
  </si>
  <si>
    <t>Slide 15: Statistical analysis within Virtuosi using R</t>
  </si>
  <si>
    <t>The data integrity analysis can be run for any data set  using the filters queries and the result will reset for that particular area.  A date / timeline is incorporated within the platform, so issues with a specifc period e.g. a month or quarter can be isolated for additional review.</t>
  </si>
  <si>
    <t>Slide 3</t>
  </si>
  <si>
    <t xml:space="preserve">This is a key strength of the Virtuosi platform. We provide a standard visualization config, which is informed by our knowledge of procurement, and of course customer feedback.
Our visualization config includes a structured menu which includes sections covering: KPI and Performance Analysis, Benefits Dashboards, Spend Overview, Geo-Mapping, Category Management and Risk through to  Contracts, Procurement Operations (P2P cycle time, delivery, GRN), and Payments. 
Each section provides a standard set of 7 - 12 interactive reports that allows users to drill down itno the data and ot create local reports.  
This layout helps users to focus-in on what reports they need to see.
Self-service reporting also can be used by the users to build their own reports. </t>
  </si>
  <si>
    <t xml:space="preserve">The reporting click/ touch interactivity, inmemory based rendering for quicker results and support all the data tables and dimensions &amp; measures within them. </t>
  </si>
  <si>
    <t>Slide 16: Indicates range of filters available within Data management, visualization and report builder</t>
  </si>
  <si>
    <t xml:space="preserve">The self-service visualization capability allows for a set of standard, all the most commonly used formulation to analyse the data. </t>
  </si>
  <si>
    <t>Slide 9: Indicates types of formula available for users other than the advanced formulas in standard visualization</t>
  </si>
  <si>
    <t>Our visualization is one of  the most advanced in use today. We blend two main BI platforms with our own custom visuals to produce visually appealing dashboards that users can derive understanding from. Our visuals are a key differentiator - we receive excelent client feedback on the look and feel of our dashboards and the creative use of visuals.
We also incorporate where required the client's own corporate colour schemes, and logos.
We have a a wide repertoire of both standard and custom charts which we can use based on the type of analysis, and client preference. 
Every individual chart in any dashboard screen can be enlarged, users can see underlying data, the chart and data can be view at the same time, and daat can also be exported into Excel.</t>
  </si>
  <si>
    <t xml:space="preserve">The dashboards are built in such a way that common reporting requirements are already configured. Users can then filter the rpeort by category, date etc. It is very easy to take a screen grab of a visualisation, view underlying data, or even export the core data into Excel if required.
The self-service visualization capability allows for creation and modification of reports/ templates by user.  Reports can be built on all the dimensions and measures in the data. It allows for a set of standard, all the most commonly used formulation to analyse the data. 
</t>
  </si>
  <si>
    <t>Slide 6 and Slide 9</t>
  </si>
  <si>
    <t>Data (any chart) can be exported into both PDF and Excel. Data can be exported if required using APIs, such as the APIs we use for both PowerBI, Tableau and our mobile apps. 
Data can be transfered data to any systems e.g. a Sourcing system using a 'receiver-side' API transfer data.</t>
  </si>
  <si>
    <t xml:space="preserve">Flat file formats - Yes. 
Auto-push to FTP sites - Implementable on-demand using receiver side APIs. </t>
  </si>
  <si>
    <t>We have APIs that can receive data both structured and semi-structured in multi formats.  Data can be extracted from source systems and uploaded into Virtuosi at any time e.g. at the end of each day or period.</t>
  </si>
  <si>
    <t>Our out of the box analysis functionality currently does not include predictive analytics.</t>
  </si>
  <si>
    <t>Our analytics reports and dashboards are designed by procurement practitioners FOR procurement practioners and are prescriptive in nature, guiding them to the key data and  areas or opportunity and risk. We find that clients love the standard layout of our dashboards, due to the fact that they are intuitive in their layout and design and very user-friendly.</t>
  </si>
  <si>
    <t>We do not not support permissive analytics currently.</t>
  </si>
  <si>
    <t>Yes. We develop KPI/Performance Scorecards as part of our Deluxe dashboard offering. We work to define what KPIs/performance reports the client needs to embed within the Virtuosi platform. We also develop Benefits Tracking dashboards, which can be developed as standard alone repeorts, or as part of the core performance scorecard.
The performance scorecard is designed to include target performance measures - we then configure dashboards and colours to show 'RAG" and alerts to show where performance is on track (green), or whether performance is tracking below target (orange or red). This provides a very easy to read visual on overall performance. 
KPI dashboards are also easy to read on smartphone.</t>
  </si>
  <si>
    <t>Slide: 18</t>
  </si>
  <si>
    <t>Yes - we have a standard set of KPI scorecards. We typically display six primary scorecards on a single screen, with secondary scorecards available where required. Our scorecards/KPI dashboards are very popular and are included within our Deluxe version of Virtuosi</t>
  </si>
  <si>
    <t xml:space="preserve">Yes. Based on the availability of data, our platform supports a wide range of repeatable KPIs that track performance across the source to pay cycle. 
We also provide a real time KPI tracking application. </t>
  </si>
  <si>
    <t xml:space="preserve">Yes, we have a set of metrics that are used for both one time maturity assessment as well as operational performance management. </t>
  </si>
  <si>
    <t>We have introduced benchmark analysis based on data captured from our Performance Assessment app. We are also able to readily use/ combine from any third party sources.  Clients can also choose source benchmark dara sources that are relevant to their industry. We are not wedded to the idea of having a single set of benchmarks due to variations in performance by sector and geography.</t>
  </si>
  <si>
    <t>We initiated a benchmarking database in 2016 which is fed by our Performance Assessment app. The underlying data can be used to provide guidnace on target performance, but we tend to define KPIs based on the nature of the client's business and target performance. Database KPIs tend to focus (for now) on key ratios such as transactional PR to PO performance and cost of the procurement function to realised savings etc.</t>
  </si>
  <si>
    <t>We are able to readily use/ combine from any third party sources. We embed features from BvD and from Evalueserve, which include commodity analysis, financial, supply risk and reputation and category trends.
The key benefit to the client is that they access single platform and performance scorecard, which consolidates data feeds from several sources. The client is also able to link any existing data source feeds that they have licenses for.</t>
  </si>
  <si>
    <t xml:space="preserve">Slide: 19 - Indicates the third party feeds that we incorporate in the platform. </t>
  </si>
  <si>
    <t>Our platform has a specific opportunity assessment module which showcases the potential for cost management; it addresses the potential specific to each type of spend (strategic, catalog, etc) in different ways tailored to the nature of opportunity within each.</t>
  </si>
  <si>
    <t xml:space="preserve">slide 21: Sample tender tracking dashboard screen shot. </t>
  </si>
  <si>
    <t>We have built a support app called Stratify which models cost optimization opportunities in more depth. The app pulls category data direct from Virtuosi and allows interactive analysis applying subjective assessment on sourcing levers, addressability and savings potential. Opportunities defined within Stratify are then transposed to the Benefits Dashboard in Virtuosi to enable ongoing savings tracking. *Currently in development is a tool called Sourceforce which will enable ongoing project management of opportunities which link directly back to Virtuosi for real-time performance tracking.</t>
  </si>
  <si>
    <t xml:space="preserve">slide: 20 </t>
  </si>
  <si>
    <t>Virtuosi includes a whole section on Procurement Operations. This section unfolds to reveal sub sections that cover purchase to pay cycle performance in terms of volume, value and cycle time for the end to end cycle. 
The Procurement Operations dashboard report section is very popular with our customers. We also include Buyer leaderboards to track .
productivity.
Good delivery, GRN and Payments - including payment terms are included inthe analysis.</t>
  </si>
  <si>
    <t xml:space="preserve">slide 22: A sample PR Cycle time dashboard is shown </t>
  </si>
  <si>
    <t>Expenses data is taken into Virtuosi as one of the main data sources. The platform runs analysis across all forms of expenses data e.g. P-Card, reimbursable expenses through payroll and petty cash reimbursements.</t>
  </si>
  <si>
    <t>This is another key differentiator for Simfoni as we offer Working Capital and Cashflow Analysis - incorporating revenue analytics and customer analysis (customer segmentation and profitability). This has great appeal to the CFO and COO, as well as the CPO, as we can link procurement spend to revenue and collections, so that the client can understand their cash position at any point in time, which allows them to make adjustments to payments and receivables. We include dynamic discounting models on both AR and AP, which can be used to review terms across receiveables and payables.
We also have a Working Capital Optimizer tool, where a user can model scenarios e.g. adjust payment terms to understand the impact on EBITDA.</t>
  </si>
  <si>
    <t xml:space="preserve">Slide 23: BalanceSheet Analysis
 &amp; Optimizer </t>
  </si>
  <si>
    <t xml:space="preserve">We do not currently provide product life cycle management, bill of materials analysis, but spend analytics related to spend on materials is included as standard as part of the core fucntionality across A, B and C class parts. </t>
  </si>
  <si>
    <t>Procurement of Services is included within standard functionality. Such spend will be classified according to the category type to the appropriate level i.e level 4 or beyond. Spend analysis for services includes compliance to contracts, where we match spend to appropriate contracts where they exist and track rebates as well as pricing terms etc.</t>
  </si>
  <si>
    <t>Contingent Worker Management analysis is not currently included in our out of the box solution</t>
  </si>
  <si>
    <t>We provide logistics analysis as a separate module within the analytics platform. This includes Transport &amp; Logistics Analytics, with:
- Visualisation of shipment lanes by weight group, frequency, spend ; in order to understand where your most important activities are
- Data module for shipment profile that can be used in large tenders to allow bidders to download the data related to the shipments they wish to bid for
- analytics module for shipment simulations using multiple rate cards to analyse bids and award according to optimal weight groups, service, destination.</t>
  </si>
  <si>
    <t xml:space="preserve">Slide 24: Indicating some output from transport analytics </t>
  </si>
  <si>
    <t>An Inventory analytics module is included as a core offering alongside spend analytics.
Our inventory analytics covers a number of measures and ratios including SKU analsis, Churn, turn-over, in-stock, min-max thresholds, reordering and lead-times, re-order point, stock obsolescence etc.
We can define performance measures / KPIs and target performance related to Inventory Management.</t>
  </si>
  <si>
    <t>Slides 24</t>
  </si>
  <si>
    <t>Our Supplier analytics uses both internal and third party data feeds. We have a dedicated Supplier snapshot report within our visualization module, which provides a detailed view of a supplier spend  and performance within a single report. 
We also deliver insights on suppliers using third-party feeds on risk, performance etc. Suppliers are put onto a 'watch list' based on the category of service they provide, or the strategic importance to the enterprise. We usually configure this with the client as part of a wider SRM initiative. We can workshop the analysis of the supply base and grade suppliers by agreed criteria. We then create the 'watch list' and define the measures and metrics that the suppliers will be assessed agaisnt. Third party links are used to monitor suppy chain risk and reputation.
Scorecard dashboards and alerts are configured to monitor supplier performance and risk.</t>
  </si>
  <si>
    <t>Slide 19</t>
  </si>
  <si>
    <t>Supplier risk analysis is addressed in the previous response (see above).
Risk aspects can include commodity, financial analysis, reputation and even weather alerts for where items are being sourced from different continents.
Risk dashboards are configured based on our standard out of the box templates for SRM and Risk Management.</t>
  </si>
  <si>
    <t xml:space="preserve">Fully integrated APIs available with PowerBI and other leading BI solutions. 
It's only for pushing data to the BI solutions and not for pull. </t>
  </si>
  <si>
    <t>Yes, it is single instance multi-tenancy run on virtual server. We use amazon web services for our cloud requirement and the provider complies with industry standards interms of security and performance. 
We are able to offer hybrid solutions on-demand. 
98% public cloud, 2% on premise</t>
  </si>
  <si>
    <t xml:space="preserve">We are able to run only the reporting and insight module on premise at the moment. </t>
  </si>
  <si>
    <t xml:space="preserve">We use machine learning algorithms in data classification. But not AI. 
Details explained in one of the process questions. </t>
  </si>
  <si>
    <t xml:space="preserve">Our current solution is built-on PostgreSQL and hosted on a powerful cloud instance to take a large volumes of data at reasonable frequency. </t>
  </si>
  <si>
    <t>None</t>
  </si>
  <si>
    <t xml:space="preserve">We have a purpose buit app called V+ which offers three modules to support our analytics solution. 1) Visualization, 2) Savings assessment apps and 3) Real time KPIs app. Based on the queries for report rendering, we have 40%, 80% and 70% adotion in mobile respectively. 
We foresee this number to increase significantly in the coming years. </t>
  </si>
  <si>
    <t>Slide: 26</t>
  </si>
  <si>
    <t xml:space="preserve">Due to the flexibility of the schemas and the BI, we are able to use any type of data, tranform and build analytics models. </t>
  </si>
  <si>
    <t xml:space="preserve">We provide OCR/ scanning technology to our client where needed through our partners and the data is directly pushed into our system using an API. </t>
  </si>
  <si>
    <t>Ask Virgil</t>
  </si>
  <si>
    <t>UPDATE based on VIRGIL!</t>
  </si>
  <si>
    <t xml:space="preserve">Due to the flexibility of the schemas and the BI, we are able to configure the terminology based each clients, not just industries. </t>
  </si>
  <si>
    <t>No integration available for platforms at the moment</t>
  </si>
  <si>
    <t xml:space="preserve">Our platform allows for user based filtering and data security at both the data management and visualization levels. </t>
  </si>
  <si>
    <t xml:space="preserve">Our platform is powered by a configurable filter query which will provide as many as view as possible and ability to store the query and quickly toggle between multiple. </t>
  </si>
  <si>
    <t>Slide 5</t>
  </si>
  <si>
    <t>The self-service instance allows for customer analysis for individual users. This can be for specific dimensions that’s of their interest or at the group level. These analysis can then be saved/ exported for further action.  
We create bespoke views of the dash for different classes of use e.g. Buyer, Category Manager, Procurement Operations, CPO, CFO etc.
We can also create shared workspaces for buyers e.g. from different countries or business units to collaborate.</t>
  </si>
  <si>
    <t>Slide 6</t>
  </si>
  <si>
    <t>We have a hybrid set for visualization. Most of our visualizations are built on PowerBI, with additional custom visuals that are designed and bullt by Simfoni. Native tablet and mobile apps (Stratify and V+) are all custom build.</t>
  </si>
  <si>
    <t>While the data management for the client is handled by Simfoni, the visualization templates are set up in a logical manner with a menu of 'views' based on the type of analysis that a user would typically perform. For example, category deep dive analysis will be conducted in the Category Insights section of the dashboard, whereas P2P cycle time analysis will be developed in the Procurement Operations section.
We configure each screen to include what we believe to be are the required visuals and reports that a procurement practitioner needs to see. The user can drill into each visual, explode the view and see and extract underlying data. User can also unfold the Filter Menu bar which opens-up many other filters that can be applied to the visual. Users click the visual and/or use the filter and the visual changes instantly.
Starting with factual analytics to advance correlations and opportunity analysis. 
Cost optimisation type analysis is available in our Stratify app.</t>
  </si>
  <si>
    <t xml:space="preserve">There are a number of factors which enable us to serve global clients. 
1) User level data configuration
2) Forex and commondity from most of the markets
3) Sentiment and risk analysis for any supplier across the globe.
4) Parent-child relationship and supplier normalization for companies across the globe with our own data and with the use of third party data. 
5) Last but not the least, Global presence of our business makes us easily accessible for clients for best in class support for the projects. </t>
  </si>
  <si>
    <t xml:space="preserve">We are able to use both customer specific currency exchange rates or have real time rates from openexchangerate.com via an API. </t>
  </si>
  <si>
    <t>Our in-house language capability is at around 15 languages. For other languages we use a language bureau service which checks machine translation.</t>
  </si>
  <si>
    <t>We make a point of offering active assistance to clients to support data extraction, as without such support, this can often lead to project delays. Our analysts and advisors work with Procurement, Finance and IT to identify data sources and manage the extract. We review test data initially before running the main extracts for 1-3 years' data.
Initial spend analysis is normally managed.
Once data sources have ben confirmed (typically post the initial analysis, then we work with the client to agree an extract protocol for ongoing data refreshes. We have out own APIs for SAP and Oracle, but we can also work with the client's own  IT team who also manage their own APIs.</t>
  </si>
  <si>
    <t>Already answered in the Process Support section</t>
  </si>
  <si>
    <t>The data management and refresh depends on the type of engagement with the client. Refreshes can be weekly or bi-annually.Mots of our clients are on monthly refresh cycle.
Data is uploaded each period into Virtuois - using an API or a flat file transfer - based on the protocol agreed with the client. 
We run the standard analyses each period, which is essentially the same as what we do on the initial stage i.e. data cleansing, normalization and spend mapping, spend agaisnt contract and procurement operations (cycle time analysis etc.)
Refreshed data is then published into the live environment. Depending upon the agreement with the client, we produce insight analysis, reviewing spend trends, and KPIs etc. NB KPI dashboarsd are also updated at the same time.</t>
  </si>
  <si>
    <t xml:space="preserve">We are deep specialists in ALL areas of procurement and supply chain. This is another key differentiator for us as we offer what we term as ENABLEMENT SERVICES to ensure that the client derives optimal benefit from the analytics.
Given the background of our senior personnel in supply chain consulting roles with the likes of PwC, KPMG, IBM and AT Kearney, we can support strategic initiatives such as procurement transformation initiatives.
Standard Enablement services include:
Category strategy development - includes market analysis, supply base assessment etc.
Cost Optimization Assessments - we use the spend data output togetehr with our Stratify app to model cost savings opportunities.
S2P Process Optimsiation- we use the analysis of S2P activity captured in the console within process review &amp; design workshops to define updated processes to improve efficiency and effectiveness, and to address risks. 
Procurement Delegation of Authority design - we model DOA and approvals in Virtuosi, which allows us to remodel the DOA based on spend throughput by value and type.
We have the ability to deliver wider transformation activity, which we have done for a number of our key clients. This may include a comprehensive Performance Assessment using our performance assessment app which includes over 10 sub dimensions. We produce findings and recommedations, as well as full procurement strategies and delivery roadmaps.
</t>
  </si>
  <si>
    <t>We provide managed procurement services for our clients, with a focus offering around Tail Spend, but we can also manage a full procurement outsource, which we do for a number of our clients.
We generate saverage avings of at least 15%, but savings can range up to 50%, but this varies across categories and markets.
We always conduct an opportuntiy assessment that reviews cost reduction, as well as process efficiency savings, due to the fact that we offer tail spend services.</t>
  </si>
  <si>
    <t>We provide training to clients on spend analytics, and how this activity underpins best practice procurement. As we are procurement experts, we are able to relate analytics to the wider challenges and opportunities that most procurement functions deal with.
We have a full suite of procurement methods and tools, which incorporates analytics in Procurement Starategy and Planning, and category management and sourcing.</t>
  </si>
  <si>
    <t>Please complete in advance of your draft scoring review - if needed</t>
  </si>
  <si>
    <t>Analyst notes (2)</t>
  </si>
  <si>
    <t>since the schemas require Simfoni support to build, not a 4 like above</t>
  </si>
  <si>
    <t>must go beyond suppliers and products for 4 to be considered</t>
  </si>
  <si>
    <t xml:space="preserve">Simfoni is able to recommend and define a new schema, if required, which is normally managed in collaboration with the customer . An initial review and validation of the data is performed within the Virtuosi platform. The data validation module is used to review and also set additional validation rules, which is important when checking the integrity and compleness of the data set. </t>
  </si>
  <si>
    <t xml:space="preserve">The users can create their own views and data sets from three different angles. 
1) From the data management section using filter queries
2) Using the report Builder and 
3) Using the interactivity of the dashboards. </t>
  </si>
  <si>
    <t xml:space="preserve">Breaking the questions into two parts 
1) Formula support for creating reports - Apart from the advanced functions available within the Visualization section, the users also have formula support in report builder. The formula supported in report builder is basic, yet covers most commonly used ones. 
2) Formula for classification - The classification algorithm is set in the code and runs based on the input feed. While users can approve/ decline a suggestion, there is no formula based settings. </t>
  </si>
  <si>
    <t>provide more details that address more parts of the question list</t>
  </si>
  <si>
    <t xml:space="preserve">rule creation and group ordering is not as user friendly as it could be … </t>
  </si>
  <si>
    <t xml:space="preserve">weak 3!  Strong AI methods with larger supplier and transaction pools in an  industry can achieve 90% without manual intervention … also, single language is a bit of weak point today … </t>
  </si>
  <si>
    <t xml:space="preserve">R is beyond the norm … for now </t>
  </si>
  <si>
    <t>trend analysis can be done with R integration</t>
  </si>
  <si>
    <t>not definition of prescriptive</t>
  </si>
  <si>
    <t xml:space="preserve">3 and 4 relate to supplier management and support and not necessarily globalization … helps, but only if the right suppliers in the database and the sentiment analysis can work on the right data sources in the right languages … </t>
  </si>
  <si>
    <t>a lot of this relates to the two categories below; better than average in analytics, but how deep does the data science go …</t>
  </si>
  <si>
    <t>A fully flexible scheme is implemented with mapping functionality. This enables upload any type of data easily without having to model it to a template. And also helps in merging files automatically. 
No limits on anything.. Any format and multiple format works</t>
  </si>
  <si>
    <t xml:space="preserve">Virtuosi now supports flexible schema.. Meaning, any format works. That said, we have templates for more than 5 industries and 10+ procurement processes as Virtuosi also is used for wider operational reporting. </t>
  </si>
  <si>
    <t xml:space="preserve">The scheme based upload is removed altogether and it is flexible now. We are just able to upload files with any format of data and map it in Virtuosi quickly. 
Further improvements to data Validation introduced as well. </t>
  </si>
  <si>
    <t xml:space="preserve">Fully flexible schema implemented. </t>
  </si>
  <si>
    <t>This remains the same</t>
  </si>
  <si>
    <t>Normalization of suppliers being a common challenge, we have built an machine learning algorithm that automates this process in addition to the matching with internal and third-party data feeds</t>
  </si>
  <si>
    <t xml:space="preserve">Significant improvement to the rules entity. The users now have the access to all the rules created for particular client and the company admin are able to activate, deactivate and edit it. </t>
  </si>
  <si>
    <t xml:space="preserve">In built API for receipt of data from standard RDBMS databases using Amazon Snowball/ Direct connect solution. </t>
  </si>
  <si>
    <t>Covers most of the standard databases, which covers most of the ERPs.</t>
  </si>
  <si>
    <t xml:space="preserve">Significant improvement to the rules entity. The users now have the access to all the rules created for particular client and the company admin are able to activate, deactivate and edit it. 
Restriction applied incase of conflict to ensure accuracy. </t>
  </si>
  <si>
    <t xml:space="preserve">The rules can be grouped into Description based and Supplier based. And further we can group based on the confidence levels. </t>
  </si>
  <si>
    <t xml:space="preserve">The supplier list has grown by about few 1000s. The product list has grown by about few 1000s. 
Still don’t have BOM, but would love to know why and how it works! </t>
  </si>
  <si>
    <t>Same solution in place as before</t>
  </si>
  <si>
    <t xml:space="preserve">Way to go, but one major push done in this respect is the ability for users to run the initial classification algorithm and manage rules, not just approve. This is due to the fact that we are more confident of the algorithm and its result. </t>
  </si>
  <si>
    <t xml:space="preserve">The user experience is improved with the ability run the rules based on the suppliers, keywords etc. and also the ability to look at the impact of the change immediately. </t>
  </si>
  <si>
    <t xml:space="preserve">Virtuosi summary multiple querying in the DMA section. Users have inbuilt parameters like less than, greater than, is blank, contains etc. to create these queries. The queries can then be stored. Reused. 
This is quite handy in classification. </t>
  </si>
  <si>
    <t xml:space="preserve">The algorithm is improved over a period of time with more and more datasets across industries and regions which has resulted in better results in classification % and accuracy as well. 
That said, it is not fully AI/ AR yet. </t>
  </si>
  <si>
    <t xml:space="preserve">The learning model has improved significantly with the changes in the algorithm. Not only the approved rules, the rejected rules are also factored in to train the model for better results. </t>
  </si>
  <si>
    <t xml:space="preserve">Same solution exist more or less apart from the addition of outlier treatment within the Data Validation module. </t>
  </si>
  <si>
    <t xml:space="preserve">More reporting templates, calculations and analytics built. Supports more areas of procurement and supply chain. </t>
  </si>
  <si>
    <t xml:space="preserve">Virtuosi supports slicing and dicing the data using any measure or dimension, both in Data management section as well as the Visualization section. Users have the complete control. </t>
  </si>
  <si>
    <t xml:space="preserve">Continue to use PowerBi and custom visualizations as a bolt on. </t>
  </si>
  <si>
    <t xml:space="preserve">In addition to the out of the box reporting capability, we recently added a Natural Language Processing based charting functionality. This had phenomenal improvement to user experience and utility. </t>
  </si>
  <si>
    <t>Same APIs in place</t>
  </si>
  <si>
    <t xml:space="preserve">Scheduled data transfer has been implemented for couple of clients who reports emailed, uploaded to particular intervals. Same application can be made available to other clients as needed. </t>
  </si>
  <si>
    <t>No serious advancements made in this area</t>
  </si>
  <si>
    <t xml:space="preserve">A number of features are built within the reporting module which prescribe the users guidance with respect to the opportunities for sourcing, cycle time etc. </t>
  </si>
  <si>
    <t>We do not support this</t>
  </si>
  <si>
    <t>Same solution exist in this area</t>
  </si>
  <si>
    <t>Same as above, the internal benchmarks are built using over 100 client data sets (some were POCs)</t>
  </si>
  <si>
    <t xml:space="preserve">Full support provided as always as needed. </t>
  </si>
  <si>
    <t xml:space="preserve">End to end operational reporting, beyond many common areas of procurement as well like HSE tracking, Audit tracking, Supplier tracking etc. are included in the latest release. </t>
  </si>
  <si>
    <t xml:space="preserve">Introduced a new module dedicated to P-card and expenses (this includes travel). </t>
  </si>
  <si>
    <t xml:space="preserve">Virtuosi provides one of the best financial analysis and reporting capability covering Core accounting, AP, AR and Inventory. </t>
  </si>
  <si>
    <t>No support still</t>
  </si>
  <si>
    <t>Same solution exist</t>
  </si>
  <si>
    <t xml:space="preserve">A dedicated supplier report is introduced which covers a wide number of points for buyer/ supplier collaboration. </t>
  </si>
  <si>
    <t>Some changes made to the architecture
1) Separate instance opened for each client. 
2) Flexibility to select any country available in AWS
3) S3 instance is used for each client with data encryption at rest and transit. Database is PostgreSQL, NGINX for app delivery and finally, PowerBi and custom visuals visualization. Programming languages include Python and Javascript. 
4) Mostly cloud</t>
  </si>
  <si>
    <t xml:space="preserve">We have configuration available for PowerBi premium to set up an on-premise visualization as well. But this is applicable only for clients who already have PowerBi accounts. 
A full fledged on-premise readiness is still in the road map. </t>
  </si>
  <si>
    <t xml:space="preserve">Natural Language Processing is a key aspect of AI which tries to understand the language and the context to predict an outcome. We have introduced a Q&amp;A module which uses the ML model of Azure to predict the questions users ask about the data and provide relevant results including charts. </t>
  </si>
  <si>
    <t>Incremental improvements only</t>
  </si>
  <si>
    <t>Incremental improvements</t>
  </si>
  <si>
    <t xml:space="preserve">The shackles of schema based upload is removed from the platform and now, Virtuosi accepts data in any format. </t>
  </si>
  <si>
    <t xml:space="preserve">Introduced the first Natural Language Processing based Q&amp;A module within the platform. </t>
  </si>
  <si>
    <t xml:space="preserve">Personalization on two fronts, 1) Data restrictions and 2) data visualizations. The flexibility of the platform allows for complete control over what and how we should name the column headers, data dimensions etc. </t>
  </si>
  <si>
    <t>Complete control over the configuration of filters over users and companies at line, report and module level.</t>
  </si>
  <si>
    <t xml:space="preserve">Complete control over the configuration of filters over users and companies at line, report and module level. This can be applied to users, companies, sub-groups etc. from the admin panel. 
The data configuration is possible at user level. </t>
  </si>
  <si>
    <t>Incremental improvement only.</t>
  </si>
  <si>
    <t xml:space="preserve">Virtuosi now supports all currency and any language. Auto conversion and translation is available using third party feeds and APIs. </t>
  </si>
  <si>
    <t xml:space="preserve">Virtuosi now supports all currency. Auto conversion is available using third party feeds and APIs. </t>
  </si>
  <si>
    <t xml:space="preserve">Virtuosi now supports any language. Auto translation is available using third party feeds and APIs. </t>
  </si>
  <si>
    <t xml:space="preserve">End to end set up and maintenance support with respect to spend analytics and its connectivity to ERPs and other procurement systems. </t>
  </si>
  <si>
    <t xml:space="preserve">The work carried out in the initial implementation is repeated for each refresh. Data is run through client specific rules, global rules for both normalization and classification before it being reviewed and improved manually. </t>
  </si>
  <si>
    <t xml:space="preserve">Data flows into Virtuosi into two different sections - 1) Data management and 2) Visualization 
1) within Data management, the new flexible schema help us have as many cross joins as possible, this is created using a mapping module. 
2) This mapped data is then pushed into PowerBi which has in-memory storage which only stores the relevant data for each visualization and not all the data points. Plus a powerful relationship feature which automatically detects and connects different files based on the data type and headers. </t>
  </si>
  <si>
    <t xml:space="preserve">The data set is shared and classified in a collaborative manner across the users of a client - ofcourse we will apply restriction if needed. 
If the line selected is under review, then it is highlighted to other users. </t>
  </si>
  <si>
    <t xml:space="preserve">The data validation module can now evaluate the completeness of the data, not just quality. Business Logics are applied to read through the text in the data and score if the description is complete or not.. Whether the format in a particular is right or not. </t>
  </si>
  <si>
    <t xml:space="preserve">The outlier detection is moved within the data validation model, instead of a separate discrepency report. We currently show numerical and date range outliers. </t>
  </si>
  <si>
    <t xml:space="preserve">Data Validation and Data management section now has a sliding time scale which will allow users to restrict views and persist it in the platform. The was earlier only available in the visualization section. </t>
  </si>
  <si>
    <t xml:space="preserve">Apart from the self-service visualization, the DMA filters also has some formula driven querying built in. </t>
  </si>
  <si>
    <t xml:space="preserve">APIs are in place to receive the data almost real time. We use out of the box, Amazon products like snowmobile for this function. The data transfer set up pretty straight forward using the server credentials and table names. </t>
  </si>
  <si>
    <t xml:space="preserve">We have a set of benchmarks from the data we have analyzed for all our clients so far. These benchmarks, across a number key procurement KPIs are to compare the clients performance. 
In additon, we introduced price benchmarks through which we present benchmarks of unit prices of products which are available online. The prices are either web scrapped or manually fetched. </t>
  </si>
  <si>
    <t xml:space="preserve">Apart from the datasets from BvD and Evaluserve, we now have price benchmarks on key products which are available online. </t>
  </si>
  <si>
    <t xml:space="preserve">Incremental improvement only. </t>
  </si>
  <si>
    <t>Incremental improvement to the existing analytics reports</t>
  </si>
  <si>
    <t xml:space="preserve">Significant improvement to the risk module with the partnership with Evaluserve. Data including Financials, reputation, Regulatory etc. are evaluated and scored through a proven mechanism and presented to the client. </t>
  </si>
  <si>
    <t xml:space="preserve">Introduced an ability to push data to most of the leading Bis provided the BI provider has relevant RDMS connectors. </t>
  </si>
  <si>
    <t xml:space="preserve">Big data deals with velocity and volume, both of which can be handled in Virtuosi. The architecture has split servers which treats scheduled data transfers, classification algorithm processing, data storage and front end separately. 
Thus creating an ability to manage Big Data. </t>
  </si>
  <si>
    <t xml:space="preserve">The problem of multiple systems and data sources is sorted using both data transport mechanism and flexible schema update. Our clients can now connect any data into our DMA module and then simply map columns to the right columns. 
This then is connected to our Sourcing Pipeline management app, Sourceforce - users are able to transfer data from Virtuosi to Sourceforce with click of a button. Sourceforce is then connected to other eSourcing platforms. </t>
  </si>
  <si>
    <t>1,400+</t>
  </si>
  <si>
    <t xml:space="preserve">this is specifically in reference to out of the box functionality … not capability to support more </t>
  </si>
  <si>
    <t xml:space="preserve">demo … </t>
  </si>
  <si>
    <t xml:space="preserve">amazon is pretty much a necessity now … </t>
  </si>
  <si>
    <t>market entry requirements these days</t>
  </si>
  <si>
    <t>S2P, not ERP!</t>
  </si>
  <si>
    <t>certain vendors are improving here considerably and rapidly</t>
  </si>
  <si>
    <t>was scored on capability, not on where it was … score was a bit generous given the kludginess in earlier releases</t>
  </si>
  <si>
    <t xml:space="preserve">again, starting to become "standard" </t>
  </si>
  <si>
    <t>filters would have to introduce something as-yet unseen for a 5</t>
  </si>
  <si>
    <t xml:space="preserve">incremental improvement … </t>
  </si>
  <si>
    <t>market standard  / market average 3P functionality is a "3"</t>
  </si>
  <si>
    <t>does not look like you added anyting … and remember, we know what your competitors do!</t>
  </si>
  <si>
    <t>for adding automated push</t>
  </si>
  <si>
    <t>doesn't sound like you are there yet … you can try to argue, but maybe Q1 2019</t>
  </si>
  <si>
    <t xml:space="preserve">other models always need to be customized … </t>
  </si>
  <si>
    <t xml:space="preserve">3 is already a generous score based on the fact that you were already doing some of this with more in beta when we scored last time … </t>
  </si>
  <si>
    <t>competitive requirements are escalating</t>
  </si>
  <si>
    <t>you had the capability last time, even if you didn't expose it … hence the 3</t>
  </si>
  <si>
    <t>discussion required for services score increases</t>
  </si>
  <si>
    <t>LAST ROUND Provider Average</t>
  </si>
  <si>
    <t>see two comments above</t>
  </si>
  <si>
    <t>can see abilty to modify, but still seems one schema per instance;also, limited to 6 levels and well defined structures … but easier mapping</t>
  </si>
  <si>
    <t>ML is fledgling, but getting there :-)</t>
  </si>
  <si>
    <t xml:space="preserve">rule editor is good, but needs maturing … </t>
  </si>
  <si>
    <t>can the alternate groups be selected automatically according to conditions / other rules?  How do the confidence levels work?  Seesm</t>
  </si>
  <si>
    <t>need solid demo and better than peer group average for &gt; 3</t>
  </si>
  <si>
    <t xml:space="preserve">market entry requirements now … some imporovements, but still need more power for larger data sets and multi-data set integration … speed is of the essence when some platforms can roll up and reprocess 1M transactions on a laptop in near real time (under 1 minute)  … </t>
  </si>
  <si>
    <t>to get a 4 for collaborative classification is quite challenging, you have to beat the likes of Sievo … but we will grant you improvement</t>
  </si>
  <si>
    <t>this is noticeably improved …but coul be a bit more flexible and support free form query language as well as fixed rule sets</t>
  </si>
  <si>
    <t xml:space="preserve">leaders in AI are ever pushing forward … </t>
  </si>
  <si>
    <t xml:space="preserve">"some" is now becoming an entry level requirement … push here on end-user capability, not just Simfoni capability… </t>
  </si>
  <si>
    <t xml:space="preserve">have not seen anything close to something that would actually be a leap forward in usability … so definitely not a "we win business on this" at least not from an end user, as all the best reports still created by you </t>
  </si>
  <si>
    <t xml:space="preserve">really identifies what to tackle, not how … </t>
  </si>
  <si>
    <t>for adding community, seems more depth and more data is needed …. Should come with time</t>
  </si>
  <si>
    <t xml:space="preserve">still seems sourcing is better and what you'd win business on … </t>
  </si>
  <si>
    <t>good, but not super impressive</t>
  </si>
  <si>
    <t>a bit better</t>
  </si>
  <si>
    <t>getting better</t>
  </si>
  <si>
    <t xml:space="preserve">one partnership is just an incremental improvement … some providers integrate with 9+ providers of risk data … but the reports are better … </t>
  </si>
  <si>
    <t>did not see extensive support for semi/unstructured data .. The ability to remap columns is naming, not structure</t>
  </si>
  <si>
    <t xml:space="preserve">you are at the beginning of your journey … the yellow brick road is long and filled with many perils  … but if the cowardly lion can reach the end … </t>
  </si>
  <si>
    <t>standard</t>
  </si>
  <si>
    <t>demo in the feedback call … likely not at the level we want, but sounds better than before!</t>
  </si>
  <si>
    <t>no description, no incremental score :-)</t>
  </si>
  <si>
    <t xml:space="preserve">convince me the API is better than human translation … </t>
  </si>
  <si>
    <t>Current Self-Score</t>
  </si>
  <si>
    <t>Current Provider Average</t>
  </si>
  <si>
    <t>Last Quarter Benchmark Average</t>
  </si>
  <si>
    <t>-</t>
  </si>
  <si>
    <t>Last Quarter Provider Average</t>
  </si>
  <si>
    <t>Current Self-Score Average</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</si>
  <si>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</si>
  <si>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</si>
  <si>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</si>
  <si>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</si>
  <si>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</si>
  <si>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</si>
  <si>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</si>
  <si>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</si>
  <si>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</si>
  <si>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</si>
  <si>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</si>
  <si>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</si>
  <si>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</si>
  <si>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</si>
  <si>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</si>
  <si>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Q2 17</t>
  </si>
  <si>
    <t>Q4 17</t>
  </si>
  <si>
    <t>Q2 18</t>
  </si>
  <si>
    <t>Q4 18</t>
  </si>
  <si>
    <t>Last Self-Score</t>
  </si>
  <si>
    <t>Last SM score</t>
  </si>
  <si>
    <t>Self-Description</t>
  </si>
  <si>
    <t>COMMON S2P</t>
  </si>
  <si>
    <t>Analytics</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</si>
  <si>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</si>
  <si>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</si>
  <si>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</si>
  <si>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</si>
  <si>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</si>
  <si>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</si>
  <si>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</si>
  <si>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</si>
  <si>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</si>
  <si>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</si>
  <si>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</si>
  <si>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</si>
  <si>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</si>
  <si>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</si>
  <si>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</si>
  <si>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</si>
  <si>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</si>
  <si>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</si>
  <si>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</si>
  <si>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</si>
  <si>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</si>
  <si>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</si>
  <si>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</si>
  <si>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</si>
  <si>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</si>
  <si>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</si>
  <si>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</si>
  <si>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</si>
  <si>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</si>
  <si>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</si>
  <si>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</si>
  <si>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</si>
  <si>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</si>
  <si>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</si>
  <si>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</si>
  <si>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</si>
  <si>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</si>
  <si>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</si>
  <si>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</si>
  <si>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</si>
  <si>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</si>
  <si>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</si>
  <si>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</si>
  <si>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</si>
  <si>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</si>
  <si>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</si>
  <si>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</si>
  <si>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</si>
  <si>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</si>
  <si>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</si>
  <si>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</si>
  <si>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</si>
  <si>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</si>
  <si>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</si>
  <si>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</si>
  <si>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</si>
  <si>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</si>
  <si>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</si>
  <si>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</si>
  <si>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</si>
  <si>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</si>
  <si>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</si>
  <si>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</si>
  <si>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</si>
  <si>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</si>
  <si>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</si>
  <si>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</si>
  <si>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</si>
  <si>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</si>
  <si>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</si>
  <si>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</si>
  <si>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</si>
  <si>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</si>
  <si>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</si>
  <si>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</si>
  <si>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</si>
  <si>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</si>
  <si>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</si>
  <si>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</si>
  <si>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</si>
  <si>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</si>
  <si>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</si>
  <si>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</si>
  <si>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</si>
  <si>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</si>
  <si>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</si>
  <si>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</si>
  <si>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</si>
  <si>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</si>
  <si>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</si>
  <si>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</si>
  <si>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</si>
  <si>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</si>
  <si>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</si>
  <si>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</si>
  <si>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</si>
  <si>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</si>
  <si>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</si>
  <si>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</si>
  <si>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</si>
  <si>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</si>
  <si>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</si>
  <si>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</si>
  <si>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</si>
  <si>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</si>
  <si>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</si>
  <si>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</si>
  <si>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</si>
  <si>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</si>
  <si>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</si>
  <si>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</si>
  <si>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</si>
  <si>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</si>
  <si>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</si>
  <si>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</si>
  <si>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</si>
  <si>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</si>
  <si>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</si>
  <si>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</si>
  <si>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</si>
  <si>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</si>
  <si>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</si>
  <si>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</si>
  <si>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</si>
  <si>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</si>
  <si>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</si>
  <si>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</si>
  <si>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</si>
  <si>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</si>
  <si>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</si>
  <si>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</si>
  <si>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</si>
  <si>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</si>
  <si>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</si>
  <si>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</si>
  <si>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</si>
  <si>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</si>
  <si>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</si>
  <si>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</si>
  <si>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</si>
  <si>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</si>
  <si>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</si>
  <si>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</si>
  <si>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</si>
  <si>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</si>
  <si>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</si>
  <si>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</si>
  <si>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</si>
  <si>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</si>
  <si>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</si>
  <si>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</si>
  <si>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</si>
  <si>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</si>
  <si>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</si>
  <si>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</si>
  <si>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</si>
  <si>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</si>
  <si>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</si>
  <si>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</si>
  <si>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</si>
  <si>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</si>
  <si>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</si>
  <si>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</si>
  <si>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</si>
  <si>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</si>
  <si>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</si>
  <si>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</si>
  <si>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</si>
  <si>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</si>
  <si>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</si>
  <si>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</si>
  <si>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</si>
  <si>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</si>
  <si>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</si>
  <si>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</si>
  <si>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</si>
  <si>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</si>
  <si>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</si>
  <si>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</si>
  <si>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</si>
  <si>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</si>
  <si>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</si>
  <si>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</si>
  <si>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</si>
  <si>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</si>
  <si>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</si>
  <si>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</si>
  <si>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</si>
  <si>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</si>
  <si>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</si>
  <si>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</si>
  <si>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</si>
  <si>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</si>
  <si>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</si>
  <si>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</si>
  <si>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</si>
  <si>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</si>
  <si>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</si>
  <si>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</si>
  <si>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</si>
  <si>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</si>
  <si>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</si>
  <si>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</si>
  <si>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</si>
  <si>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</si>
  <si>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</si>
  <si>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</si>
  <si>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</si>
  <si>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</si>
  <si>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</si>
  <si>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</si>
  <si>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</si>
  <si>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</si>
  <si>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</si>
  <si>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</si>
  <si>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</si>
  <si>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</si>
  <si>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</si>
  <si>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</si>
  <si>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</si>
  <si>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</si>
  <si>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</si>
  <si>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</si>
  <si>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</si>
  <si>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</si>
  <si>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</si>
  <si>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</si>
  <si>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</si>
  <si>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</si>
  <si>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</si>
  <si>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</si>
  <si>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</si>
  <si>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</si>
  <si>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</si>
  <si>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</si>
  <si>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</si>
  <si>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</si>
  <si>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</si>
  <si>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</si>
  <si>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</si>
  <si>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</si>
  <si>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</si>
  <si>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</si>
  <si>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</si>
  <si>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</si>
  <si>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</si>
  <si>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</si>
  <si>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</si>
  <si>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</si>
  <si>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</si>
  <si>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</si>
  <si>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</si>
  <si>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</si>
  <si>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</si>
  <si>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</si>
  <si>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</si>
  <si>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</si>
  <si>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</si>
  <si>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</si>
  <si>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</si>
  <si>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</si>
  <si>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</si>
  <si>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</si>
  <si>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</si>
  <si>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</si>
  <si>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</si>
  <si>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</si>
  <si>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</si>
  <si>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</si>
  <si>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</si>
  <si>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</si>
  <si>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</si>
  <si>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</si>
  <si>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</si>
  <si>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</si>
  <si>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</si>
  <si>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</si>
  <si>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</si>
  <si>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</si>
  <si>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</si>
  <si>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</si>
  <si>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</si>
  <si>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</si>
  <si>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</si>
  <si>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</si>
  <si>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</si>
  <si>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</si>
  <si>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</si>
  <si>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</si>
  <si>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</si>
  <si>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</si>
  <si>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</si>
  <si>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</si>
  <si>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</si>
  <si>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</si>
  <si>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</si>
  <si>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</si>
  <si>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</si>
  <si>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</si>
  <si>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</si>
  <si>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</si>
  <si>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</si>
  <si>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</si>
  <si>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</si>
  <si>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</si>
  <si>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</si>
  <si>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</si>
  <si>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</si>
  <si>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</si>
  <si>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</si>
  <si>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</si>
  <si>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</si>
  <si>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</si>
  <si>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</si>
  <si>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</si>
  <si>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</si>
  <si>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</si>
  <si>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</si>
  <si>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</si>
  <si>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</si>
  <si>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</si>
  <si>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</si>
  <si>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</si>
  <si>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</si>
  <si>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</si>
  <si>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</si>
  <si>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</si>
  <si>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</si>
  <si>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</si>
  <si>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</si>
  <si>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</si>
  <si>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</si>
  <si>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</si>
  <si>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</si>
  <si>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</si>
  <si>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</si>
  <si>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</si>
  <si>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</si>
  <si>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</si>
  <si>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</si>
  <si>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</si>
  <si>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</si>
  <si>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</si>
  <si>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</si>
  <si>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</si>
  <si>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</si>
  <si>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</si>
  <si>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</si>
  <si>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</si>
  <si>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</si>
  <si>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</si>
  <si>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</si>
  <si>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</si>
  <si>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</si>
  <si>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</si>
  <si>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</si>
  <si>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</si>
  <si>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</si>
  <si>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</si>
  <si>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</si>
  <si>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</si>
  <si>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</si>
  <si>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</si>
  <si>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</si>
  <si>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</si>
  <si>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</si>
  <si>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</si>
  <si>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</si>
  <si>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</si>
  <si>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</si>
  <si>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</si>
  <si>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</si>
  <si>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</si>
  <si>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</si>
  <si>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</si>
  <si>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</si>
  <si>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</si>
  <si>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</si>
  <si>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</si>
  <si>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</si>
  <si>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</si>
  <si>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</si>
  <si>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</si>
  <si>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</si>
  <si>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</si>
  <si>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</si>
  <si>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</si>
  <si>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</si>
  <si>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</si>
  <si>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</si>
  <si>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</si>
  <si>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</si>
  <si>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</si>
  <si>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</si>
  <si>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</si>
  <si>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</si>
  <si>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</si>
  <si>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</si>
  <si>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</si>
  <si>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</si>
  <si>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</si>
  <si>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</si>
  <si>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</si>
  <si>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</si>
  <si>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</si>
  <si>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</si>
  <si>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</si>
  <si>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</si>
  <si>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</si>
  <si>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</si>
  <si>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</si>
  <si>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</si>
  <si>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</si>
  <si>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</si>
  <si>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</si>
  <si>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</si>
  <si>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</si>
  <si>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</si>
  <si>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</si>
  <si>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</si>
  <si>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</si>
  <si>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</si>
  <si>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</si>
  <si>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</si>
  <si>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</si>
  <si>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</si>
  <si>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</si>
  <si>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</si>
  <si>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</si>
  <si>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</si>
  <si>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</si>
  <si>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</si>
  <si>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</si>
  <si>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</si>
  <si>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</si>
  <si>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</si>
  <si>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</si>
  <si>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</si>
  <si>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</si>
  <si>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</si>
  <si>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</si>
  <si>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</si>
  <si>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</si>
  <si>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</si>
  <si>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</si>
  <si>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</si>
  <si>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</si>
  <si>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</si>
  <si>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</si>
  <si>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</si>
  <si>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</si>
  <si>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</si>
  <si>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</si>
  <si>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</si>
  <si>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</si>
  <si>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</si>
  <si>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</si>
  <si>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</si>
  <si>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</si>
  <si>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</si>
  <si>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</si>
  <si>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</si>
  <si>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</si>
  <si>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</si>
  <si>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</si>
  <si>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</si>
  <si>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</si>
  <si>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</si>
  <si>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</si>
  <si>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</si>
  <si>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</si>
  <si>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</si>
  <si>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</si>
  <si>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</si>
  <si>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</si>
  <si>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</si>
  <si>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</si>
  <si>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</si>
  <si>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</si>
  <si>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</si>
  <si>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</si>
  <si>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</si>
  <si>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</si>
  <si>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</si>
  <si>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</si>
  <si>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</si>
  <si>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</si>
  <si>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</si>
  <si>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</si>
  <si>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</si>
  <si>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</si>
  <si>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</si>
  <si>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</si>
  <si>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</si>
  <si>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</si>
  <si>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</si>
  <si>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</si>
  <si>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</si>
  <si>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</si>
  <si>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</si>
  <si>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</si>
  <si>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</si>
  <si>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</si>
  <si>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</si>
  <si>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</si>
  <si>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</si>
  <si>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</si>
  <si>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</si>
  <si>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</si>
  <si>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</si>
  <si>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</si>
  <si>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</si>
  <si>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</si>
  <si>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</si>
  <si>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</si>
  <si>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</si>
  <si>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</si>
  <si>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</si>
  <si>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</si>
  <si>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</si>
  <si>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</si>
  <si>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</si>
  <si>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</si>
  <si>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</si>
  <si>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</si>
  <si>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</si>
  <si>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</si>
  <si>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</si>
  <si>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</si>
  <si>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</si>
  <si>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</si>
  <si>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</si>
  <si>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</si>
  <si>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</si>
  <si>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</si>
  <si>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</si>
  <si>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</si>
  <si>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</si>
  <si>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</si>
  <si>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</si>
  <si>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</si>
  <si>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</si>
  <si>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</si>
  <si>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</si>
  <si>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</si>
  <si>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</si>
  <si>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</si>
  <si>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</si>
  <si>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</si>
  <si>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</si>
  <si>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</si>
  <si>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</si>
  <si>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</si>
  <si>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</si>
  <si>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</si>
  <si>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</si>
  <si>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</si>
  <si>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</si>
  <si>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</si>
  <si>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</si>
  <si>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</si>
  <si>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</si>
  <si>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</si>
  <si>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</si>
  <si>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</si>
  <si>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</si>
  <si>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</si>
  <si>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</si>
  <si>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</si>
  <si>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</si>
  <si>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</si>
  <si>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</si>
  <si>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</si>
  <si>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</si>
  <si>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</si>
  <si>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</si>
  <si>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</si>
  <si>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</si>
  <si>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</si>
  <si>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</si>
  <si>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</si>
  <si>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</si>
  <si>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</si>
  <si>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</si>
  <si>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</si>
  <si>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</si>
  <si>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</si>
  <si>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</si>
  <si>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</si>
  <si>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</si>
  <si>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</si>
  <si>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</si>
  <si>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</si>
  <si>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</si>
  <si>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</si>
  <si>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</si>
  <si>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</si>
  <si>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</si>
  <si>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</si>
  <si>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</si>
  <si>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</si>
  <si>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</si>
  <si>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</si>
  <si>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</si>
  <si>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</si>
  <si>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</si>
  <si>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</si>
  <si>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</si>
  <si>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In this section, please rate your ability to enable opportunity analysis on a category basis and event planning.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</si>
  <si>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</si>
  <si>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</si>
  <si>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</si>
  <si>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</si>
  <si>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</si>
  <si>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</si>
  <si>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</si>
  <si>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</si>
  <si>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</si>
  <si>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</si>
  <si>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</si>
  <si>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</si>
  <si>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</si>
  <si>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</si>
  <si>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</si>
  <si>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</si>
  <si>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</si>
  <si>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</si>
  <si>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</si>
  <si>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</si>
  <si>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</si>
  <si>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</si>
  <si>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</si>
  <si>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</si>
  <si>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</si>
  <si>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</si>
  <si>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</si>
  <si>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</si>
  <si>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</si>
  <si>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</si>
  <si>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</si>
  <si>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</si>
  <si>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</si>
  <si>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</si>
  <si>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</si>
  <si>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</si>
  <si>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</si>
  <si>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</si>
  <si>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</si>
  <si>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</si>
  <si>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</si>
  <si>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</si>
  <si>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</si>
  <si>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</si>
  <si>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</si>
  <si>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</si>
  <si>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</si>
  <si>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</si>
  <si>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</si>
  <si>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</si>
  <si>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</si>
  <si>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</si>
  <si>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</si>
  <si>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</si>
  <si>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</si>
  <si>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</si>
  <si>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</si>
  <si>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</si>
  <si>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</si>
  <si>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</si>
  <si>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</si>
  <si>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</si>
  <si>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</si>
  <si>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</si>
  <si>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</si>
  <si>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</si>
  <si>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</si>
  <si>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</si>
  <si>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</si>
  <si>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</si>
  <si>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</si>
  <si>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</si>
  <si>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</si>
  <si>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</si>
  <si>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</si>
  <si>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</si>
  <si>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</si>
  <si>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</si>
  <si>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</si>
  <si>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</si>
  <si>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</si>
  <si>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</si>
  <si>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</si>
  <si>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</si>
  <si>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</si>
  <si>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</si>
  <si>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</si>
  <si>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In this section you describe the power of the evaluation mechanisms in the tool.</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</si>
  <si>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</si>
  <si>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</si>
  <si>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</si>
  <si>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</si>
  <si>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</si>
  <si>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</si>
  <si>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</si>
  <si>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</si>
  <si>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</si>
  <si>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</si>
  <si>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</si>
  <si>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</si>
  <si>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</si>
  <si>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</si>
  <si>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</si>
  <si>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</si>
  <si>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</si>
  <si>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</si>
  <si>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</si>
  <si>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</si>
  <si>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</si>
  <si>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</si>
  <si>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</si>
  <si>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</si>
  <si>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</si>
  <si>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</si>
  <si>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</si>
  <si>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</si>
  <si>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</si>
  <si>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</si>
  <si>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</si>
  <si>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</si>
  <si>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</si>
  <si>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</si>
  <si>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</si>
  <si>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</si>
  <si>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</si>
  <si>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</si>
  <si>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</si>
  <si>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</si>
  <si>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</si>
  <si>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</si>
  <si>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</si>
  <si>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</si>
  <si>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</si>
  <si>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</si>
  <si>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</si>
  <si>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</si>
  <si>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</si>
  <si>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</si>
  <si>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</si>
  <si>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</si>
  <si>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</si>
  <si>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</si>
  <si>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</si>
  <si>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</si>
  <si>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</si>
  <si>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</si>
  <si>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</si>
  <si>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</si>
  <si>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This section tackles the constraint support of the solution.</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</si>
  <si>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</si>
  <si>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</si>
  <si>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</si>
  <si>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</si>
  <si>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</si>
  <si>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</si>
  <si>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</si>
  <si>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</si>
  <si>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</si>
  <si>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</si>
  <si>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</si>
  <si>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</si>
  <si>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</si>
  <si>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</si>
  <si>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</si>
  <si>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</si>
  <si>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</si>
  <si>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</si>
  <si>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</si>
  <si>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</si>
  <si>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</si>
  <si>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</si>
  <si>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</si>
  <si>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</si>
  <si>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</si>
  <si>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</si>
  <si>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</si>
  <si>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</si>
  <si>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</si>
  <si>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</si>
  <si>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</si>
  <si>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</si>
  <si>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</si>
  <si>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</si>
  <si>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</si>
  <si>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</si>
  <si>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</si>
  <si>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</si>
  <si>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</si>
  <si>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</si>
  <si>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</si>
  <si>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</si>
  <si>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</si>
  <si>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</si>
  <si>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</si>
  <si>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</si>
  <si>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</si>
  <si>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</si>
  <si>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</si>
  <si>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</si>
  <si>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</si>
  <si>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</si>
  <si>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</si>
  <si>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</si>
  <si>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</si>
  <si>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</si>
  <si>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</si>
  <si>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</si>
  <si>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</si>
  <si>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</si>
  <si>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</si>
  <si>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</si>
  <si>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</si>
  <si>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</si>
  <si>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</si>
  <si>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</si>
  <si>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</si>
  <si>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</si>
  <si>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</si>
  <si>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</si>
  <si>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</si>
  <si>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</si>
  <si>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</si>
  <si>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</si>
  <si>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</si>
  <si>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</si>
  <si>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</si>
  <si>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</si>
  <si>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</si>
  <si>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</si>
  <si>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</si>
  <si>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</si>
  <si>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</si>
  <si>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</si>
  <si>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</si>
  <si>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</si>
  <si>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</si>
  <si>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</si>
  <si>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</si>
  <si>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</si>
  <si>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</si>
  <si>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</si>
  <si>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</si>
  <si>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</si>
  <si>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</si>
  <si>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</si>
  <si>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</si>
  <si>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</si>
  <si>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</si>
  <si>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</si>
  <si>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</si>
  <si>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</si>
  <si>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</si>
  <si>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</si>
  <si>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</si>
  <si>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</si>
  <si>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</si>
  <si>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</si>
  <si>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</si>
  <si>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</si>
  <si>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</si>
  <si>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</si>
  <si>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</si>
  <si>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</si>
  <si>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</si>
  <si>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</si>
  <si>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</si>
  <si>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</si>
  <si>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</si>
  <si>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</si>
  <si>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</si>
  <si>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</si>
  <si>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</si>
  <si>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</si>
  <si>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</si>
  <si>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NPD / NPI</t>
  </si>
  <si>
    <t>To what extent does the platform support new product development and/or new product introduction?</t>
  </si>
  <si>
    <t>R 552</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</si>
  <si>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</si>
  <si>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</si>
  <si>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</si>
  <si>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</si>
  <si>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</si>
  <si>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</si>
  <si>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</si>
  <si>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</si>
  <si>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</si>
  <si>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</si>
  <si>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</si>
  <si>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</si>
  <si>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</si>
  <si>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</si>
  <si>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</si>
  <si>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</si>
  <si>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</si>
  <si>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What is the extent of support for out-of-the-box operational metric reports?</t>
  </si>
  <si>
    <t>R 560</t>
  </si>
  <si>
    <t>What is the extent of support for out-of-the-box trend reports?</t>
  </si>
  <si>
    <t>R 561</t>
  </si>
  <si>
    <t>What is the extent of support for out-of-the-box risk reports?</t>
  </si>
  <si>
    <t>R 427</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</si>
  <si>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</si>
  <si>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</si>
  <si>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</si>
  <si>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</si>
  <si>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</si>
  <si>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</si>
  <si>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</si>
  <si>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</si>
  <si>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</si>
  <si>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</si>
  <si>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</si>
  <si>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</si>
  <si>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</si>
  <si>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</si>
  <si>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</si>
  <si>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</si>
  <si>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</si>
  <si>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</si>
  <si>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</si>
  <si>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</si>
  <si>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</si>
  <si>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</si>
  <si>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</si>
  <si>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</si>
  <si>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</si>
  <si>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</si>
  <si>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</si>
  <si>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</si>
  <si>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</si>
  <si>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</si>
  <si>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</si>
  <si>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</si>
  <si>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</si>
  <si>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</si>
  <si>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</si>
  <si>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</si>
  <si>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R 445</t>
  </si>
  <si>
    <t xml:space="preserve">Does the platform contain semantic capabilities? To what extent? Please describe. </t>
  </si>
  <si>
    <t>R 446</t>
  </si>
  <si>
    <t>R 447</t>
  </si>
  <si>
    <t>R 449</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</si>
  <si>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</si>
  <si>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</si>
  <si>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</si>
  <si>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</si>
  <si>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</si>
  <si>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</si>
  <si>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</si>
  <si>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R 456</t>
  </si>
  <si>
    <t>0 - not currently supported / not applicable 
1. basic suite of spend/event reports
2. out-of-the-box benchmarks and scorecards on category trends
3. predictive analytics for market trends
4. capability beyond above and beyond peers</t>
  </si>
  <si>
    <t>R 457</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</si>
  <si>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</si>
  <si>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</si>
  <si>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</si>
  <si>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</si>
  <si>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</si>
  <si>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</si>
  <si>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</si>
  <si>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</si>
  <si>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</si>
  <si>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</si>
  <si>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</si>
  <si>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</si>
  <si>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</si>
  <si>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</si>
  <si>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</si>
  <si>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</si>
  <si>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</si>
  <si>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</si>
  <si>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</si>
  <si>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</si>
  <si>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</si>
  <si>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</si>
  <si>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</si>
  <si>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</si>
  <si>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</si>
  <si>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</si>
  <si>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</si>
  <si>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</si>
  <si>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</si>
  <si>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</si>
  <si>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</si>
  <si>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</si>
  <si>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</si>
  <si>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</si>
  <si>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</si>
  <si>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</si>
  <si>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</si>
  <si>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</si>
  <si>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</si>
  <si>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</si>
  <si>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</si>
  <si>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</si>
  <si>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</si>
  <si>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</si>
  <si>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</si>
  <si>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</si>
  <si>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</si>
  <si>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</si>
  <si>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</si>
  <si>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</si>
  <si>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</si>
  <si>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</si>
  <si>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</si>
  <si>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</si>
  <si>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</si>
  <si>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</si>
  <si>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</si>
  <si>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</si>
  <si>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</si>
  <si>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</si>
  <si>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</si>
  <si>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</si>
  <si>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</si>
  <si>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</si>
  <si>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</si>
  <si>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</si>
  <si>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</si>
  <si>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</si>
  <si>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</si>
  <si>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</si>
  <si>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</si>
  <si>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</si>
  <si>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</si>
  <si>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</si>
  <si>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</si>
  <si>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</si>
  <si>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</si>
  <si>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</si>
  <si>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</si>
  <si>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</si>
  <si>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</si>
  <si>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</si>
  <si>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</si>
  <si>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</si>
  <si>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</si>
  <si>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</si>
  <si>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</si>
  <si>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</si>
  <si>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</si>
  <si>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</si>
  <si>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</si>
  <si>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</si>
  <si>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</si>
  <si>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</si>
  <si>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</si>
  <si>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</si>
  <si>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</si>
  <si>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</si>
  <si>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</si>
  <si>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</si>
  <si>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</si>
  <si>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</si>
  <si>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</si>
  <si>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</si>
  <si>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</si>
  <si>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</si>
  <si>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</si>
  <si>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</si>
  <si>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</si>
  <si>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</si>
  <si>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</si>
  <si>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</si>
  <si>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</si>
  <si>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</si>
  <si>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</si>
  <si>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</si>
  <si>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</si>
  <si>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</si>
  <si>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</si>
  <si>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</si>
  <si>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</si>
  <si>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</si>
  <si>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</si>
  <si>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</si>
  <si>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</si>
  <si>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</si>
  <si>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</si>
  <si>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</si>
  <si>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</si>
  <si>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</si>
  <si>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</si>
  <si>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</si>
  <si>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</si>
  <si>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</si>
  <si>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</si>
  <si>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</si>
  <si>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</si>
  <si>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</si>
  <si>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</si>
  <si>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</si>
  <si>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</si>
  <si>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</si>
  <si>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eProcurement</t>
  </si>
  <si>
    <t>Catalog Management</t>
  </si>
  <si>
    <t>Catalog Creation / Onboarding</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</si>
  <si>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</si>
  <si>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</si>
  <si>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</si>
  <si>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</si>
  <si>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</si>
  <si>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</si>
  <si>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</si>
  <si>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</si>
  <si>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</si>
  <si>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</si>
  <si>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</si>
  <si>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</si>
  <si>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</si>
  <si>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</si>
  <si>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</si>
  <si>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</si>
  <si>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</si>
  <si>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</si>
  <si>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</si>
  <si>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</si>
  <si>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</si>
  <si>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</si>
  <si>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Catalog Objects</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</si>
  <si>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</si>
  <si>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</si>
  <si>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</si>
  <si>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</si>
  <si>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</si>
  <si>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</si>
  <si>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Catalog Data Quality Control</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</si>
  <si>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</si>
  <si>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</si>
  <si>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</si>
  <si>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</si>
  <si>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</si>
  <si>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</si>
  <si>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</si>
  <si>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</si>
  <si>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</si>
  <si>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</si>
  <si>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</si>
  <si>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</si>
  <si>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</si>
  <si>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</si>
  <si>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</si>
  <si>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</si>
  <si>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Catalog Maintenance</t>
  </si>
  <si>
    <t>R 140</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</si>
  <si>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</si>
  <si>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</si>
  <si>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Catalog Mobility</t>
  </si>
  <si>
    <t>R 143</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</si>
  <si>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</si>
  <si>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</si>
  <si>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Catalog Analytics</t>
  </si>
  <si>
    <t>R 144</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</si>
  <si>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</si>
  <si>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</si>
  <si>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</si>
  <si>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</si>
  <si>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</si>
  <si>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</si>
  <si>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Catalog Roadmap</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</si>
  <si>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</si>
  <si>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</si>
  <si>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</si>
  <si>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</si>
  <si>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</si>
  <si>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</si>
  <si>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</si>
  <si>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</si>
  <si>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</si>
  <si>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</si>
  <si>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</si>
  <si>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</si>
  <si>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</si>
  <si>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</si>
  <si>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</si>
  <si>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</si>
  <si>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</si>
  <si>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</si>
  <si>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</si>
  <si>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Marketplace User Interface</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</si>
  <si>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</si>
  <si>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</si>
  <si>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</si>
  <si>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</si>
  <si>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</si>
  <si>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</si>
  <si>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Search Engine</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</si>
  <si>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</si>
  <si>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</si>
  <si>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</si>
  <si>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</si>
  <si>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</si>
  <si>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</si>
  <si>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</si>
  <si>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</si>
  <si>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</si>
  <si>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</si>
  <si>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</si>
  <si>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</si>
  <si>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</si>
  <si>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</si>
  <si>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Third-Party Content</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</si>
  <si>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</si>
  <si>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</si>
  <si>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</si>
  <si>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</si>
  <si>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</si>
  <si>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</si>
  <si>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</si>
  <si>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</si>
  <si>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Requisitioning Process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</si>
  <si>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</si>
  <si>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</si>
  <si>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</si>
  <si>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</si>
  <si>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</si>
  <si>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</si>
  <si>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</si>
  <si>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</si>
  <si>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</si>
  <si>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</si>
  <si>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</si>
  <si>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</si>
  <si>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</si>
  <si>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</si>
  <si>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</si>
  <si>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</si>
  <si>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</si>
  <si>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</si>
  <si>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</si>
  <si>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</si>
  <si>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</si>
  <si>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</si>
  <si>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</si>
  <si>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Sourcing Integration</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</si>
  <si>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</si>
  <si>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</si>
  <si>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</si>
  <si>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</si>
  <si>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</si>
  <si>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</si>
  <si>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</si>
  <si>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</si>
  <si>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</si>
  <si>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</si>
  <si>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</si>
  <si>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</si>
  <si>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</si>
  <si>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</si>
  <si>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</si>
  <si>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</si>
  <si>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</si>
  <si>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Guided Buying</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</si>
  <si>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</si>
  <si>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</si>
  <si>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</si>
  <si>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</si>
  <si>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</si>
  <si>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</si>
  <si>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</si>
  <si>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</si>
  <si>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</si>
  <si>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</si>
  <si>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</si>
  <si>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</si>
  <si>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</si>
  <si>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</si>
  <si>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</si>
  <si>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</si>
  <si>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</si>
  <si>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</si>
  <si>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</si>
  <si>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</si>
  <si>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</si>
  <si>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</si>
  <si>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</si>
  <si>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</si>
  <si>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</si>
  <si>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Shopping Cart / Checkout Process</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</si>
  <si>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</si>
  <si>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</si>
  <si>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</si>
  <si>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</si>
  <si>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</si>
  <si>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</si>
  <si>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</si>
  <si>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</si>
  <si>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</si>
  <si>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</si>
  <si>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</si>
  <si>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</si>
  <si>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</si>
  <si>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</si>
  <si>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</si>
  <si>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</si>
  <si>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Requisitioning Budget Checking Process</t>
  </si>
  <si>
    <t>R 166</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</si>
  <si>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</si>
  <si>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</si>
  <si>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Requisitioning Inventory Checking Process</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</si>
  <si>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</si>
  <si>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</si>
  <si>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</si>
  <si>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</si>
  <si>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</si>
  <si>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Approval Process / Approval Engine</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</si>
  <si>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</si>
  <si>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</si>
  <si>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</si>
  <si>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</si>
  <si>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</si>
  <si>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</si>
  <si>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</si>
  <si>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</si>
  <si>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Mobility</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</si>
  <si>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</si>
  <si>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</si>
  <si>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</si>
  <si>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</si>
  <si>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</si>
  <si>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</si>
  <si>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</si>
  <si>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Requisition Roadmap</t>
  </si>
  <si>
    <t>R 171</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</si>
  <si>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</si>
  <si>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</si>
  <si>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Ordering</t>
  </si>
  <si>
    <t>Order Setup</t>
  </si>
  <si>
    <t>R 173</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</si>
  <si>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</si>
  <si>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</si>
  <si>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</si>
  <si>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Order Creation</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</si>
  <si>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</si>
  <si>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</si>
  <si>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</si>
  <si>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</si>
  <si>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</si>
  <si>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</si>
  <si>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</si>
  <si>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</si>
  <si>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</si>
  <si>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</si>
  <si>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</si>
  <si>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</si>
  <si>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</si>
  <si>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</si>
  <si>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</si>
  <si>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</si>
  <si>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Contract Compliance</t>
  </si>
  <si>
    <t>R 175</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</si>
  <si>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</si>
  <si>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</si>
  <si>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Order Processing (buy-side)</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</si>
  <si>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</si>
  <si>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</si>
  <si>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</si>
  <si>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</si>
  <si>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</si>
  <si>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</si>
  <si>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</si>
  <si>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</si>
  <si>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</si>
  <si>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</si>
  <si>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Order Delivery / Communication</t>
  </si>
  <si>
    <t>R 178</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</si>
  <si>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</si>
  <si>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</si>
  <si>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Order Collaboration (buyer/supplier)</t>
  </si>
  <si>
    <t>R 179</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</si>
  <si>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</si>
  <si>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</si>
  <si>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Order Processing (supply-side)</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</si>
  <si>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</si>
  <si>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</si>
  <si>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</si>
  <si>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</si>
  <si>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</si>
  <si>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</si>
  <si>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</si>
  <si>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PO Mobility</t>
  </si>
  <si>
    <t>R 183</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</si>
  <si>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</si>
  <si>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</si>
  <si>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</si>
  <si>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</si>
  <si>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</si>
  <si>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</si>
  <si>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PO Roadmap</t>
  </si>
  <si>
    <t>R 186</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</si>
  <si>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</si>
  <si>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</si>
  <si>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Receiving</t>
  </si>
  <si>
    <t>Receiving Setup</t>
  </si>
  <si>
    <t>R 187</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</si>
  <si>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</si>
  <si>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</si>
  <si>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Fulfillment</t>
  </si>
  <si>
    <t>R 188</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</si>
  <si>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</si>
  <si>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</si>
  <si>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</si>
  <si>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</si>
  <si>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Receiving Process</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</si>
  <si>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</si>
  <si>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</si>
  <si>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</si>
  <si>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</si>
  <si>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</si>
  <si>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</si>
  <si>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</si>
  <si>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</si>
  <si>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</si>
  <si>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</si>
  <si>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</si>
  <si>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</si>
  <si>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Receiving Mobility</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</si>
  <si>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</si>
  <si>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</si>
  <si>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</si>
  <si>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Receiving Analytics</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</si>
  <si>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</si>
  <si>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</si>
  <si>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</si>
  <si>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Receiving Roadmap</t>
  </si>
  <si>
    <t>R 193</t>
  </si>
  <si>
    <t xml:space="preserve">Describe your receiving roadmap for the next quarter. </t>
  </si>
  <si>
    <t>I2P</t>
  </si>
  <si>
    <t>Invoicing</t>
  </si>
  <si>
    <t>Invoicing Setup</t>
  </si>
  <si>
    <t>R 227</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</si>
  <si>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</si>
  <si>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</si>
  <si>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</si>
  <si>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</si>
  <si>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</si>
  <si>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</si>
  <si>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</si>
  <si>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Describe your ability to invite suppliers to participate on the e-procurement platform and onboard their catalogs.</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</si>
  <si>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</si>
  <si>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</si>
  <si>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</si>
  <si>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</si>
  <si>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</si>
  <si>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</si>
  <si>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</si>
  <si>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</si>
  <si>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</si>
  <si>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</si>
  <si>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</si>
  <si>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</si>
  <si>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</si>
  <si>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</si>
  <si>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</si>
  <si>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</si>
  <si>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</si>
  <si>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</si>
  <si>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</si>
  <si>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</si>
  <si>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</si>
  <si>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</si>
  <si>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Services Invoicing &amp; Contract Invoicing</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</si>
  <si>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</si>
  <si>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</si>
  <si>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</si>
  <si>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</si>
  <si>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</si>
  <si>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</si>
  <si>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Invoice Compliance</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</si>
  <si>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</si>
  <si>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</si>
  <si>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</si>
  <si>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</si>
  <si>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</si>
  <si>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</si>
  <si>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</si>
  <si>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</si>
  <si>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</si>
  <si>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</si>
  <si>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</si>
  <si>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</si>
  <si>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</si>
  <si>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</si>
  <si>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</si>
  <si>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</si>
  <si>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</si>
  <si>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</si>
  <si>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</si>
  <si>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Invoice Validation / Approvals</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</si>
  <si>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</si>
  <si>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</si>
  <si>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</si>
  <si>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</si>
  <si>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</si>
  <si>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</si>
  <si>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</si>
  <si>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</si>
  <si>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</si>
  <si>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</si>
  <si>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</si>
  <si>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</si>
  <si>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</si>
  <si>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</si>
  <si>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</si>
  <si>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</si>
  <si>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</si>
  <si>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</si>
  <si>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</si>
  <si>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Invoice Collaboration</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</si>
  <si>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</si>
  <si>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</si>
  <si>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</si>
  <si>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</si>
  <si>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</si>
  <si>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</si>
  <si>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</si>
  <si>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</si>
  <si>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</si>
  <si>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</si>
  <si>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</si>
  <si>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</si>
  <si>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</si>
  <si>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</si>
  <si>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</si>
  <si>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</si>
  <si>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</si>
  <si>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</si>
  <si>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</si>
  <si>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</si>
  <si>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</si>
  <si>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</si>
  <si>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</si>
  <si>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</si>
  <si>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</si>
  <si>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</si>
  <si>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Invoicing Analytics</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</si>
  <si>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</si>
  <si>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</si>
  <si>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</si>
  <si>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Invoicing Roadmap</t>
  </si>
  <si>
    <t>R 236</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</si>
  <si>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</si>
  <si>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</si>
  <si>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</si>
  <si>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</si>
  <si>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</si>
  <si>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</si>
  <si>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</si>
  <si>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</si>
  <si>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</si>
  <si>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Processing</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</si>
  <si>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</si>
  <si>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</si>
  <si>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</si>
  <si>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</si>
  <si>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</si>
  <si>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</si>
  <si>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</si>
  <si>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</si>
  <si>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</si>
  <si>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</si>
  <si>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</si>
  <si>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Payment Cards</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</si>
  <si>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</si>
  <si>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</si>
  <si>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</si>
  <si>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</si>
  <si>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</si>
  <si>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</si>
  <si>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</si>
  <si>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</si>
  <si>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</si>
  <si>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</si>
  <si>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</si>
  <si>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</si>
  <si>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</si>
  <si>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</si>
  <si>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</si>
  <si>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</si>
  <si>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</si>
  <si>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</si>
  <si>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</si>
  <si>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</si>
  <si>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</si>
  <si>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</si>
  <si>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</si>
  <si>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</si>
  <si>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</si>
  <si>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</si>
  <si>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</si>
  <si>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</si>
  <si>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</si>
  <si>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</si>
  <si>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</si>
  <si>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</si>
  <si>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</si>
  <si>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</si>
  <si>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</si>
  <si>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</si>
  <si>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</si>
  <si>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</si>
  <si>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</si>
  <si>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</si>
  <si>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Financing Analytics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</si>
  <si>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</si>
  <si>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</si>
  <si>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</si>
  <si>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</si>
  <si>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</si>
  <si>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</si>
  <si>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</si>
  <si>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</si>
  <si>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</si>
  <si>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</si>
  <si>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</si>
  <si>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</si>
  <si>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</si>
  <si>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</si>
  <si>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</si>
  <si>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</si>
  <si>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</si>
  <si>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</si>
  <si>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</si>
  <si>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</si>
  <si>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</si>
  <si>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</si>
  <si>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</si>
  <si>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</si>
  <si>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</si>
  <si>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</si>
  <si>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</si>
  <si>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</si>
  <si>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</si>
  <si>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</si>
  <si>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</si>
  <si>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</si>
  <si>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</si>
  <si>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</si>
  <si>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</si>
  <si>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</si>
  <si>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</si>
  <si>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</si>
  <si>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</si>
  <si>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</si>
  <si>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</si>
  <si>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</si>
  <si>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</si>
  <si>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</si>
  <si>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</si>
  <si>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</si>
  <si>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</si>
  <si>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</si>
  <si>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</si>
  <si>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</si>
  <si>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</si>
  <si>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</si>
  <si>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</si>
  <si>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</si>
  <si>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</si>
  <si>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</si>
  <si>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</si>
  <si>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</si>
  <si>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</si>
  <si>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</si>
  <si>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</si>
  <si>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</si>
  <si>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&lt;Company name&gt;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</si>
  <si>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</si>
  <si>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</si>
  <si>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</si>
  <si>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</si>
  <si>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</si>
  <si>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</si>
  <si>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</si>
  <si>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</si>
  <si>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</si>
  <si>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</si>
  <si>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</si>
  <si>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</si>
  <si>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</si>
  <si>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</si>
  <si>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</si>
  <si>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</si>
  <si>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</si>
  <si>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</si>
  <si>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</si>
  <si>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</si>
  <si>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</si>
  <si>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</si>
  <si>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</si>
  <si>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</si>
  <si>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</si>
  <si>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</si>
  <si>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</si>
  <si>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</si>
  <si>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 xml:space="preserve">Spend Analytics - Schema Support (out-of-the-box) (Self-Description):
A standard schema is available that can also be tailored to meet specific client requirements. Multiple schemas can also be incorporated on a case-by-case basis. </t>
  </si>
  <si>
    <t>Breadth
(REVISED)</t>
  </si>
  <si>
    <t xml:space="preserve">Spend Analytics - Schema Support (general) (Self-Description):
A standard schema is available that can also be tailored to meet specific client requirements. Multiple schemas can also be incorporated on a case-by-case basis. 
Spend Analytics - Schema Support (custom) (Self-Description):
An initial review and validation of the data is performed within the Virtuosi platform. Simfoni is able to recommend and define a new schema, if required, which is normally managed collaboration with the customer. The data validation module is used to review and also set additional validation rules, which is important when checking the integrity and compleness of the data set.
Simfoni is able to recommend and define a new schema, if required, which is normally managed in collaboration with the customer . An initial review and validation of the data is performed within the Virtuosi platform. The data validation module is used to review and also set additional validation rules, which is important when checking the integrity and compleness of the data set.  
Spend Analytics - Schema Support (custom) (Reasoning):
Simfoni is able to recommend and define a new schema, if required, which is normally managed in collaboration with the customer . An initial review and validation of the data is performed within the Virtuosi platform. The data validation module is used to review and also set additional validation rules, which is important when checking the integrity and compleness of the data set. </t>
  </si>
  <si>
    <t>Extensibility
(REVISED)</t>
  </si>
  <si>
    <t xml:space="preserve">Spend Analytics - Schema Support (multi) (Self-Description):
We can build different types and as many schemas as needed to load the data. 
We can support as many filters and queries as required with the ability to extract any sort of views readily from the platform. With respect to standard out of box views, it is possible to view the data from three different views within the data management section of the platform. </t>
  </si>
  <si>
    <t>Multi-Schema Support
(REVISED)</t>
  </si>
  <si>
    <t>Federated Schema Support Capability
(NEW)</t>
  </si>
  <si>
    <t>Multi-Taxonomy Support
(NEW)</t>
  </si>
  <si>
    <t>Graph Model Support
(NEW)</t>
  </si>
  <si>
    <t>MDM Capability
(NEW)</t>
  </si>
  <si>
    <t>Data Archival and Auditability
(NEW)</t>
  </si>
  <si>
    <t>API
(NEW)</t>
  </si>
  <si>
    <t>Spend Analytics - Built in vs. External Visualization (Self-Description):
We have a hybrid set for visualization. Most of our visualizations are built on PowerBI, with additional custom visuals that are designed and bullt by Simfoni. Native tablet and mobile apps (Stratify and V+) are all custom build.</t>
  </si>
  <si>
    <t>3rd Party BI Support
(REVISED)</t>
  </si>
  <si>
    <t>Spend Analytics - Familying/Normalization (Self-Description):
Normalization of Suppliers are managed in two ways, 1. using our rich data bank the algorithms which automtatically highlight duplciate or similar vendors, and 2. by using third party content from various integrations, which includes financial records and supplier listsings e.g. UK Companies House and Chamber of Commerce records. We also have access to a repository of data classication standards from various sectors e.g. healthcare, manufacturing etc.
Virtuosi includes a specific section on Vendor Normalization, which displays both original vendor listings, and normalized vendors. The user is able to instantly view the list of 'normalized vendors' to see the original vendor name.
Product description normalization is included within what we term Conjoint Analysis, which incorporates word association from the line item description which is then linked to the Vendor Name and additional line item data such as material code and GL code. This allows us to classify data using key words within line item description. The platform then remembers the line item description which improves auto classification going forward.</t>
  </si>
  <si>
    <t>Classification / Clustering and Normalization
(REVISED)</t>
  </si>
  <si>
    <t xml:space="preserve">Spend Analytics - KPIs (Self-Description):
Yes. Based on the availability of data, our platform supports a wide range of repeatable KPIs that track performance across the source to pay cycle. 
We also provide a real time KPI tracking application. </t>
  </si>
  <si>
    <t>KPI Modeling
(REVISED)</t>
  </si>
  <si>
    <t>KPI Library
(NEW)</t>
  </si>
  <si>
    <t>Spend Analytics - Scorecards (Self-Description):
Yes. We develop KPI/Performance Scorecards as part of our Deluxe dashboard offering. We work to define what KPIs/performance reports the client needs to embed within the Virtuosi platform. We also develop Benefits Tracking dashboards, which can be developed as standard alone repeorts, or as part of the core performance scorecard.
The performance scorecard is designed to include target performance measures - we then configure dashboards and colours to show 'RAG" and alerts to show where performance is on track (green), or whether performance is tracking below target (orange or red). This provides a very easy to read visual on overall performance. 
KPI dashboards are also easy to read on smartphone.</t>
  </si>
  <si>
    <t>Scorecard Support
(REVISED)</t>
  </si>
  <si>
    <t>Scorecard Updates / Monitoring
(REVISED)</t>
  </si>
  <si>
    <t>Benchmarking
(NEW)</t>
  </si>
  <si>
    <t xml:space="preserve">Spend Analytics - Extent of Report Definition / Building (Self-Description):
The dashboards are built in such a way that common reporting requirements are already configured. Users can then filter the rpeort by category, date etc. It is very easy to take a screen grab of a visualisation, view underlying data, or even export the core data into Excel if required.
The self-service visualization capability allows for creation and modification of reports/ templates by user.  Reports can be built on all the dimensions and measures in the data. It allows for a set of standard, all the most commonly used formulation to analyse the data. 
</t>
  </si>
  <si>
    <t>Report/Query Building
(REVISED)</t>
  </si>
  <si>
    <t>Templates
(NEW)</t>
  </si>
  <si>
    <t>Dashboards / Widgets
(NEW)</t>
  </si>
  <si>
    <t>Spend Analytics - Extent of Charting / Graphing Capability (Self-Description):
Our visualization is one of  the most advanced in use today. We blend two main BI platforms with our own custom visuals to produce visually appealing dashboards that users can derive understanding from. Our visuals are a key differentiator - we receive excelent client feedback on the look and feel of our dashboards and the creative use of visuals.
We also incorporate where required the client's own corporate colour schemes, and logos.
We have a a wide repertoire of both standard and custom charts which we can use based on the type of analysis, and client preference. 
Every individual chart in any dashboard screen can be enlarged, users can see underlying data, the chart and data can be view at the same time, and daat can also be exported into Excel.</t>
  </si>
  <si>
    <t>Charting / Graphing Capability
(REVISED)</t>
  </si>
  <si>
    <t>Cross Tabs
(NEW)</t>
  </si>
  <si>
    <t>Filter Definition
(NEW)</t>
  </si>
  <si>
    <t>Filter Library
(NEW)</t>
  </si>
  <si>
    <t>Formulas
(REVISED)</t>
  </si>
  <si>
    <t>Trend Detection
(NEW)</t>
  </si>
  <si>
    <t>Subscriptions
(NEW)</t>
  </si>
  <si>
    <t>Analytic Workflow
(NEW)</t>
  </si>
  <si>
    <t xml:space="preserve">Spend Analytics - Multi-Currency (Self-Description):
We are able to use both customer specific currency exchange rates or have real time rates from openexchangerate.com via an API. </t>
  </si>
  <si>
    <t>Multi-Currency
(REVISED)</t>
  </si>
  <si>
    <t>Spend Analytics - Multi-Lingual (Self-Description):
Our in-house language capability is at around 15 languages. For other languages we use a language bureau service which checks machine translation.</t>
  </si>
  <si>
    <t>Multi-Lingual
(REVISED)</t>
  </si>
  <si>
    <t>e-Document Regulatory Support
(NEW)</t>
  </si>
  <si>
    <t>e-Payment Support
(NEW)</t>
  </si>
  <si>
    <t>GDPR / Privacy Standards
(NEW)</t>
  </si>
  <si>
    <t xml:space="preserve">Spend Analytics - Globalization (Self-Description):
There are a number of factors which enable us to serve global clients. 
1) User level data configuration
2) Forex and commondity from most of the markets
3) Sentiment and risk analysis for any supplier across the globe.
4) Parent-child relationship and supplier normalization for companies across the globe with our own data and with the use of third party data. 
5) Last but not the least, Global presence of our business makes us easily accessible for clients for best in class support for the projects. </t>
  </si>
  <si>
    <t>Other Globalization Support
(REVISED)</t>
  </si>
  <si>
    <t>Roadmap
(NEW)</t>
  </si>
  <si>
    <t>Organizational Hierarchy
(NEW)</t>
  </si>
  <si>
    <t>Account Structures 
(NEW)</t>
  </si>
  <si>
    <t>Budget Support
(NEW)</t>
  </si>
  <si>
    <t>Team Modelling &amp; Management
(NEW)</t>
  </si>
  <si>
    <t>Talent Management
(NEW)</t>
  </si>
  <si>
    <t>Asset Management
(NEW)</t>
  </si>
  <si>
    <t xml:space="preserve">Spend Analytics - Personalization (Self-Description):
Due to the flexibility of the schemas and the BI, we are able to configure the terminology based each clients, not just industries. </t>
  </si>
  <si>
    <t>Language and Terminology
(REVISED)</t>
  </si>
  <si>
    <t>Widgets / Portlets
(NEW)</t>
  </si>
  <si>
    <t>Spend Analytics - Private vs. Public Workspaces (Self-Description):
The self-service instance allows for customer analysis for individual users. This can be for specific dimensions that’s of their interest or at the group level. These analysis can then be saved/ exported for further action.  
We create bespoke views of the dash for different classes of use e.g. Buyer, Category Manager, Procurement Operations, CPO, CFO etc.
We can also create shared workspaces for buyers e.g. from different countries or business units to collaborate.</t>
  </si>
  <si>
    <t>Private Workspaces
(REVISED)</t>
  </si>
  <si>
    <t>3rd Party View Support
(NEW)</t>
  </si>
  <si>
    <t>UX
(NEW)</t>
  </si>
  <si>
    <t>Tasks and Milestones
(NEW)</t>
  </si>
  <si>
    <t>Extended Team Management
(NEW)</t>
  </si>
  <si>
    <t>Sandboxes
(NEW)</t>
  </si>
  <si>
    <t>Project Performance Management ("goal management")
(NEW)</t>
  </si>
  <si>
    <t>Campaign Management
(NEW)</t>
  </si>
  <si>
    <t>Spend Analytics - Business Rules / Workflow (Self-Description):
While the data management for the client is handled by Simfoni, the visualization templates are set up in a logical manner with a menu of 'views' based on the type of analysis that a user would typically perform. For example, category deep dive analysis will be conducted in the Category Insights section of the dashboard, whereas P2P cycle time analysis will be developed in the Procurement Operations section.
We configure each screen to include what we believe to be are the required visuals and reports that a procurement practitioner needs to see. The user can drill into each visual, explode the view and see and extract underlying data. User can also unfold the Filter Menu bar which opens-up many other filters that can be applied to the visual. Users click the visual and/or use the filter and the visual changes instantly.
Starting with factual analytics to advance correlations and opportunity analysis. 
Cost optimisation type analysis is available in our Stratify app.</t>
  </si>
  <si>
    <t>Native Workflow Support
(REVISED)</t>
  </si>
  <si>
    <t>Customizable Business Rules
(REVISED)</t>
  </si>
  <si>
    <t xml:space="preserve">Spend Analytics - Rule Groups (including reg-ex / formula support) (Self-Description):
Yes. Standard rules are organized into groups within the classification workflow. User generated rules are classified based on the reasonning.  Rule creation is completely customizable and can be used within the filters to create any sort of custom cubes and reports. While the groups are ordered, the rules within the groups are not ordered. </t>
  </si>
  <si>
    <t>Rule Sets / Groups
(REVISED)</t>
  </si>
  <si>
    <t>Visual Workflow Management
(NEW)</t>
  </si>
  <si>
    <t>Approvals and Workflow
(NEW)</t>
  </si>
  <si>
    <t>Email Approvals
(NEW)</t>
  </si>
  <si>
    <t>Workflow Cloning
(NEW)</t>
  </si>
  <si>
    <t>Single Sign On
(NEW)</t>
  </si>
  <si>
    <t>User Account Management
(NEW)</t>
  </si>
  <si>
    <t xml:space="preserve">Spend Analytics - Fine-Grained Role/Data/Action Based Security (Self-Description):
Our platform allows for user based filtering and data security at both the data management and visualization levels. </t>
  </si>
  <si>
    <t>Fine Grained Role Based Security
(REVISED)</t>
  </si>
  <si>
    <t>View Filtering
(NEW)</t>
  </si>
  <si>
    <t>Portal Configurability 
(NEW)</t>
  </si>
  <si>
    <t>Certificate Management
(NEW)</t>
  </si>
  <si>
    <t>Insurance Certificate Management
(NEW)</t>
  </si>
  <si>
    <t>Profile Maintenance
(NEW)</t>
  </si>
  <si>
    <t>Data Visibility
(NEW)</t>
  </si>
  <si>
    <t>Document Management
(NEW)</t>
  </si>
  <si>
    <t>Template Cloning
(NEW)</t>
  </si>
  <si>
    <t>Approvals
(NEW)</t>
  </si>
  <si>
    <t>Independent Contractor Management
(NEW)</t>
  </si>
  <si>
    <t>Dynamic "Onboarding" Workflows
(NEW)</t>
  </si>
  <si>
    <t>Survey Support
(NEW)</t>
  </si>
  <si>
    <t>Template Library
(NEW)</t>
  </si>
  <si>
    <t>Qualification Support
(NEW)</t>
  </si>
  <si>
    <t>Best Practices Intelligence
(NEW)</t>
  </si>
  <si>
    <t>Category Intelligence
(NEW)</t>
  </si>
  <si>
    <t>Supplier Intelligence
(NEW)</t>
  </si>
  <si>
    <t>Knowledge Management
(NEW)</t>
  </si>
  <si>
    <t>Bots (for RPA)
(NEW)</t>
  </si>
  <si>
    <t>Bots ("Chat Bots" -  Conversational Systems)
(NEW)</t>
  </si>
  <si>
    <t xml:space="preserve">Spend Analytics - AI (Self-Description):
Our classification engine uses Machine Learning with logics around keyword matches and conjoint relationships. 
The training set used is a database of 30 million plus records, 50,000+ data dictionary nodes and 300k suppliers (based on Engligh language). While the robustness of the outcome is dependant to a quality of the source data - a reasonable quality data set can be classified to a level of 70% or above in just a few hours. 
A feature of the dashboard is the Discrepancy Report which captures all line transactions which the algorithm suggests need to be reviewed. This is where the line item description for example does not match the supplier name or GL code. The report shows the level of confidence in the classification. The user then reviews the item and determine which data point is correct - this selection then overrides the 'erro' in the underlying data.
Manual overrides are possible. 
We do not use AI or AR at the moment. 
Spend Analytics - AI / Machine Learning (Self-Description):
We use machine learning algorithms in data classification. But not AI. 
Details explained in one of the process questions. </t>
  </si>
  <si>
    <t>Machine Learning (algorithms)
(REVISED)</t>
  </si>
  <si>
    <t>External Library Support
(NEW)</t>
  </si>
  <si>
    <t>AI
(REVISED)</t>
  </si>
  <si>
    <t>Machine Learning Use Cases (Cognitive Systems examples)
(NEW)</t>
  </si>
  <si>
    <t>Architecture
(NEW)</t>
  </si>
  <si>
    <t>Software Stack
(NEW)</t>
  </si>
  <si>
    <t>Scripting Language (PaaS)
(NEW)</t>
  </si>
  <si>
    <t>Application Support (PaaS)
(NEW)</t>
  </si>
  <si>
    <t xml:space="preserve">Spend Analytics - On-Premise Software Option (Self-Description):
We are able to run only the reporting and insight module on premise at the moment. </t>
  </si>
  <si>
    <t>On-Premise Software Option
(REVISED)</t>
  </si>
  <si>
    <t>Spend Analytics - SaaS / Cloud (Self-Description):
Yes, it is single instance multi-tenancy run on virtual server. We use amazon web services for our cloud requirement and the provider complies with industry standards interms of security and performance. 
We are able to offer hybrid solutions on-demand. 
98% public cloud, 2% on premise</t>
  </si>
  <si>
    <t>SaaS/Cloud
(REVISED)</t>
  </si>
  <si>
    <t>Geographic Deployments (IaaS)
(NEW)</t>
  </si>
  <si>
    <t>Iaas EcoSystem (Open Stack) [e.g. Rackspace, etc.]
(NEW)</t>
  </si>
  <si>
    <t>IaaS Ecosystem (AWS)
(NEW)</t>
  </si>
  <si>
    <t>IaaS Ecosystem (Microsoft Azure)
(NEW)</t>
  </si>
  <si>
    <t>IaaS Ecosystem (Google)
(NEW)</t>
  </si>
  <si>
    <t>Dynamic Scaling / Computation (IaaS)
(NEW)</t>
  </si>
  <si>
    <t>Dynamic Data Segmentation (IaaS) 
(NEW)</t>
  </si>
  <si>
    <t>Data-as-a-Service (DaaS/IaaS)
(NEW)</t>
  </si>
  <si>
    <t>Security (Standards)
(NEW)</t>
  </si>
  <si>
    <t>e-Signatures
(NEW)</t>
  </si>
  <si>
    <t>Fine Grained Role/Data/Action Based Security
(NEW)</t>
  </si>
  <si>
    <t xml:space="preserve">Spend Analytics - Big Data (Self-Description):
Our current solution is built-on PostgreSQL and hosted on a powerful cloud instance to take a large volumes of data at reasonable frequency. </t>
  </si>
  <si>
    <t>Big Data Processing
(REVISED)</t>
  </si>
  <si>
    <t>Data Models
(NEW)</t>
  </si>
  <si>
    <t>Model Extensibility
(NEW)</t>
  </si>
  <si>
    <t>Taxonomy Support
(NEW)</t>
  </si>
  <si>
    <t>Spend Analytics - ETL (Extract / Transform / Load) (Self-Description):
Extraction - We use third party APIs as an on-demand add on client-by-client basis. We tend to configure the APIs following a stage 1 analysis of the client's data structures.
Transform and Load - Our powerful data validation rules clearly identifies any gaps in data, and also issues with data integrity. We conduct a standard review of source data pior to data load, which often requires data manipulation/transformation prior to upload to the classification engine, and from there to data visualization.
Spend Analytics - Rules Set (Self-Description):
There are three standard algorithms that run through the data after upload and prior to manual validation and classification. 
1) Powerful keyword matching and fuzzy look up which will incorporate all types of abbreaviations and spelling mistakes from our data dictionary. 
2) Conjoint analysis - which compares relationships in the keyword matches againts Supplier Name, GL Code, Material Code etc and the classifications result %ages - generating classification ecommendations usinga level of 'certaintly' based on the number of aligned data points.
3) Data history recommendations - These are the recommendations for supplier categories based on historical data. 
Once these rules are used, each manual reclassification within the platform is captured with specific structured reasoning the user provides and used for following refreshes. These rules are used prior to the standard algorithms in following refreshes which lead to a higher level of accuracy in classification.</t>
  </si>
  <si>
    <t>Data Loading
(REVISED)</t>
  </si>
  <si>
    <t>MS-Excel Support
(NEW)</t>
  </si>
  <si>
    <t>Data Cleansing
(REVISED)</t>
  </si>
  <si>
    <t>Data Harmonization
(REVISED)</t>
  </si>
  <si>
    <t>Spend Analytics - ETL (Extract / Transform / Load) (Self-Description):
Extraction - We use third party APIs as an on-demand add on client-by-client basis. We tend to configure the APIs following a stage 1 analysis of the client's data structures.
Transform and Load - Our powerful data validation rules clearly identifies any gaps in data, and also issues with data integrity. We conduct a standard review of source data pior to data load, which often requires data manipulation/transformation prior to upload to the classification engine, and from there to data visualization.
Spend Analytics - Rules Set (Self-Description):
There are three standard algorithms that run through the data after upload and prior to manual validation and classification. 
1) Powerful keyword matching and fuzzy look up which will incorporate all types of abbreaviations and spelling mistakes from our data dictionary. 
2) Conjoint analysis - which compares relationships in the keyword matches againts Supplier Name, GL Code, Material Code etc and the classifications result %ages - generating classification ecommendations usinga level of 'certaintly' based on the number of aligned data points.
3) Data history recommendations - These are the recommendations for supplier categories based on historical data. 
Once these rules are used, each manual reclassification within the platform is captured with specific structured reasoning the user provides and used for following refreshes. These rules are used prior to the standard algorithms in following refreshes which lead to a higher level of accuracy in classification.
Spend Analytics - Enrich (Self-Description):
Our classified and profiled supplier database of 300k global suppliers is extensively used in both normalization and classification. We have an ever growing data dictionary which covers a wide spectrum of industry sectors including: Manufacturing, Food and Beverage, Healthcare, Retail and general indirects.
We do not currently support Bill of Materials.</t>
  </si>
  <si>
    <t>Data Enrichment
(REVISED)</t>
  </si>
  <si>
    <t>Data Management
(REVISED)</t>
  </si>
  <si>
    <t>Spend Analytics - Data Integrity Analytics (Self-Description):
The Data Validation Module is specifically built for this purpose. It analyzes and identifies data integrity, gaps and transformation needs. 
When data is uploaded the module shows both data sources nd underlying data (to a very detailed level). We can therefore review data completeness and the source of data i.e. where information is pulled from  e.g. we may align GL codes to transactional PO data and cross refermce this to invoice data.</t>
  </si>
  <si>
    <t>Auto Data Verification 
(REVISED)</t>
  </si>
  <si>
    <t>AR/Auto Detection of Missing / Needed / Erroneous Data
(REVISED)</t>
  </si>
  <si>
    <t>Message Logging
(NEW)</t>
  </si>
  <si>
    <t>Sandboxing
(NEW)</t>
  </si>
  <si>
    <t xml:space="preserve">Spend Analytics - Semi-Structured / Unstructured Data (Self-Description):
Due to the flexibility of the schemas and the BI, we are able to use any type of data, tranform and build analytics models. </t>
  </si>
  <si>
    <t>Unstructured Data Management
(REVISED)</t>
  </si>
  <si>
    <t>Metadata Extraction
(NEW)</t>
  </si>
  <si>
    <t>Media Management
(NEW)</t>
  </si>
  <si>
    <t>Archival Management
(NEW)</t>
  </si>
  <si>
    <t xml:space="preserve">Spend Analytics - Mobile (Self-Description):
We have a purpose buit app called V+ which offers three modules to support our analytics solution. 1) Visualization, 2) Savings assessment apps and 3) Real time KPIs app. Based on the queries for report rendering, we have 40%, 80% and 70% adotion in mobile respectively. 
We foresee this number to increase significantly in the coming years. </t>
  </si>
  <si>
    <t>Mobile Support
(REVISED)</t>
  </si>
  <si>
    <t>Advanced Mobile Support
(NEW)</t>
  </si>
  <si>
    <t xml:space="preserve">Spend Analytics - OCR (Self-Description):
We provide OCR/ scanning technology to our client where needed through our partners and the data is directly pushed into our system using an API. </t>
  </si>
  <si>
    <t>OCR
(REVISED)</t>
  </si>
  <si>
    <t>Virtual Assistant / chatbot
(NEW)</t>
  </si>
  <si>
    <t>Spend Analytics - Intelligent Apps (Self-Description):
Ask Virgil</t>
  </si>
  <si>
    <t>Intelligent Apps (i.e., use of AI techniques like machine learning within the native app or partner apps)
(REVISED)</t>
  </si>
  <si>
    <t>Spend Analytics - Block Chain (Self-Description):
None</t>
  </si>
  <si>
    <t>Block Chain
(REVISED)</t>
  </si>
  <si>
    <t>IoT
(NEW)</t>
  </si>
  <si>
    <t>RoadMap
(NEW)</t>
  </si>
  <si>
    <t>Integration Platform-as-a-Service (IPaaS)
(NEW)</t>
  </si>
  <si>
    <t>Spend Analytics - ETD (extract / transform / dump) (Self-Description):
Data (any chart) can be exported into both PDF and Excel. Data can be exported if required using APIs, such as the APIs we use for both PowerBI, Tableau and our mobile apps. 
Data can be transfered data to any systems e.g. a Sourcing system using a 'receiver-side' API transfer data.</t>
  </si>
  <si>
    <t>Open Integration Standards Support
(REVISED)</t>
  </si>
  <si>
    <t>APIs
(NEW)</t>
  </si>
  <si>
    <t>Spend Analytics - Out of the box ERP integrations (Self-Description):
As we use third party APIs for this purpose, its highly scalable and customizable. We have standard APIs for SAP and Oracle. We then use custom APIs for other local ERPs as required depending upon the complexity of the data and number of sources.
Spend Analytics - Real-Time Integration (Self-Description):
We have APIs that can receive data both structured and semi-structured in multi formats.  Data can be extracted from source systems and uploaded into Virtuosi at any time e.g. at the end of each day or period.
Spend Analytics - Integrations (Self-Description):
No integration available for platforms at the moment</t>
  </si>
  <si>
    <t>ERP/MRP
(REVISED)</t>
  </si>
  <si>
    <t>Spend Analytics - Source-to-Pay Integrations (out-of-the-box ) (Self-Description):
We have standard APIs for SAP and Oracle for extracting and sending back spend data. We do not currently hace APIs for export and migrations to other modules of S2P. 
Spend Analytics - Real-Time Integration (Self-Description):
We have APIs that can receive data both structured and semi-structured in multi formats.  Data can be extracted from source systems and uploaded into Virtuosi at any time e.g. at the end of each day or period.
Spend Analytics - Integrations (Self-Description):
No integration available for platforms at the moment</t>
  </si>
  <si>
    <t>S2P / P2P
(REVISED)</t>
  </si>
  <si>
    <t>Spend Analytics - ETL (Extract / Transform / Load) (Self-Description):
Extraction - We use third party APIs as an on-demand add on client-by-client basis. We tend to configure the APIs following a stage 1 analysis of the client's data structures.
Transform and Load - Our powerful data validation rules clearly identifies any gaps in data, and also issues with data integrity. We conduct a standard review of source data pior to data load, which often requires data manipulation/transformation prior to upload to the classification engine, and from there to data visualization.
Spend Analytics - 3rd Party Data Feed Integrations (out-of-the-box) (Self-Description):
Yes. The flexibility of our platform, both in data management and visualization provides an ability to add any sort of structured third-part content to develop insightful analytics. While most commonly used third-party sources are preconfigured and general available, we are readily able to configure any new content using APIs. We use APIs to access Commodity Data sources, Financial Data and Market and Supply Risk Data e.g. with Evalueserve who provide a range of external data sources
Spend Analytics - Real-Time Integration (Self-Description):
We have APIs that can receive data both structured and semi-structured in multi formats.  Data can be extracted from source systems and uploaded into Virtuosi at any time e.g. at the end of each day or period.
Spend Analytics - Real-Time Integration (Self-Description):
We have APIs that can receive data both structured and semi-structured in multi formats.  Data can be extracted from source systems and uploaded into Virtuosi at any time e.g. at the end of each day or period.
Spend Analytics - 3rd Party BI Integration (Self-Description):
Fully integrated APIs available with PowerBI and other leading BI solutions. 
It's only for pushing data to the BI solutions and not for pull. 
Spend Analytics - Integrations (Self-Description):
No integration available for platforms at the moment
Spend Analytics - Built in vs. External Visualization (Self-Description):
We have a hybrid set for visualization. Most of our visualizations are built on PowerBI, with additional custom visuals that are designed and bullt by Simfoni. Native tablet and mobile apps (Stratify and V+) are all custom build.</t>
  </si>
  <si>
    <t>3rd Party BI Integrations
(REVISED)</t>
  </si>
  <si>
    <t>Spend Analytics - ETL (Extract / Transform / Load) (Self-Description):
Extraction - We use third party APIs as an on-demand add on client-by-client basis. We tend to configure the APIs following a stage 1 analysis of the client's data structures.
Transform and Load - Our powerful data validation rules clearly identifies any gaps in data, and also issues with data integrity. We conduct a standard review of source data pior to data load, which often requires data manipulation/transformation prior to upload to the classification engine, and from there to data visualization.
Spend Analytics - 3rd Party Data Feed Integrations (out-of-the-box) (Self-Description):
Yes. The flexibility of our platform, both in data management and visualization provides an ability to add any sort of structured third-part content to develop insightful analytics. While most commonly used third-party sources are preconfigured and general available, we are readily able to configure any new content using APIs. We use APIs to access Commodity Data sources, Financial Data and Market and Supply Risk Data e.g. with Evalueserve who provide a range of external data sources
Spend Analytics - Real-Time Integration (Self-Description):
We have APIs that can receive data both structured and semi-structured in multi formats.  Data can be extracted from source systems and uploaded into Virtuosi at any time e.g. at the end of each day or period.
Spend Analytics - Integrations (Self-Description):
No integration available for platforms at the moment</t>
  </si>
  <si>
    <t>Risk Management Integration Types
(REVISED)</t>
  </si>
  <si>
    <t>Risk Management Integration Methods
(NEW)</t>
  </si>
  <si>
    <t>Supplier Verification Integrations
(REVISED)</t>
  </si>
  <si>
    <t>Other Integrations
(REVISED)</t>
  </si>
  <si>
    <t>Certified Integrations
(NEW)</t>
  </si>
  <si>
    <t xml:space="preserve">Spend Analytics - Flat File / FTP (Self-Description):
Flat file formats - Yes. 
Auto-push to FTP sites - Implementable on-demand using receiver side APIs. </t>
  </si>
  <si>
    <t>(S)FTP
(REVISED)</t>
  </si>
  <si>
    <t>Post-Deployment Integration Capability
(NEW)</t>
  </si>
  <si>
    <t>Customization
(NEW)</t>
  </si>
  <si>
    <t>Collaboration (Basic)
(NEW)</t>
  </si>
  <si>
    <t>Collaboration (Advanced)
(NEW)</t>
  </si>
  <si>
    <t>Screen Sharing
(NEW)</t>
  </si>
  <si>
    <t>Form Support
(NEW)</t>
  </si>
  <si>
    <t>Excel Support
(NEW)</t>
  </si>
  <si>
    <t>Independent Contract Worker (ICW) Management
(NEW)</t>
  </si>
  <si>
    <t>Temporary Staffing Management
(NEW)</t>
  </si>
  <si>
    <t>Services/SOW Management
(NEW)</t>
  </si>
  <si>
    <t>Preferred Supplier Status
(NEW)</t>
  </si>
  <si>
    <t>Blocked/Blacklisted Suppliers
(NEW)</t>
  </si>
  <si>
    <t>Internal Issue Identification
(NEW)</t>
  </si>
  <si>
    <t>External Issue Identification
(NEW)</t>
  </si>
  <si>
    <t>Potential Issue Monitoring - Internal
(NEW)</t>
  </si>
  <si>
    <t>Potential Issue Monitoring - External
(NEW)</t>
  </si>
  <si>
    <t>Dispute Identification
(NEW)</t>
  </si>
  <si>
    <t>Plan Creation
(NEW)</t>
  </si>
  <si>
    <t>Collaborative Plan Development
(NEW)</t>
  </si>
  <si>
    <t>Template Support
(NEW)</t>
  </si>
  <si>
    <t>Monitoring
(NEW)</t>
  </si>
  <si>
    <t>Post-Mortem Evaluation
(NEW)</t>
  </si>
  <si>
    <t>Alerts and Status Updates
(NEW)</t>
  </si>
  <si>
    <t>Resolution Mechanisms
(NEW)</t>
  </si>
  <si>
    <t>Impact Assessment
(NEW)</t>
  </si>
  <si>
    <t>Risk Prioritization
(NEW)</t>
  </si>
  <si>
    <t>What-If Analysis
(NEW)</t>
  </si>
  <si>
    <t>Custom Plan Creation
(NEW)</t>
  </si>
  <si>
    <t>Execution Monitoring
(NEW)</t>
  </si>
  <si>
    <t>Numeric Models
(NEW)</t>
  </si>
  <si>
    <t>Semantic Models
(NEW)</t>
  </si>
  <si>
    <t>Sentiment Models
(NEW)</t>
  </si>
  <si>
    <t>Evolutionary Models
(NEW)</t>
  </si>
  <si>
    <t>Internal KPI Monitoring
(NEW)</t>
  </si>
  <si>
    <t>Financial Monitoring
(NEW)</t>
  </si>
  <si>
    <t>Government Status Monitoring
(NEW)</t>
  </si>
  <si>
    <t>Regulatory Monitoring
(NEW)</t>
  </si>
  <si>
    <t>Tariff Monitoring
(NEW)</t>
  </si>
  <si>
    <t>Legal / Civil Suit Monitoring
(NEW)</t>
  </si>
  <si>
    <t>News Monitoring
(NEW)</t>
  </si>
  <si>
    <t>Social Media Monitoring
(NEW)</t>
  </si>
  <si>
    <t>Cyber Monitoring
(NEW)</t>
  </si>
  <si>
    <t>Alerts / Notifications
(NEW)</t>
  </si>
  <si>
    <t>Financial Compliance
(NEW)</t>
  </si>
  <si>
    <t>Anti-Human Trafficking Compliance
(NEW)</t>
  </si>
  <si>
    <t>Restricted / Hazardous Material
(NEW)</t>
  </si>
  <si>
    <t>Environmental Compliance
(NEW)</t>
  </si>
  <si>
    <t>Anti-Bribery / Corruption
(NEW)</t>
  </si>
  <si>
    <t>Privacy and Information Security
(NEW)</t>
  </si>
  <si>
    <t>Conflict Minerals
(NEW)</t>
  </si>
  <si>
    <t>Labour Standards
(NEW)</t>
  </si>
  <si>
    <t>3rd Party Risk Feeds
(NEW)</t>
  </si>
  <si>
    <t>Depth of Supplier Search (internal supplier database only)
(NEW)</t>
  </si>
  <si>
    <t>Depth of Supplier Search — internal + vendor supplier network
(NEW)</t>
  </si>
  <si>
    <t>Depth of Supplier Search — third-party networks / marketplaces
(NEW)</t>
  </si>
  <si>
    <t>Certification / Attribution Support
(NEW)</t>
  </si>
  <si>
    <t>Categorization / Tagging
(NEW)</t>
  </si>
  <si>
    <t>Invitation / Campaign Management
(NEW)</t>
  </si>
  <si>
    <t>Registration Management
(NEW)</t>
  </si>
  <si>
    <t>Supplier Profile Management
(NEW)</t>
  </si>
  <si>
    <t>Supplier Profile Extensibility
(NEW)</t>
  </si>
  <si>
    <t>Exposed Elements
(NEW)</t>
  </si>
  <si>
    <t>Self Registration
(NEW)</t>
  </si>
  <si>
    <t>Survey Management 
(NEW)</t>
  </si>
  <si>
    <t>360-Degree Scorecards
(NEW)</t>
  </si>
  <si>
    <t>Corrective Action Management
(NEW)</t>
  </si>
  <si>
    <t>Supplier Initiated Issues
(NEW)</t>
  </si>
  <si>
    <t>Negotiation Management
(NEW)</t>
  </si>
  <si>
    <t>Spend Analytics - Implementation / Integration / Maintenance Services (Self-Description):
We make a point of offering active assistance to clients to support data extraction, as without such support, this can often lead to project delays. Our analysts and advisors work with Procurement, Finance and IT to identify data sources and manage the extract. We review test data initially before running the main extracts for 1-3 years' data.
Initial spend analysis is normally managed.
Once data sources have ben confirmed (typically post the initial analysis, then we work with the client to agree an extract protocol for ongoing data refreshes. We have out own APIs for SAP and Oracle, but we can also work with the client's own  IT team who also manage their own APIs.
Spend Analytics - Consulting / Change Management (Self-Description):
We provide training to clients on spend analytics, and how this activity underpins best practice procurement. As we are procurement experts, we are able to relate analytics to the wider challenges and opportunities that most procurement functions deal with.
We have a full suite of procurement methods and tools, which incorporates analytics in Procurement Starategy and Planning, and category management and sourcing.</t>
  </si>
  <si>
    <t>Breadth of Implementation Services
(REVISED)</t>
  </si>
  <si>
    <t>Depth of Services Capabilities
(REVISED)</t>
  </si>
  <si>
    <t>Analytics Services
(NEW)</t>
  </si>
  <si>
    <t>Spend Analytics - ETL / Cleansing / Classification / Categorization (Self-Description):
Already answered in the Process Support section
Spend Analytics - Data Management Services (Self-Description):
The data management and refresh depends on the type of engagement with the client. Refreshes can be weekly or bi-annually.Mots of our clients are on monthly refresh cycle.
Data is uploaded each period into Virtuois - using an API or a flat file transfer - based on the protocol agreed with the client. 
We run the standard analyses each period, which is essentially the same as what we do on the initial stage i.e. data cleansing, normalization and spend mapping, spend agaisnt contract and procurement operations (cycle time analysis etc.)
Refreshed data is then published into the live environment. Depending upon the agreement with the client, we produce insight analysis, reviewing spend trends, and KPIs etc. NB KPI dashboarsd are also updated at the same time.</t>
  </si>
  <si>
    <t>Data Management Services
(REVISED)</t>
  </si>
  <si>
    <t>Systems Integration Services
(NEW)</t>
  </si>
  <si>
    <t>Training and Knowledge Transfer
(NEW)</t>
  </si>
  <si>
    <t>Maintenance/Support Services
(NEW)</t>
  </si>
  <si>
    <t>Benchmarking Services
(NEW)</t>
  </si>
  <si>
    <t>Business Consulting Services
(NEW)</t>
  </si>
  <si>
    <t>Outsourcing and Managed Services
(NEW)</t>
  </si>
  <si>
    <t>Co-Innovation Services
(NEW)</t>
  </si>
  <si>
    <t>Service Delivery Innovation
(NEW)</t>
  </si>
  <si>
    <t>Spend / Opportunity Analysis
(NEW)</t>
  </si>
  <si>
    <t>Spend ETL / Cleansing / Classification / Categorization
(NEW)</t>
  </si>
  <si>
    <t>Spend Data Management Services
(NEW)</t>
  </si>
  <si>
    <t>Supplier Development &amp; Innovation Management
(NEW)</t>
  </si>
  <si>
    <t>Supplier Onboarding Services
(NEW)</t>
  </si>
  <si>
    <t>Supplier Management Services
(NEW)</t>
  </si>
  <si>
    <t>Supply Market Intelligence Services
(NEW)</t>
  </si>
  <si>
    <t>Performance Based Contracting
(NEW)</t>
  </si>
  <si>
    <t>Sourcing Events (managed RFX/Auction/Optimization)
(NEW)</t>
  </si>
  <si>
    <t>Spend Analytics - Category / Project Management (Self-Description):
We provide managed procurement services for our clients, with a focus offering around Tail Spend, but we can also manage a full procurement outsource, which we do for a number of our clients.
We generate saverage avings of at least 15%, but savings can range up to 50%, but this varies across categories and markets.
We always conduct an opportuntiy assessment that reviews cost reduction, as well as process efficiency savings, due to the fact that we offer tail spend services.</t>
  </si>
  <si>
    <t>Category Management Services (category-specific)
(REVISED)</t>
  </si>
  <si>
    <t>Supply Risk Management
(NEW)</t>
  </si>
  <si>
    <t>Arbitrary Categorization in Spend Analysis
(NEW)</t>
  </si>
  <si>
    <t>Trend Analysis and Demand Forecasting
(NEW)</t>
  </si>
  <si>
    <t>Category Benchmarks
(NEW)</t>
  </si>
  <si>
    <t>Tracking / Scorecard Integration
(NEW)</t>
  </si>
  <si>
    <t>Category Sourcing Plans/Templates
(NEW)</t>
  </si>
  <si>
    <t>CATEGORY AUTOMATION
(NEW)</t>
  </si>
  <si>
    <t>Prescriptive Analytics
(NEW)</t>
  </si>
  <si>
    <t>Permissive Analytics
(NEW)</t>
  </si>
  <si>
    <t>Sourcing Strategy Definition
(NEW)</t>
  </si>
  <si>
    <t>Sourcing Process
(NEW)</t>
  </si>
  <si>
    <t>SOURCING PROCESS AUTOMATION
(NEW)</t>
  </si>
  <si>
    <t>Project Integration
(NEW)</t>
  </si>
  <si>
    <t>System Assisted Opportunity Identification
(NEW)</t>
  </si>
  <si>
    <t>Assisted Sourcing Roadmap
(NEW)</t>
  </si>
  <si>
    <t>Basic Should Cost Modelling
(NEW)</t>
  </si>
  <si>
    <t>Market Data Feeds
(NEW)</t>
  </si>
  <si>
    <t>Bill of Material Support
(NEW)</t>
  </si>
  <si>
    <t>Cost Driver Identification
(NEW)</t>
  </si>
  <si>
    <t>Demand Support
(NEW)</t>
  </si>
  <si>
    <t>Creation Methodology
(NEW)</t>
  </si>
  <si>
    <t>Category
(NEW)</t>
  </si>
  <si>
    <t>Industry
(NEW)</t>
  </si>
  <si>
    <t>Weighting
(NEW)</t>
  </si>
  <si>
    <t>Optimization Backed
(NEW)</t>
  </si>
  <si>
    <t>Multi-Party
(NEW)</t>
  </si>
  <si>
    <t>Advanced Scoring
(NEW)</t>
  </si>
  <si>
    <t>Bulk Upload and Association
(NEW)</t>
  </si>
  <si>
    <t>CAD/CAM Visualization Support
(NEW)</t>
  </si>
  <si>
    <t>ERP Integration (for Sourcing)
(NEW)</t>
  </si>
  <si>
    <t>Multi-SKU Mapping
(NEW)</t>
  </si>
  <si>
    <t>Automatic Supplier Identification
(NEW)</t>
  </si>
  <si>
    <t>… from SIM
(NEW)</t>
  </si>
  <si>
    <t>… from Supplier Network
(NEW)</t>
  </si>
  <si>
    <t>Bidding
(NEW)</t>
  </si>
  <si>
    <t>Open, Blind, or Closed
(NEW)</t>
  </si>
  <si>
    <t>Multiple Offers Per Line
(NEW)</t>
  </si>
  <si>
    <t>Rapid Execution
(NEW)</t>
  </si>
  <si>
    <t>Alternate Offer Comparison Matrix
(NEW)</t>
  </si>
  <si>
    <t>Multi-Party Support
(NEW)</t>
  </si>
  <si>
    <t>Each Field Single or Multi-User Rank
(NEW)</t>
  </si>
  <si>
    <t>Side-by-Side Comparison
(NEW)</t>
  </si>
  <si>
    <t>Pause, Edit, Re-Issue
(NEW)</t>
  </si>
  <si>
    <t>Multi-Round Support
(NEW)</t>
  </si>
  <si>
    <t>Automation
(NEW)</t>
  </si>
  <si>
    <t>Blending
(NEW)</t>
  </si>
  <si>
    <t>Linking
(NEW)</t>
  </si>
  <si>
    <t>Automation Roadmap
(NEW)</t>
  </si>
  <si>
    <t>Out-of-the-Box Auction Formats
(NEW)</t>
  </si>
  <si>
    <t>Configuration Options
(NEW)</t>
  </si>
  <si>
    <t>Saved Market Baskets
(NEW)</t>
  </si>
  <si>
    <t>RFX Integration
(NEW)</t>
  </si>
  <si>
    <t>Real-Time Control Mechanisms
(NEW)</t>
  </si>
  <si>
    <t>Proxy Support
(NEW)</t>
  </si>
  <si>
    <t>Messaging
(NEW)</t>
  </si>
  <si>
    <t>Real-Time Monitoring
(NEW)</t>
  </si>
  <si>
    <t>Integrated Optimization Capability
(NEW)</t>
  </si>
  <si>
    <t>Automatic Supplier Identification/Invitation
(NEW)</t>
  </si>
  <si>
    <t>Auction Automation
(NEW)</t>
  </si>
  <si>
    <t>Solid Mathematical Foundations
(NEW)</t>
  </si>
  <si>
    <t>True Cost Modelling
(NEW)</t>
  </si>
  <si>
    <t>What If? Capability
(NEW)</t>
  </si>
  <si>
    <t>Out-of-the-Box
(NEW)</t>
  </si>
  <si>
    <t>Scenario Comparison
(NEW)</t>
  </si>
  <si>
    <t>Model Templates
(NEW)</t>
  </si>
  <si>
    <t>RFX/Auction Integration
(NEW)</t>
  </si>
  <si>
    <t>Scalability
(NEW)</t>
  </si>
  <si>
    <t>Optimization UX
(NEW)</t>
  </si>
  <si>
    <t>Capacity
(NEW)</t>
  </si>
  <si>
    <t>Allocation
(NEW)</t>
  </si>
  <si>
    <t>Risk Mitigation
(NEW)</t>
  </si>
  <si>
    <t>Qualitative
(NEW)</t>
  </si>
  <si>
    <t>Constraint Relaxation
(NEW)</t>
  </si>
  <si>
    <t>Sensitivity Analysis
(NEW)</t>
  </si>
  <si>
    <t>Hard Constraint Identification
(NEW)</t>
  </si>
  <si>
    <t>Soft Constraint Support
(NEW)</t>
  </si>
  <si>
    <t>Custom Freight Models
(NEW)</t>
  </si>
  <si>
    <t>Modal Cost Models
(NEW)</t>
  </si>
  <si>
    <t>Freight Rate Databases
(NEW)</t>
  </si>
  <si>
    <t>Built-in Freight Category Support
(NEW)</t>
  </si>
  <si>
    <t>Specialized What-if Scenarios for Supply Base Optimization
(NEW)</t>
  </si>
  <si>
    <t>ETL for Key Metrics
(NEW)</t>
  </si>
  <si>
    <t>RFX/Survey Integration
(NEW)</t>
  </si>
  <si>
    <t>Scorecards
(NEW)</t>
  </si>
  <si>
    <t>Out-of-the-Box Scorecards
(NEW)</t>
  </si>
  <si>
    <t>Finance Integration
(NEW)</t>
  </si>
  <si>
    <t>Demand Management
(NEW)</t>
  </si>
  <si>
    <t>Unique Execution Management Capabilities
(NEW)</t>
  </si>
  <si>
    <t>Execution Management Roadmap
(NEW)</t>
  </si>
  <si>
    <t>Award Export
(NEW)</t>
  </si>
  <si>
    <t>Agreement Support
(NEW)</t>
  </si>
  <si>
    <t>Clause Support
(NEW)</t>
  </si>
  <si>
    <t>Word Integration
(NEW)</t>
  </si>
  <si>
    <t>Excel Integration
(NEW)</t>
  </si>
  <si>
    <t>Metadata Support
(NEW)</t>
  </si>
  <si>
    <t>Supplier (Pre) Registration
(NEW)</t>
  </si>
  <si>
    <t>Self-Registration
(NEW)</t>
  </si>
  <si>
    <t>On-Boarding Automation
(NEW)</t>
  </si>
  <si>
    <t>Integrated Off-Line Reach Out (phone, fax)
(NEW)</t>
  </si>
  <si>
    <t>Auto Document Identification &amp; Verification
(NEW)</t>
  </si>
  <si>
    <t>Entity Core Data
(NEW)</t>
  </si>
  <si>
    <t>Financial Data / ACH Integration
(NEW)</t>
  </si>
  <si>
    <t>Certificates / Insurance
(NEW)</t>
  </si>
  <si>
    <t>Ratings &amp; Preferred Suppliers
(NEW)</t>
  </si>
  <si>
    <t>Supplier Information (industry codes)
(NEW)</t>
  </si>
  <si>
    <t>Product / Service Information (e.g., UNSPSC)
(NEW)</t>
  </si>
  <si>
    <t>Monitoring-Thresholds
(NEW)</t>
  </si>
  <si>
    <t>Monitoring-Recency
(NEW)</t>
  </si>
  <si>
    <t>Integrations
(NEW)</t>
  </si>
  <si>
    <t>Network Data Model
(NEW)</t>
  </si>
  <si>
    <t>Multi-Tier
(NEW)</t>
  </si>
  <si>
    <t>SIM / SPM / SRM Configurability - Finance
(NEW)</t>
  </si>
  <si>
    <t>SIM / SPM / SRM Configurability - Forms
(NEW)</t>
  </si>
  <si>
    <t>SIM / SPM / SRM Configurability - Process Support
(NEW)</t>
  </si>
  <si>
    <t>SPM / SRM UX
(NEW)</t>
  </si>
  <si>
    <t>Challenge Definition
(NEW)</t>
  </si>
  <si>
    <t>Challenge Management
(NEW)</t>
  </si>
  <si>
    <t>Unsolicited Idea Management
(NEW)</t>
  </si>
  <si>
    <t>Review and Decision Support
(NEW)</t>
  </si>
  <si>
    <t>Supplier UX
(NEW)</t>
  </si>
  <si>
    <t>Product Management
(NEW)</t>
  </si>
  <si>
    <t>BoM Management
(NEW)</t>
  </si>
  <si>
    <t>Innovation Integration
(NEW)</t>
  </si>
  <si>
    <t>Process Management
(NEW)</t>
  </si>
  <si>
    <t>Integration Capability
(NEW)</t>
  </si>
  <si>
    <t>Out-of-the-Box Metric Reports
(NEW)</t>
  </si>
  <si>
    <t>Out-of-the-Box Trend Reports
(NEW)</t>
  </si>
  <si>
    <t>Out-of-the-Box Risk Reports
(NEW)</t>
  </si>
  <si>
    <t xml:space="preserve">Spend Analytics - Arbitrary Dimensions in Rules (Self-Description):
Any dimension or measure can be used to create mapping rules with using the filter and classifcation rule creation method. </t>
  </si>
  <si>
    <t>Arbitrary Dimensions in Rules
(REVISED)</t>
  </si>
  <si>
    <t>Spend Analytics - Rules Set (Self-Description):
There are three standard algorithms that run through the data after upload and prior to manual validation and classification. 
1) Powerful keyword matching and fuzzy look up which will incorporate all types of abbreaviations and spelling mistakes from our data dictionary. 
2) Conjoint analysis - which compares relationships in the keyword matches againts Supplier Name, GL Code, Material Code etc and the classifications result %ages - generating classification ecommendations usinga level of 'certaintly' based on the number of aligned data points.
3) Data history recommendations - These are the recommendations for supplier categories based on historical data. 
Once these rules are used, each manual reclassification within the platform is captured with specific structured reasoning the user provides and used for following refreshes. These rules are used prior to the standard algorithms in following refreshes which lead to a higher level of accuracy in classification.</t>
  </si>
  <si>
    <t>Rules Set Conflict Detection
(REVISED)</t>
  </si>
  <si>
    <t>Rule Re-Ordering
(NEW)</t>
  </si>
  <si>
    <t>Spend Analytics - Rule/Knowledge Model Editor (Self-Description):
A set of three standard algorithms run through the data for classification and normalization. Rules can be adjusted by instance if needed. Simfoni resource create and define rules when cleansing a client's data for the first time drawing upon a master databank of rules. We then create addditional 'local' rules as required which are saved and reused.
Users can add filters as described above in the DMA section.</t>
  </si>
  <si>
    <t>Rule/Knowledge Model Editor
(REVISED)</t>
  </si>
  <si>
    <t>Spend Analytics - Classification / Categorization (Self-Description):
The reclassification capability in the tool is high extensive and is very user-friendly. This is a key feature of our platform. We introduced the ability for users to reclassify data in the DMA section of the console in 2016 due to client demand for access to the 'core data'. 
Users like having the ability to drill down and across data in both the visualization and data management sections.
While reclassifiying spend data, the user has the ability to create a new rule with data automatically reclassified across the whole dataset. All classifications go through approval process to ensure its accuracy i.e. the user creates a new rule and/or submits a request to reclassify data at Supplier, GL or Line Item level. The request goes intio an approval workflow where the Admin Users can review and reject or approve the request. NB The Admin User can review the lines impacted before they approve a request.</t>
  </si>
  <si>
    <t>Multi-Source Cross-Joins
(REVISED)</t>
  </si>
  <si>
    <t>Classification / Categorization - UX
(NEW)</t>
  </si>
  <si>
    <t>Spend Analytics - Manual Support (Self-Description):
The data can be classified within the tool manually if required.
Rule creation is very user-friendly, and doesn’t involve any sort of scripting and formulas and pure GUI driven. Rules can later be modified or deleted when needed. 
Of cource, we actively promote auto-classification as much as possible, with manual coding and data manipulation used to manage the final data review and to add specific classification rules.</t>
  </si>
  <si>
    <t>Classification / Categorization - Manual Support
(REVISED)</t>
  </si>
  <si>
    <t xml:space="preserve">Spend Analytics - Query Capability (Self-Description):
Unlimited filter queries can be created and used to drive classification. </t>
  </si>
  <si>
    <t>Query Capability
(REVISED)</t>
  </si>
  <si>
    <t>Classification / Categorization - AI Support
(NEW)</t>
  </si>
  <si>
    <t xml:space="preserve">Spend Analytics - Hybrid (Self-Description):
Hybrid - Yes. Once the automation is complete, a user can take over and change whatever is needed, or add new rules (see comment above re' the Discrepancy report). Every approved rule is a learning input for the database. 
In-depth knowledge models are already available around indirects, manufacturing and food industry. 
Corrections can be made and it will impact the data real-time as soon as the request is approved. </t>
  </si>
  <si>
    <t>Classification / Categorization - Hybrid
(REVISED)</t>
  </si>
  <si>
    <t>Knowledge Models
(NEW)</t>
  </si>
  <si>
    <t>Spend Analytics - Collaboration (Self-Description):
Users are able to classify the data at anytime. 
The classification rule and impact summary is sent to the company Admin for validation and approval before it being applied to the data set and the visualization. Th Admin person can edit the rule and also forward it to other named users.</t>
  </si>
  <si>
    <t>Collaboration
(REVISED)</t>
  </si>
  <si>
    <t xml:space="preserve">Spend Analytics - Cube Capability (Self-Description):
The vizualization screens within Virtuosi allow the user to create and analyse data using selected dimensions and measures in ANY screen - without having to jump into any kind of separate report creator menu. 
Within each dashboard screen / module the user can select multiple sub-dimensions at the same time by either clicking the item within a visual, AND/OR selecting the relevent item e.g. category or BU from the FILTER menu.
The users can create their own views and data sets from three different angles. 
1) From the data management section using filter queries
2) Using the report Builder and 
3) Using the interactivity of the dashboards.  
Spend Analytics - Cube Capability (Reasoning):
The users can create their own views and data sets from three different angles. 
1) From the data management section using filter queries
2) Using the report Builder and 
3) Using the interactivity of the dashboards. </t>
  </si>
  <si>
    <t>Cube Capability
(REVISED)</t>
  </si>
  <si>
    <t xml:space="preserve">Spend Analytics - Formula / Derived Dimension Support (Self-Description):
The self-service visualization capability allows for a set of standard, all the most commonly used formulation to analyse the data. </t>
  </si>
  <si>
    <t>Formula / Derived Dimension Support
(REVISED)</t>
  </si>
  <si>
    <t>Spend Analytics - Outlier Identification (Self-Description):
Outlier detection and treatment is part of the Data validation module and can detect outliers in dates, values, repetitions etc.  Outliers are shown within the Discrepancy Report</t>
  </si>
  <si>
    <t>Outlier Identification
(REVISED)</t>
  </si>
  <si>
    <t xml:space="preserve">Spend Analytics - Statistical Analysis / Frequency Mapping (Self-Description):
Beyond this, the visualization platform provides users with the ability to run any sort of statistical analysis including the integration to R. </t>
  </si>
  <si>
    <t>Statistical Analysis / Frequency Mapping
(REVISED)</t>
  </si>
  <si>
    <t>Spend Analytics - Sliding Time-Scale (Self-Description):
The data integrity analysis can be run for any data set  using the filters queries and the result will reset for that particular area.  A date / timeline is incorporated within the platform, so issues with a specifc period e.g. a month or quarter can be isolated for additional review.</t>
  </si>
  <si>
    <t>Sliding Time-Scale
(REVISED)</t>
  </si>
  <si>
    <t xml:space="preserve">Spend Analytics - Filter Support (Self-Description):
The reporting click/ touch interactivity, inmemory based rendering for quicker results and support all the data tables and dimensions &amp; measures within them. </t>
  </si>
  <si>
    <t>Filter Support
(REVISED)</t>
  </si>
  <si>
    <t>Spend Analytics - Predictive Analytics (Self-Description):
Our out of the box analysis functionality currently does not include predictive analytics.</t>
  </si>
  <si>
    <t>Predictive Analytics
(REVISED)</t>
  </si>
  <si>
    <t>Semantic Capabilities
(NEW)</t>
  </si>
  <si>
    <t>Spend Analytics - Prescriptive Analytics (Self-Description):
Our analytics reports and dashboards are designed by procurement practitioners FOR procurement practioners and are prescriptive in nature, guiding them to the key data and  areas or opportunity and risk. We find that clients love the standard layout of our dashboards, due to the fact that they are intuitive in their layout and design and very user-friendly.</t>
  </si>
  <si>
    <t>Prescriptive Analytics
(REVISED)</t>
  </si>
  <si>
    <t>Spend Analytics - Permissive Analytics (Self-Description):
We do not not support permissive analytics currently.</t>
  </si>
  <si>
    <t>Permissive Analytics
(REVISED)</t>
  </si>
  <si>
    <t>Spend Analytics - Template Library (Self-Description):
Yes - we have a standard set of KPI scorecards. We typically display six primary scorecards on a single screen, with secondary scorecards available where required. Our scorecards/KPI dashboards are very popular and are included within our Deluxe version of Virtuosi</t>
  </si>
  <si>
    <t>Template Library
(REVISED)</t>
  </si>
  <si>
    <t>Spend Analytics - Benchmarks (Self-Description):
We have introduced benchmark analysis based on data captured from our Performance Assessment app. We are also able to readily use/ combine from any third party sources.  Clients can also choose source benchmark dara sources that are relevant to their industry. We are not wedded to the idea of having a single set of benchmarks due to variations in performance by sector and geography.</t>
  </si>
  <si>
    <t>Benchmarks
(REVISED)</t>
  </si>
  <si>
    <t xml:space="preserve">Spend Analytics - Company/Function/Group Configuration (Self-Description):
Our platform is powered by a configurable filter query which will provide as many as view as possible and ability to store the query and quickly toggle between multiple. </t>
  </si>
  <si>
    <t>Company/Function/Group Configuration
(REVISED)</t>
  </si>
  <si>
    <t>Spend Analytics - Cost Avoidance / Opportunity Program Management (Self-Description):
Our platform has a specific opportunity assessment module which showcases the potential for cost management; it addresses the potential specific to each type of spend (strategic, catalog, etc) in different ways tailored to the nature of opportunity within each.</t>
  </si>
  <si>
    <t>Cost Avoidance / Opportunity Program Management
(REVISED)</t>
  </si>
  <si>
    <t>Spend Analytics - Out-of-the-Box Sourcing Support (Self-Description):
We have built a support app called Stratify which models cost optimization opportunities in more depth. The app pulls category data direct from Virtuosi and allows interactive analysis applying subjective assessment on sourcing levers, addressability and savings potential. Opportunities defined within Stratify are then transposed to the Benefits Dashboard in Virtuosi to enable ongoing savings tracking. *Currently in development is a tool called Sourceforce which will enable ongoing project management of opportunities which link directly back to Virtuosi for real-time performance tracking.</t>
  </si>
  <si>
    <t>Out-of-the-Box Sourcing Support
(REVISED)</t>
  </si>
  <si>
    <t>Spend Analytics - Out-of-the-Box Procurement Support (Self-Description):
Virtuosi includes a whole section on Procurement Operations. This section unfolds to reveal sub sections that cover purchase to pay cycle performance in terms of volume, value and cycle time for the end to end cycle. 
The Procurement Operations dashboard report section is very popular with our customers. We also include Buyer leaderboards to track .
productivity.
Good delivery, GRN and Payments - including payment terms are included inthe analysis.</t>
  </si>
  <si>
    <t>Out-of-the-Box Procurement Support
(REVISED)</t>
  </si>
  <si>
    <t>Spend Analytics - Out-of-the-Box Travel &amp; Expense Support (Self-Description):
Expenses data is taken into Virtuosi as one of the main data sources. The platform runs analysis across all forms of expenses data e.g. P-Card, reimbursable expenses through payroll and petty cash reimbursements.</t>
  </si>
  <si>
    <t>Out-of-the-Box Travel &amp; Expense Support
(REVISED)</t>
  </si>
  <si>
    <t>Spend Analytics - Out-of-the-Box Finance Support (Self-Description):
This is another key differentiator for Simfoni as we offer Working Capital and Cashflow Analysis - incorporating revenue analytics and customer analysis (customer segmentation and profitability). This has great appeal to the CFO and COO, as well as the CPO, as we can link procurement spend to revenue and collections, so that the client can understand their cash position at any point in time, which allows them to make adjustments to payments and receivables. We include dynamic discounting models on both AR and AP, which can be used to review terms across receiveables and payables.
We also have a Working Capital Optimizer tool, where a user can model scenarios e.g. adjust payment terms to understand the impact on EBITDA.</t>
  </si>
  <si>
    <t>Out-of-the-Box Finance Support
(REVISED)</t>
  </si>
  <si>
    <t xml:space="preserve">Spend Analytics - Out-of-the-Box Product (Lifecycle) Support (Self-Description):
We do not currently provide product life cycle management, bill of materials analysis, but spend analytics related to spend on materials is included as standard as part of the core fucntionality across A, B and C class parts. </t>
  </si>
  <si>
    <t>Out-of-the-Box Product (Lifecycle) Support
(REVISED)</t>
  </si>
  <si>
    <t>Spend Analytics - Out-of-the-Box Services Support (Self-Description):
Procurement of Services is included within standard functionality. Such spend will be classified according to the category type to the appropriate level i.e level 4 or beyond. Spend analysis for services includes compliance to contracts, where we match spend to appropriate contracts where they exist and track rebates as well as pricing terms etc.</t>
  </si>
  <si>
    <t>Out-of-the-Box Services Support
(REVISED)</t>
  </si>
  <si>
    <t>Spend Analytics - Out-of-the-Box CWM Support (Self-Description):
Contingent Worker Management analysis is not currently included in our out of the box solution</t>
  </si>
  <si>
    <t>Out-of-the-Box CWM Support
(REVISED)</t>
  </si>
  <si>
    <t>Spend Analytics - Out-of-the-Box Logistics Support (Self-Description):
We provide logistics analysis as a separate module within the analytics platform. This includes Transport &amp; Logistics Analytics, with:
- Visualisation of shipment lanes by weight group, frequency, spend ; in order to understand where your most important activities are
- Data module for shipment profile that can be used in large tenders to allow bidders to download the data related to the shipments they wish to bid for
- analytics module for shipment simulations using multiple rate cards to analyse bids and award according to optimal weight groups, service, destination.</t>
  </si>
  <si>
    <t>Out-of-the-Box Logistics Support
(REVISED)</t>
  </si>
  <si>
    <t>Spend Analytics - Out-of-the-Box Inventory/MRO Support (Self-Description):
An Inventory analytics module is included as a core offering alongside spend analytics.
Our inventory analytics covers a number of measures and ratios including SKU analsis, Churn, turn-over, in-stock, min-max thresholds, reordering and lead-times, re-order point, stock obsolescence etc.
We can define performance measures / KPIs and target performance related to Inventory Management.</t>
  </si>
  <si>
    <t>Out-of-the-Box Inventory/MRO Support
(REVISED)</t>
  </si>
  <si>
    <t>Spend Analytics - Out-of-the-Box Supplier Analysis Support (Self-Description):
Our Supplier analytics uses both internal and third party data feeds. We have a dedicated Supplier snapshot report within our visualization module, which provides a detailed view of a supplier spend  and performance within a single report. 
We also deliver insights on suppliers using third-party feeds on risk, performance etc. Suppliers are put onto a 'watch list' based on the category of service they provide, or the strategic importance to the enterprise. We usually configure this with the client as part of a wider SRM initiative. We can workshop the analysis of the supply base and grade suppliers by agreed criteria. We then create the 'watch list' and define the measures and metrics that the suppliers will be assessed agaisnt. Third party links are used to monitor suppy chain risk and reputation.
Scorecard dashboards and alerts are configured to monitor supplier performance and risk.</t>
  </si>
  <si>
    <t>Out-of-the-Box Supplier Analysis Support
(REVISED)</t>
  </si>
  <si>
    <t>Spend Analytics - Out-of-the-Box Risk Management Support (Self-Description):
Supplier risk analysis is addressed in the previous response (see above).
Risk aspects can include commodity, financial analysis, reputation and even weather alerts for where items are being sourced from different continents.
Risk dashboards are configured based on our standard out of the box templates for SRM and Risk Management.</t>
  </si>
  <si>
    <t>Out-of-the-Box Risk Management Support
(REVISED)</t>
  </si>
  <si>
    <t>Enterprise Contracts Support (beyond buy-side)
(NEW)</t>
  </si>
  <si>
    <t>Richness of Contract Level Data Modeled
(NEW)</t>
  </si>
  <si>
    <t>Templates (From Contracts, Sourcing)
(NEW)</t>
  </si>
  <si>
    <t>Clauses (From Contracts, Sourcing)
(NEW)</t>
  </si>
  <si>
    <t>Performance Specifications and Deliverables
(NEW)</t>
  </si>
  <si>
    <t>Obligations
(NEW)</t>
  </si>
  <si>
    <t>File Attachments
(NEW)</t>
  </si>
  <si>
    <t>Document Linking and Integration
(NEW)</t>
  </si>
  <si>
    <t>Version Control (From Contracts, Sourcing)
(NEW)</t>
  </si>
  <si>
    <t>Pricing
(NEW)</t>
  </si>
  <si>
    <t>Categories
(NEW)</t>
  </si>
  <si>
    <t>General Risk
(NEW)</t>
  </si>
  <si>
    <t>Commodity Risk
(NEW)</t>
  </si>
  <si>
    <t>Supplier / Partner
(NEW)</t>
  </si>
  <si>
    <t>Regulatory Compliance
(NEW)</t>
  </si>
  <si>
    <t>Financials
(NEW)</t>
  </si>
  <si>
    <t>Projects
(NEW)</t>
  </si>
  <si>
    <t>Assets
(NEW)</t>
  </si>
  <si>
    <t>Contract Action, Renewals
(NEW)</t>
  </si>
  <si>
    <t>Contract Expiration (non-renewal)
(NEW)</t>
  </si>
  <si>
    <t>Status Updates
(NEW)</t>
  </si>
  <si>
    <t>Search / Discovery
(NEW)</t>
  </si>
  <si>
    <t>Legacy Contract Upload / Conversion
(NEW)</t>
  </si>
  <si>
    <t>Clause Extraction, Classification, and Harmonization
(NEW)</t>
  </si>
  <si>
    <t>Contract Import from other systems (e.g., eSourcing, P2P, etc.)
(NEW)</t>
  </si>
  <si>
    <t>Ability to Manage Counter-Party Originated Contracts
(NEW)</t>
  </si>
  <si>
    <t>Amendments
(NEW)</t>
  </si>
  <si>
    <t>Microsoft Word Integration and Interface
(NEW)</t>
  </si>
  <si>
    <t>Sub-Contracting Support
(NEW)</t>
  </si>
  <si>
    <t>"Guided Contracting" (e.g., user questionnaires)
(NEW)</t>
  </si>
  <si>
    <t>Contract Implementation
(NEW)</t>
  </si>
  <si>
    <t>Compliance Management
(NEW)</t>
  </si>
  <si>
    <t>Financial Management
(NEW)</t>
  </si>
  <si>
    <t>Corrective Action &amp; Conflict Resolution
(NEW)</t>
  </si>
  <si>
    <t>Contracting Reports and Analytics
(NEW)</t>
  </si>
  <si>
    <t>Contract / Commercial Performance Analysis
(NEW)</t>
  </si>
  <si>
    <t>Knowledge Beyond Technology Applications
(NEW)</t>
  </si>
  <si>
    <t>Community Knowledge and "Collective Intelligence"
(NEW)</t>
  </si>
  <si>
    <t>Value Creation Methodology and Approach
(NEW)</t>
  </si>
  <si>
    <t>Supplier ePRO Invitation Support
(NEW)</t>
  </si>
  <si>
    <t>Supplier e-Catalog Registration Support
(NEW)</t>
  </si>
  <si>
    <t>Model Support
(NEW)</t>
  </si>
  <si>
    <t>Data Structure Support
(NEW)</t>
  </si>
  <si>
    <t>Item Profile Support
(NEW)</t>
  </si>
  <si>
    <t>Buying Policy Configuration
(NEW)</t>
  </si>
  <si>
    <t>External Catalog Support
(NEW)</t>
  </si>
  <si>
    <t>Pre-Negotiated Contract Support
(NEW)</t>
  </si>
  <si>
    <t>Access Configuration
(NEW)</t>
  </si>
  <si>
    <t>Process Uniqueness
(NEW)</t>
  </si>
  <si>
    <t>Purchasing Model Support
(NEW)</t>
  </si>
  <si>
    <t>Linkage Support
(NEW)</t>
  </si>
  <si>
    <t>Object Model Uniqueness
(NEW)</t>
  </si>
  <si>
    <t>Classification Capabilities
(NEW)</t>
  </si>
  <si>
    <t>Mapping Process
(NEW)</t>
  </si>
  <si>
    <t>Unit Conversion
(NEW)</t>
  </si>
  <si>
    <t>Real Time Price Support
(NEW)</t>
  </si>
  <si>
    <t>ML / AI Support
(NEW)</t>
  </si>
  <si>
    <t>Quality Control Process Uniqueness
(NEW)</t>
  </si>
  <si>
    <t>Validation Process
(NEW)</t>
  </si>
  <si>
    <t>Dynamic Additions
(NEW)</t>
  </si>
  <si>
    <t>Mobility Features
(NEW)</t>
  </si>
  <si>
    <t>Reporting Functionality
(NEW)</t>
  </si>
  <si>
    <t>External Marketplace Support
(NEW)</t>
  </si>
  <si>
    <t>Requisitioning Options
(NEW)</t>
  </si>
  <si>
    <t>Default Configurations
(NEW)</t>
  </si>
  <si>
    <t>Implementation Support
(NEW)</t>
  </si>
  <si>
    <t>Unique Requisitioning Setup Capabilities
(NEW)</t>
  </si>
  <si>
    <t>Multi-Profile Support
(NEW)</t>
  </si>
  <si>
    <t>Profile Maintenance Capability
(NEW)</t>
  </si>
  <si>
    <t>Personalization Capability
(NEW)</t>
  </si>
  <si>
    <t>UI Optimization
(NEW)</t>
  </si>
  <si>
    <t>UI Uniqueness
(NEW)</t>
  </si>
  <si>
    <t>Advanced Search Capabilities
(NEW)</t>
  </si>
  <si>
    <t>Integrated Search Capability
(NEW)</t>
  </si>
  <si>
    <t>Form Search Support
(NEW)</t>
  </si>
  <si>
    <t>Faceted Search Support
(NEW)</t>
  </si>
  <si>
    <t>Null Result Handling
(NEW)</t>
  </si>
  <si>
    <t>ML / AI Capabilities
(NEW)</t>
  </si>
  <si>
    <t>Unique Search Capabilities
(NEW)</t>
  </si>
  <si>
    <t>Third-Party Content Support
(NEW)</t>
  </si>
  <si>
    <t>Business Rule Support
(NEW)</t>
  </si>
  <si>
    <t>User Profile Support
(NEW)</t>
  </si>
  <si>
    <t>Content Support Uniqueness
(NEW)</t>
  </si>
  <si>
    <t>Cross-Application Requisition Support
(NEW)</t>
  </si>
  <si>
    <t>e-Form Requisition Support
(NEW)</t>
  </si>
  <si>
    <t>Bundle Requisition Support
(NEW)</t>
  </si>
  <si>
    <t>Shopping List Support
(NEW)</t>
  </si>
  <si>
    <t>Non-Catalog Item Support
(NEW)</t>
  </si>
  <si>
    <t>SOW/Contingent Labour Requisitioning Support
(NEW)</t>
  </si>
  <si>
    <t>Project-Based Requisitioning
(NEW)</t>
  </si>
  <si>
    <t>Recurring Requisition Support
(NEW)</t>
  </si>
  <si>
    <t>Asset Tracking and Tooling Requisition Support
(NEW)</t>
  </si>
  <si>
    <t>VMI Support
(NEW)</t>
  </si>
  <si>
    <t>Requisitioning Process Support Uniqueness
(NEW)</t>
  </si>
  <si>
    <t>S2C Integration
(NEW)</t>
  </si>
  <si>
    <t>Event Instantiation from Requisition
(NEW)</t>
  </si>
  <si>
    <t>Sourcing Platform Integration
(NEW)</t>
  </si>
  <si>
    <t>Direct Material Requisition Support
(NEW)</t>
  </si>
  <si>
    <t>Compliance Capabilities
(NEW)</t>
  </si>
  <si>
    <t>Stakeholder Collaboration
(NEW)</t>
  </si>
  <si>
    <t>Supplier Collaboration
(NEW)</t>
  </si>
  <si>
    <t>Unique Process
(NEW)</t>
  </si>
  <si>
    <t>Guided Buying Philosophy
(NEW)</t>
  </si>
  <si>
    <t>Rule Configuration
(NEW)</t>
  </si>
  <si>
    <t>Policy Support
(NEW)</t>
  </si>
  <si>
    <t>Preferred Supplier Support
(NEW)</t>
  </si>
  <si>
    <t>Analytics Integration
(NEW)</t>
  </si>
  <si>
    <t>Real-time Collaboration
(NEW)</t>
  </si>
  <si>
    <t>Integrated Search Results
(NEW)</t>
  </si>
  <si>
    <t>Unique Guided Buying Process
(NEW)</t>
  </si>
  <si>
    <t>Support Mechanisms
(NEW)</t>
  </si>
  <si>
    <t>User Community
(NEW)</t>
  </si>
  <si>
    <t>Checkout Administration
(NEW)</t>
  </si>
  <si>
    <t>Cart Support in the Requisition Process
(NEW)</t>
  </si>
  <si>
    <t>Split Item Support
(NEW)</t>
  </si>
  <si>
    <t>Tax Rate Support
(NEW)</t>
  </si>
  <si>
    <t>Variable Stop Control
(NEW)</t>
  </si>
  <si>
    <t>Shopping Cart Persistence
(NEW)</t>
  </si>
  <si>
    <t>Unique Cart Capabilities
(NEW)</t>
  </si>
  <si>
    <t>Alert Capabilities
(NEW)</t>
  </si>
  <si>
    <t>Inventory Check Support
(NEW)</t>
  </si>
  <si>
    <t>Inventory Management Support
(NEW)</t>
  </si>
  <si>
    <t>Line Item Approval
(NEW)</t>
  </si>
  <si>
    <t>Executive Overrides
(NEW)</t>
  </si>
  <si>
    <t>Automatic Blocks
(NEW)</t>
  </si>
  <si>
    <t>Unique Approval Capabilities
(NEW)</t>
  </si>
  <si>
    <t>Unique Roadmap
(NEW)</t>
  </si>
  <si>
    <t>Default Order Configurations
(NEW)</t>
  </si>
  <si>
    <t>Unique Order Configurations
(NEW)</t>
  </si>
  <si>
    <t>Raw PO Creation
(NEW)</t>
  </si>
  <si>
    <t>Multi-Requisition Support
(NEW)</t>
  </si>
  <si>
    <t>Automatic PO Creation
(NEW)</t>
  </si>
  <si>
    <t>Reverse Flip Creation
(NEW)</t>
  </si>
  <si>
    <t>Validation Rules
(NEW)</t>
  </si>
  <si>
    <t>External PO Support
(NEW)</t>
  </si>
  <si>
    <t>Inventory Pick-List Support
(NEW)</t>
  </si>
  <si>
    <t>Unique Order Creation Support
(NEW)</t>
  </si>
  <si>
    <t>Basic Compliance Capability
(NEW)</t>
  </si>
  <si>
    <t>Secure Attachments
(NEW)</t>
  </si>
  <si>
    <t>Electronic Receiving
(NEW)</t>
  </si>
  <si>
    <t>ERP/MRP Support
(NEW)</t>
  </si>
  <si>
    <t>Change Support
(NEW)</t>
  </si>
  <si>
    <t>Unique Processing Capability
(NEW)</t>
  </si>
  <si>
    <t>Transmission Protocols
(NEW)</t>
  </si>
  <si>
    <t>Real-Time Collaboration
(NEW)</t>
  </si>
  <si>
    <t>PO Modification
(NEW)</t>
  </si>
  <si>
    <t>Line Item Processing
(NEW)</t>
  </si>
  <si>
    <t>PO Portal Support
(NEW)</t>
  </si>
  <si>
    <t>Order Mobility
(NEW)</t>
  </si>
  <si>
    <t>Order Processing Roadmap
(NEW)</t>
  </si>
  <si>
    <t>Default Receiving Configuration
(NEW)</t>
  </si>
  <si>
    <t>ASN Support
(NEW)</t>
  </si>
  <si>
    <t>Bill of Lading Support
(NEW)</t>
  </si>
  <si>
    <t>Receiving Process Configuration
(NEW)</t>
  </si>
  <si>
    <t>Matching Rules
(NEW)</t>
  </si>
  <si>
    <t>Receiving Models
(NEW)</t>
  </si>
  <si>
    <t>Scanning Technology Support
(NEW)</t>
  </si>
  <si>
    <t>Unique Receiving Capabilities
(NEW)</t>
  </si>
  <si>
    <t>Receiving Mobility
(NEW)</t>
  </si>
  <si>
    <t>Order Receiving Roadmap
(NEW)</t>
  </si>
  <si>
    <t>Default Invoice Configurations
(NEW)</t>
  </si>
  <si>
    <t>Unique Invoice Configuration Capabilities
(NEW)</t>
  </si>
  <si>
    <t>Supplier eInvoicing Invitation Support
(NEW)</t>
  </si>
  <si>
    <t>Supplier e-Invoicing Registration Support
(NEW)</t>
  </si>
  <si>
    <t>Breadth of Invoice Capture
(NEW)</t>
  </si>
  <si>
    <t>Paper Invoice Support
(NEW)</t>
  </si>
  <si>
    <t>Email Submission Support
(NEW)</t>
  </si>
  <si>
    <t>Invoice Creation Support
(NEW)</t>
  </si>
  <si>
    <t>Portal Support
(NEW)</t>
  </si>
  <si>
    <t>Third Party Management Support
(NEW)</t>
  </si>
  <si>
    <t>OCR Support
(NEW)</t>
  </si>
  <si>
    <t>Third Party Solution Support
(NEW)</t>
  </si>
  <si>
    <t>Unique Invoice Capture Capabilities
(NEW)</t>
  </si>
  <si>
    <t>Recurring Invoice Support
(NEW)</t>
  </si>
  <si>
    <t>SOW Invoice Support
(NEW)</t>
  </si>
  <si>
    <t>Unique Service Invoice Support
(NEW)</t>
  </si>
  <si>
    <t>Post-Audit e-Invoicing Compliance
(NEW)</t>
  </si>
  <si>
    <t>Clearance e-Invoicing Compliance
(NEW)</t>
  </si>
  <si>
    <t>Full Global e-Invoicing Compliance
(NEW)</t>
  </si>
  <si>
    <t>e-Invoice Archival
(NEW)</t>
  </si>
  <si>
    <t>Tax Compliance Support
(NEW)</t>
  </si>
  <si>
    <t>Trade Regulation Support
(NEW)</t>
  </si>
  <si>
    <t>Specific Country Experience
(NEW)</t>
  </si>
  <si>
    <t>Invoicing Audit Support
(NEW)</t>
  </si>
  <si>
    <t>Unique Invoice Compliance Support
(NEW)</t>
  </si>
  <si>
    <t>Auto m-way Match
(NEW)</t>
  </si>
  <si>
    <t>Payment Plan Support
(NEW)</t>
  </si>
  <si>
    <t>Business Rule Validation 
(NEW)</t>
  </si>
  <si>
    <t>Tax Rule Validation
(NEW)</t>
  </si>
  <si>
    <t>Commercial Rule Validation
(NEW)</t>
  </si>
  <si>
    <t>Regulatory Rule Validation
(NEW)</t>
  </si>
  <si>
    <t>Automated Approval Capability
(NEW)</t>
  </si>
  <si>
    <t>Approval Archiving
(NEW)</t>
  </si>
  <si>
    <t>Unique Validation Capabilities
(NEW)</t>
  </si>
  <si>
    <t>Invoice Collaboration Capabilities
(NEW)</t>
  </si>
  <si>
    <t>Dispute Resolution Capabilities
(NEW)</t>
  </si>
  <si>
    <t>Asynchronous Messaging Support
(NEW)</t>
  </si>
  <si>
    <t>Communication Archival and Auditing
(NEW)</t>
  </si>
  <si>
    <t>Out-of-the-Box Third Party Order System Support
(NEW)</t>
  </si>
  <si>
    <t>AP Integration Support
(NEW)</t>
  </si>
  <si>
    <t>E-Invoicing &amp; Supplier Network Support
(NEW)</t>
  </si>
  <si>
    <t>Value Add Platform Integration Support
(NEW)</t>
  </si>
  <si>
    <t>AR Integration Support
(NEW)</t>
  </si>
  <si>
    <t>Unique Integration Capabilities
(NEW)</t>
  </si>
  <si>
    <t>Mobility Support
(NEW)</t>
  </si>
  <si>
    <t>Invoice Processing Roadmap
(NEW)</t>
  </si>
  <si>
    <t>Range of Payment System Integrations
(NEW)</t>
  </si>
  <si>
    <t>Supported Payment Solutions
(NEW)</t>
  </si>
  <si>
    <t>Payment Partnerships
(NEW)</t>
  </si>
  <si>
    <t>Payment Status Visibility
(NEW)</t>
  </si>
  <si>
    <t>Multi-Currency Support
(NEW)</t>
  </si>
  <si>
    <t>Payment Play Support
(NEW)</t>
  </si>
  <si>
    <t>Advance Payment Support
(NEW)</t>
  </si>
  <si>
    <t>AML/KYC Standard Support
(NEW)</t>
  </si>
  <si>
    <t>Unique Payment Capabilities
(NEW)</t>
  </si>
  <si>
    <t>P-Card Payment Support
(NEW)</t>
  </si>
  <si>
    <t>P-Card Program Support
(NEW)</t>
  </si>
  <si>
    <t>P-Card Reconciliation Capability
(NEW)</t>
  </si>
  <si>
    <t>Unique P-Card Capabilities
(NEW)</t>
  </si>
  <si>
    <t>On-Demand Financing Programs
(NEW)</t>
  </si>
  <si>
    <t>Dynamic Discounting Program
(NEW)</t>
  </si>
  <si>
    <t>Document Visibility
(NEW)</t>
  </si>
  <si>
    <t>Discount Schemes
(NEW)</t>
  </si>
  <si>
    <t>Payee Information
(NEW)</t>
  </si>
  <si>
    <t>Collaboration Capabilities
(NEW)</t>
  </si>
  <si>
    <t>Credit &amp; Debit Processes
(NEW)</t>
  </si>
  <si>
    <t>Geographic Coverage
(NEW)</t>
  </si>
  <si>
    <t>Information Collection
(NEW)</t>
  </si>
  <si>
    <t>Funding Partnerships
(NEW)</t>
  </si>
  <si>
    <t>Integrated VAT Support
(NEW)</t>
  </si>
  <si>
    <t>Third Party Technology
(NEW)</t>
  </si>
  <si>
    <t>Cash Planning Support
(NEW)</t>
  </si>
  <si>
    <t>Working Capital Support
(NEW)</t>
  </si>
  <si>
    <t>AI/ML Capabilities
(NEW)</t>
  </si>
  <si>
    <t>Unique Financing Capabilities
(NEW)</t>
  </si>
  <si>
    <t>Financing Roadmap
(NEW)</t>
  </si>
  <si>
    <t>Variable Fund Source Support
(NEW)</t>
  </si>
  <si>
    <t>Automated Funder Selection
(NEW)</t>
  </si>
  <si>
    <t>SPV Support
(NEW)</t>
  </si>
  <si>
    <t>Dual Method Support
(NEW)</t>
  </si>
  <si>
    <t>Variable Rule-Based Offers
(NEW)</t>
  </si>
  <si>
    <t>Purchase Order Financing
(NEW)</t>
  </si>
  <si>
    <t>Working Capital Approach
(NEW)</t>
  </si>
  <si>
    <t>Dynamic Discuonting Programs
(NEW)</t>
  </si>
  <si>
    <t>Dynamic Discounting Structures
(NEW)</t>
  </si>
  <si>
    <t>Dynamic Discounting Operation
(NEW)</t>
  </si>
  <si>
    <t>Discount Calculations
(NEW)</t>
  </si>
  <si>
    <t>Buyer Discounting Control
(NEW)</t>
  </si>
  <si>
    <t>Global VAT Compliance
(NEW)</t>
  </si>
  <si>
    <t>Supply Chain Financing Programs
(NEW)</t>
  </si>
  <si>
    <t>Supply Chain Finance Structures
(NEW)</t>
  </si>
  <si>
    <t>Multiple Fund Source Support
(NEW)</t>
  </si>
  <si>
    <t>Supplier's Fund Source Visibility
(NEW)</t>
  </si>
  <si>
    <t>Inter-Subsidiary Financing Support
(NEW)</t>
  </si>
  <si>
    <t>Syndication Support
(NEW)</t>
  </si>
  <si>
    <t>AML/KYC Facilitation Support
(NEW)</t>
  </si>
  <si>
    <t>KYC Process Depth
(NEW)</t>
  </si>
  <si>
    <t>Repository Support
(NEW)</t>
  </si>
  <si>
    <t>Third Party Data Source Integration
(NEW)</t>
  </si>
  <si>
    <t>The analytics is being delivered with clients based in multiple countres across the US, Europe, Middle East and Africa and Australia. Main clients - being in USA, UK/ European Union, GCC, Africa, Australia, India. A recent global spend analysis for the British Council emcompassed spend across 128 countries.</t>
  </si>
  <si>
    <t xml:space="preserve">Annual volume -- documents exchanged annually or other metric (please specify) </t>
  </si>
  <si>
    <t>Virtuosi now supports a flexible schema using an advanced mapping module. The mapping module will allow us to take data in any tabular/text format or template and upload without having to change the structure. 
The mapping module also is very exhaustive, covering end-to-end procurement process. This data can then be mapped to other master data like contracts, suppliers etc. to create a single table for analysis purposes. 
This has multiple benefits, 1) Client continues to work on the data that they can recognize in terms of column headers and structure. This leads to easier discoverability of insights 2) Reduces the data change requirements etc. and related effort for both the client and Simfoni. 3) Ability to combine multiple sources of data creates a granular analytical capability.
This is different form what we have seen in the industry where most of the providers work with a fixed scheme which the client needs to adopt and also the other master data files are manually consolidated using excel or other means.</t>
  </si>
  <si>
    <t xml:space="preserve">In Virtuosi a single customer data can have more than one taxonomy. The users are able to switch between these modes easily and are able to create/ add-to these taxonomies as needed. 
In addition to the taxonomy schemas, the solution also allows the client users to create tags using hashword entries. This "Folksonomy" entries are allowed on 3 columns per client and is used for various purposes including supplier risk tagging, supplier type tagging, cost tagging, user group tagging etc. 
The tagging and Folksonomy feature allows the users to create their own version of data classification for analytical purposes and store it as needed. </t>
  </si>
  <si>
    <t xml:space="preserve">Virtuosi's flexible data schema feature provides the ability to import multiple sets of data into the tool from vaious sources, join them using in-built append and merge functions and finally map them all to a common data model which will then go through the data transformation process including validation, normalization and classification. </t>
  </si>
  <si>
    <t xml:space="preserve">Data archival is possible at two levels. 
1) During data validation, if the company decides to archive a set of data that are found to have anomalies, outliers or duplicates, it is easy for the company admin to do so. 
2) From the spend data section, if the company admin chooses to archive a set of data for any reason, it can be done so with a push of a button. 
All thiis changes are stored in what we call as the "Recipe" in the data transformation journey. </t>
  </si>
  <si>
    <t xml:space="preserve">We have a fully configurable third-party BI integration for the major three BI providers. That said, from deployment perspective, PowerBI is our preferred BI solution. 
Our integration provides Editable and Non-editable versions of analytics. It gives us the row level security and dashboard personalization capability. 
Lastly, apart from reports the integration also allows for the use of Python, R based data modelling and analysis. </t>
  </si>
  <si>
    <t xml:space="preserve">Part of the data tranformation flow is Data Normalization and Data Classification. 
Supplier normalization uses ML algorithm that uses our vast set of over 10m supplier repository for identifying duplicates and normalize the supplier names. The algorithm goes through a set of business rules in cleaning the data, calculates the key word distances and abbrevation possibilities to identify recommended matches. Each match then shows a % match confidence which guides the user for action. 
Classification algorithm is built on a standard set of Simfoni taxonomy which is connected to suppliers and keywords. We use a number of advanced data processing algorithms including stemming, phrasing, removing stop words, match window definition etc. built on a machine learning model to classify the data into appropriate categories. The algorithm looks at keywords from Supplier name and keywords to evaluate appropriate taxonomy match. This is then evaluated again the supplier master taxonomy to find the confidence %. The combination of this is presented to the user to take action and it can be fully automated using a threshold as well. This process creates a large number of rules which can be cross utilized across the client base. Every instance of approval or rejection of a rule is captured as a feedback to increase or decrease the weightage of the rule for future references. 
Once auto-classification is complete, the analyst at the client or Simfoni side take over the instance for validation and further classification. This further creates rules that gets added to the repository.  This part of the process is fully self-service using roll-up, drill-down views of data as necessary. </t>
  </si>
  <si>
    <t xml:space="preserve">Virtuosi provides an out-of-the-box KPI template and library that the client activate baseed on client need and data availability. 
The KPIs are split into Spend, Supplier, Savings, Cost, Cycletime and Risk Areas. </t>
  </si>
  <si>
    <t xml:space="preserve">Virtuosi provides two sets of benchmarks for its client users 
1) Benchmarks leveraging the client data across the set and by industry. The benchmark is calculated as an average by indsutry and the client performance across Spend, Savings, Suppliers, Cost and Risk categories. 
2) Benchmark on product prices across a wide variety of indirect categories. We leverage the client data and also have access to US Federal government purchase prices using an API to a third-party provider. This gives our clients an ability to quickly discover prices and empowers them for negotiations. 
Note, wherever the client data is used, the data is full anonymised and numbers of averaged out as applicable. </t>
  </si>
  <si>
    <t xml:space="preserve">Virtuosi provides a wide range of template. The templates go above and beyond spend analytics and includes 
1) Working capital 
2) KPI and Scorecards
3) Category specific analytics like transportation, insurance, medical, warehousing etc. 
4) Contract management
5) Savings tracking
6) Benchmarking etc. </t>
  </si>
  <si>
    <t xml:space="preserve">We deploy a full fledged PowerBi dashboard into Virtuosi which provides our users all of the latest capabilities including
1) Report creation, editing and distribution
2) In-built row level security
3) Advanced formulations
4) In memory storage powered interactivity. </t>
  </si>
  <si>
    <t xml:space="preserve">We use the latest technology in the market to delivery stunning, easy to use and fast visualization in Virtuosi. 
The charts capability support over 500 types of charts, with all types of filtering and interactivity. In addition, we also augment the charting capability with the use of R and Python based visualization where appropriate. </t>
  </si>
  <si>
    <t xml:space="preserve">Advanced filter capability is avialable in both data management and data visualization of Virtuosi. 
The filter allows for complex parameters/ functions on all the dimensions and measures. 
In addtion, we provide on page filters for the user based on the context of the dashboard. These recommended filters guide the users through the data discovery journey. </t>
  </si>
  <si>
    <t xml:space="preserve">Advanced filter capability is avialable in both data management and data visualization of Virtuosi. 
The filter allows for complex parameters/ functions on all the dimensions and measures. 
In addtion, we provide on page filters for the user based on the context of the dashboard. These recommended filters guide the users through the data discovery journey. 
In addition, we also have a global search capability in our dashboads, that allows the user to search for tags/ words/ numbers across all the dashboards without having to define parameters/ fucntions. This allows for quick filter in seconds. </t>
  </si>
  <si>
    <t>Spend Analytics - Formula Support (Self-Description):
The visualization template include a full suite of advanced functions ranging from basic to statistical analysis, with users able to use the self-service ability provides all the standard and frequently used formulation capabilities. 
A key feature of Virtuosi is the Data Management Section which allows users to see the 'back end data'. Note - this is separate to the Data Visualisation section. Users can view data by Supplier, by Category and they can create New Filters which are saved as favourites. 
Additional users can create new Categories and Classify Data with an inbuit approval workflow which routes user requests to a Administartor Role. The Administrator has an inbox,a dn they can review/deny or approve user requests to reclassify data and set new classifiation rules.</t>
  </si>
  <si>
    <t xml:space="preserve">The trend analysis is a core part of our standard spend analytics visualization template. This uses a rear view mirror or trend which the users can look from different angles using the dimension and measure interactions. 
We also deploy the R based charting and forecasting in instances where we have to predict the future opportunitity. </t>
  </si>
  <si>
    <t xml:space="preserve">From the data management section, the users can use the filter and query building feature to create a canned report and also add a schedule of report delivery. </t>
  </si>
  <si>
    <t xml:space="preserve">The sourcing project management platform which is the extension of Virtuosi providers our customers the ability to manage projects across team members through a work queue. . It uses visual management of projects and team occupancy using kanban card features which is new to the procurement. </t>
  </si>
  <si>
    <t xml:space="preserve">Virtuosi sports a simple, intuitive UI that is friendly for non-technical procurement team members. This is heavily supported by the out of the box template approach we take in delivering key analytics. The road map includes 
1)  Voice enablement. Considering the increase in the use of voice based search and information discovery, works are under way in Virtuosi that makes it possible for our end users to talk to the software to see charts being built. 
2) Executive reporting . Instead of simply exporting to a power point, Virtuosi will have feature which will generate custom reports based on the client needs based on the data, e.g. monthly contract ocmpliance report or a volume report. This will be augmented with NLG based insight generation for each report which provides a summary. 
3) Insights Dashboard. THis dashboard is a one page progress report of sorts on key metrics, risk, news and user generated insights. 
4) AI for Opportunity Assessment. While the current opportunity assessment is semi automated, we intend to make this fullly automated using the power of data across all our clients. We believe this will be a game changer and speeds up the time to savings for all our clients. This will feed into Insights Dashboard and Executive Summary. 
5) Procurement orchestration using connected paltforms. The larger object of our road map is to turn Virtuosi into a true platform which is connected to contracts, p2p, savings, inventory systems. Based on the day to day activities, the system will use the power of AI to determine best course of action and trigger the same. The procurement will approve the recommended action and the action will be executed. An example of htis could be raising an eSourcing event based on opportunity assessment, renewing a contract based on the expiry date et. </t>
  </si>
  <si>
    <t xml:space="preserve">Sourceforce which is an extension of Virtuosi provides an end to end project management capability which is fully customizable. Sourceforce is fully configurable and is connected to Virtuosi. Some of the benefits includes 
1) Ability to configure client specific workflow 
2) Ability to create projects and assign to any team member
3) Drag and drop, kanban card based advaned project management dashboard. 
4) Time lag based rotting indicating delays. 
5) Tracking cycle time at each stage of the process
6) Captures information of each projects and creates a knowledge repository for future references. 
7) Inbuilt real time analytics on projects, team, leaderboard, savings in pipeline, savinngs realized and distributed, cycle time etc. 
8) Connected to eSourcing applications for initiation of projects. 
9) Connected to third-party feeds for customer category reports etc. </t>
  </si>
  <si>
    <t xml:space="preserve">Sourceforce which is an extension of Virtuosi provides an end to end project management capability which is fully customizable. Sourceforce is fully configurable and is connected to Virtuosi. 
The user profies in sourceforce can have third parties like suppliers and can have restricted access, either as a observer or contributor. </t>
  </si>
  <si>
    <t xml:space="preserve">Our classification engine uses Machine Learning with logics around keyword matches and conjoint relationships. 
The training set used is a database of 30 million plus records, 50,000+ data dictionary nodes and 300k suppliers (based on Engligh language). While the robustness of the outcome is dependant to a quality of the source data - a reasonable quality data set can be classified to a level of 70% or above in just a few hours. 
A feature of the dashboard is the Discrepancy Report which captures all line transactions which the algorithm suggests need to be reviewed. This is where the line item description for example does not match the supplier name or GL code. The report shows the level of confidence in the classification. The user then reviews the item and determine which data point is correct - this selection then overrides the 'erro' in the underlying data.
Manual overrides are possible. 
We do not use AI or AR at the moment. 
Spend Analytics - AI / Machine Learning (Self-Description):
We use machine learning algorithms in data classification. But not AI. 
Details explained in one of the process questions. </t>
  </si>
  <si>
    <t xml:space="preserve">Our system uses an easy to use mapping table using drop downs for the users to map the columns to the main schema. The graph model is not supported yet. </t>
  </si>
  <si>
    <t>As mentioned in the above response, Virtuosi now supports a flexible schema built on a common data model. This schema allows us to take data in any format, from different sources and map it to the right column semi-automatically. This approach helps us consolidate different sources of data in one place and stitch them together, but also helps retain the client column header names making it easy for them to discover the information/ insights. 
No support for multi media files yet</t>
  </si>
  <si>
    <t xml:space="preserve">Yes, Virtuosi supports multiple taxonomies for each client, each of this taxonomy can be up to level6. </t>
  </si>
  <si>
    <t xml:space="preserve">The platform does not support maintenance or management of master data. </t>
  </si>
  <si>
    <t xml:space="preserve">We have rest APIs that can take data in specific structure in json format to be pushed into the console for analytics purposes. </t>
  </si>
  <si>
    <t xml:space="preserve">Being able to configure the end to end platform based on the client need, it is possible to model a wide range of KPIs within the platform and refresh easily based on the data feeds.  We also provide out of the box templates for KPIs and scorecards that the client will be able to use as a reference point and pick and choose the metrics they would like to track and report. </t>
  </si>
  <si>
    <t xml:space="preserve">Yes. We develop KPI/Performance Scorecards as part of our Deluxe dashboard offering. We work to define what KPIs/performance reports the client needs to embed within the Virtuosi platform. We also develop Benefits Tracking dashboards, which can be developed as standard alone repeorts, or as part of the core performance scorecard.
The performance scorecard is designed to include target performance measures - we then configure dashboards and colours to show 'RAG" and alerts to show where performance is on track (green), or whether performance is tracking below target (orange or red). This provides a very easy to read visual on overall performance.  
THE KPIs are also avialble on the Virtuosi mobile app that is available for our analytics clients. This delivers real time updates to the information on savings, and other metrics. </t>
  </si>
  <si>
    <t xml:space="preserve">The reporting capability is upgraded with the use of editable dashboards that the client can develop, save and distribute. This gives our client a full BI capability. 
This is over and above the chat based querying and out of the box analytics templates. </t>
  </si>
  <si>
    <t>Need more information</t>
  </si>
  <si>
    <t xml:space="preserve">The visualization template include a full suite of advanced functions ranging from basic to statistical analysis, with users able to use the self-service ability provides all the standard and frequently used formulation capabilities.
The editable dashboads even provides the ability to create inbuilt advanced measures that the users can leverage. </t>
  </si>
  <si>
    <t>Our platform currently doesn’t not support workflow management within the platform. That said, the platform is  integrated with our project management tool, Sourceforce which provides a fully configurable workflow capability for projects. 
This is then connected to eSourcing platforms for event management. 
Sourceforce itself provides document management and knowledge management, savings management etc.</t>
  </si>
  <si>
    <t xml:space="preserve">We are able to use both customer specific currency exchange rates or have real time rates from openexchangerate.com via an API.  The users are able to swtich between the curency if permitted as well. </t>
  </si>
  <si>
    <t xml:space="preserve">Virtuosi uses Google Translate API for language detection and translation. This supports over 100 languages. 
The end users are able to select the language they wish to use the platform and override the configuration provided. </t>
  </si>
  <si>
    <t xml:space="preserve">We have the capability of restricted view or masking the data at the UI level where necessary. This is applied on a client by client basis if the requirement arise. 
Also, GDPR is a key element of our information security policy, and this is followed rigorously. </t>
  </si>
  <si>
    <t xml:space="preserve">There are a number of factors which enable us to serve global clients. 
1) User level data and role configuration
2) Data feeds from most of the markets on currency, commodity, translation etc. 
3) Sentiment and risk analysis for any supplier across the globe.
4) Parent-child relationship and supplier normalization for companies across the globe with our own data and with the use of third party data. 
5) Global presence of our business makes us easily accessible for clients for best in class support for the projects. 
6) Publically sourced supplier information of major market with over 20m supplier in our reposiroty providing data intelligence for normalization, classifciation etc. 
7) Price benchmarks from US, UK and UAE markets for key indirect categories. </t>
  </si>
  <si>
    <t xml:space="preserve">1) We are building on the existing supplier intelligence across the major markets to highlight minority and related status of suppliers. 
2) Building on benchmarks in each region, especially to showcase the cost of running procurement operations. 
3) More and more integration covering more industries than we do currently. </t>
  </si>
  <si>
    <t xml:space="preserve">The flexible schema and data modelling enables complete personalization of the data strucutre and data point names (the column headers).  This can be done at both data management as well as visualization layer enabling our customers unearth as much as information as possible by using their own language for querying. 
This data feed then is passed through Google translate if the user needs personlaization. </t>
  </si>
  <si>
    <t xml:space="preserve">Virtuosi KPI dashboard are delivered using out of the box templates or custom made for each client. The client can choose the metrics they would like to track in the dashboard and pass through the data as needed. 
The dashboard allows for setting targets against each KPI based on the client current performance, this is done by the data scientist along with the client and the visuals are configured accordingly. 
In additon, Virtuosi also utilize the benchmark data to identify the targets while configguration. </t>
  </si>
  <si>
    <t xml:space="preserve">From a spend analytics perspective, the platform is built with full configuration in mind. Almost all the elements in the platform is fully configurable for each client based on their business needs. This includes the business rule for classification, normalization, data validation etc. 
The configuration for individuals are available on 1) User management, 2) Data management 3) Analytics distribution etc. </t>
  </si>
  <si>
    <t xml:space="preserve">In addition to visual workflow, Virtuosi's project management module provides kanban card based workflow configuration and management, similar to a CRM platform.  
The dashboard is a fully visual kanban cards which turn color based on the aging of the projects/ tickets.  
The workflow is fully configurable. </t>
  </si>
  <si>
    <t xml:space="preserve">From spend analytics perspecitve, we have a single tier approval for classification chnages. From the integrateed project management tool, there are roles for users who wants to be an observer of a ticket/ project rather than an approver. 
Being a non-P2P system, other levels of approvals are not available. </t>
  </si>
  <si>
    <t xml:space="preserve">The email based approvals are required for instances where the volume of approvals are higher. But for a spend analytics system due to the lower volume of classification change request and the need to validate the data in depth, the email based approvals are inappropriate. </t>
  </si>
  <si>
    <t xml:space="preserve">From a spend analytics and integrated project management system, we currently do not support clonning of the workflows built by the client. </t>
  </si>
  <si>
    <t xml:space="preserve">From a spend analytics perspecive, the retention of knowledge would be on how we manage the rules of classification. This includes storing and ability to export rules that applies for the specific data set. </t>
  </si>
  <si>
    <t xml:space="preserve">The platform has in-built algorithm that can automate the validation, cleaning, normalization and classification of data using clever algorithms and business logic. </t>
  </si>
  <si>
    <t xml:space="preserve">From a spend analytics perspective the paltform has an in-built conversation chat and query engine which not only provide the required data output, but also creates charts and reports automatically that are suitable for the type of metric shown. 
The users just need to type simple sentences like   1) show me the spend for department by top supplier. 2) which are the top suppliers for facilities etc. </t>
  </si>
  <si>
    <t xml:space="preserve">Virtuosi's visualization is integrated with both Python and R for users who would want to use libraries that help develop other machine learning models. </t>
  </si>
  <si>
    <t xml:space="preserve">Certain elements of the platform can be treated in the Cognitive or near cognitive  category. 
1) ML driven auto-classification and normalization. Both hard problems faced by industry and we are making a good head way in the same. 
2) Type to Insight - Uses natural language processing to generate insights and visuals that helps users immediately unearth insights. </t>
  </si>
  <si>
    <t xml:space="preserve">The platform is built on Python Django and hosted in AWS elastic instance. 
Database: We have both dedicated and combined model of database for client data handling. The deployment depends upon the client requirements. 
Computing: We use load balances in addition to the strong capacity we have deployed to handle million  of records of data and asynchroneous processing. </t>
  </si>
  <si>
    <t xml:space="preserve">Python is the leading programming language which sits in the intersection of data science and web development. We use the most user friendly and configurable framework, Django within Python for our development. 
For releases, we have implemented continues integration
For multi-user capacity, we use Celery
Virtuosi has at least two releases a month.
In terms of BI, data computing and inmemory storage, we use PowerBi which is the leading the pack of late in this area and second to none with all the modern features like Drag and drop, interactivity, 100s of visuals, full embedded capability etc. </t>
  </si>
  <si>
    <t xml:space="preserve">We do not have any scripting language that the user need to use and all the filters and functions are provided using simply GUI. This helps increase the usage and reduce the learn curve for the procurement folks. </t>
  </si>
  <si>
    <t xml:space="preserve">We integrate Virtuosi with BI, saving management and eSourcing platforms for clients who wants to access the service within. 
We also have in bound APIs for contracts, S2P system etc. </t>
  </si>
  <si>
    <t xml:space="preserve">We are able to install on-premise for client accounts where there is an existing BI solution that we want to integrate to. </t>
  </si>
  <si>
    <t xml:space="preserve">Our SaaS architecture is 
1) Multi tenant
2) Highly configurable 
3) Leverages load balancing and Celery for performance
4) Leverage dedicated databases baesd on the client requirement. 
5) Built in micro services for certain heavy duty tasks reducing the lag. </t>
  </si>
  <si>
    <t xml:space="preserve">We have a truly global deployment with clients across 
1) US
2) UK and Europe 
3) Asia
4) Australia 
5) Middle East and Africa
All of these customers are totally managed using the configurations built on the application layer which doesn’t need any developer time. </t>
  </si>
  <si>
    <t>Apart from computing and storage, we use the below other capabilities of AWS within our platform 
1) Data transfer
2) Security features 
3) Load balancers
4) Amazon spice for in-memory storage on our data load and visualization 
5) Amazon Machine Learning</t>
  </si>
  <si>
    <t xml:space="preserve">We use amazon load balancer to scale the system up and down dynamically based on the usage. </t>
  </si>
  <si>
    <t xml:space="preserve">We run multi database architecture where for the client where we require a separate partition, it can be made while setting up itself. This maybe due to significant data size or due to the client security requirement. </t>
  </si>
  <si>
    <t xml:space="preserve">In Virtuosi, we are able to schedule reports based on a specific query that will deliver report over an email once processed or a link for download. This is activiated for client on demand. Then we also have APIs that can push and pull data into the platform from various sources using json format. </t>
  </si>
  <si>
    <t xml:space="preserve">The security controls in place includes
1) Password protection using hashing method. 
2) Data encryption in transit and at rest. 
3) Data masking capabilities
4) Security against DoS and DDoS attacks. </t>
  </si>
  <si>
    <t xml:space="preserve">The platform allows full role based personalization
1) Configuration for modules (hide/ show)
2) Confugurations for sections  (hide / show)
3) Filters for dashboards by user
4) Filters at data management 
5) Custom functionality by user for hide and show certain features like data sync, data upload, ftp, data download restriction etc. 
Strong believe that this is a true differentiator from the peer due to the ability to customize almost all components of the platform. </t>
  </si>
  <si>
    <t xml:space="preserve">Our current solution is built-on PostgreSQL and hosted on a powerful cloud instance to take a large volumes of data at reasonable frequency. 
We have processed over 10m records in our platform and using flexible capacity, we are able to scale the platform as needed. </t>
  </si>
  <si>
    <t xml:space="preserve">From spend analytics perspective, we have developed a flexible model that can be built on a common data model. This, unlike a fixed relational data model, is able to cater to any data schema that is given by the customer. 
Also, we have custom models built around certain industries and the data types we will have from those industries. </t>
  </si>
  <si>
    <t xml:space="preserve">The data scheme built on a flexble model that allows for data in any structure. </t>
  </si>
  <si>
    <t xml:space="preserve">In Virtuosi, we will be ablet to tailor make taxonomy based on each client. We bring taxonomy for many industries including manufacturing, construction, retail, airlines, services businesses etc. which then is customised for each client as needed. 
</t>
  </si>
  <si>
    <t>We have built rest APIs for both inbond and outbound data transfer. This can be configured based on the client demand.</t>
  </si>
  <si>
    <t xml:space="preserve">Excel is not integrated to Virtuosi, but supports excel data upload in any template as needed. This is then mapped to the data schema using the mapping module. </t>
  </si>
  <si>
    <t xml:space="preserve">We manage the data cleaning and prep using our data validation module. The key components of this module includes 
1) Data completion and quality validation 
2) Anomaly detection across all column which identifies odd characters, misfit formats etc. 
3) In-built outlier detection using numpy libraries on dates and spend amount.
4) Deplicate detection based on column combinations
The system highlights these issues which the admin/ analyst can retain or remove from the data. This is then moved into the archive and captured as a data prep receipe which then can be reused in the future uploads. 
The output of this collective assessment is presented to the client as a Data Manturity Score. The version history section will provide insights around improvement in the data quality. </t>
  </si>
  <si>
    <t xml:space="preserve">Data harmonization is part of the data prep/ validation module. We use advanced python libraries and business rules in understanding the data issues and clean up requirement. The details are mentioned in the response above. </t>
  </si>
  <si>
    <t xml:space="preserve">Due to the flexibility of the schemas and the BI, we are able to use any type of data, tranform and build analytics models. 
This data is then put through the data validation module for cleaning up and then is pushed to normalization and classification modules. 
Once done, this data is presented to the user based on their user role. The users then have options to search, filter, save query, use natural language to to cuilt charts etc. </t>
  </si>
  <si>
    <t xml:space="preserve">The client users can download all the data uploaded into Vitesse with any filters needed. Full access is provided based on the user role. </t>
  </si>
  <si>
    <t xml:space="preserve">The data archival is possible both from data set and also from the data validation. The data archived in the receipe can be reactivated by the client admin. </t>
  </si>
  <si>
    <t xml:space="preserve">Virtuosi has two key mobile extension. 1) V+ app for KPI tracking and 2) stratifyK which is a opportunity assessment app. Both these apps are native mobile OS platforms and utilize relevant movile features needed. </t>
  </si>
  <si>
    <t xml:space="preserve">Based on the needs of a spend analytics platform, we have an inbuilt query to insight module where the user can ask questions about the data in forms of charts and visuals. 
This is a significantly advanced feature than the peers in the space and has improved the adoption heavily for us from the time of the implementation. </t>
  </si>
  <si>
    <t xml:space="preserve">The query to insight module we have built is a form of intelligent app that leverages ML, NLP and In-memory technology to deliver insights quickly to the users. </t>
  </si>
  <si>
    <t xml:space="preserve">We do not provide integration as a service. </t>
  </si>
  <si>
    <t xml:space="preserve">We have APIs for data extraction, injection and push to third party apps as needed. </t>
  </si>
  <si>
    <t xml:space="preserve">We have APIs for data extraction, injection and push to third party apps as needed. We currently have capability to transfer and move data to major ERPs and P2P systems. </t>
  </si>
  <si>
    <t xml:space="preserve">Full integration capability for all output modes of BI platforms like dashboards, tiles, widgets, apps and reports. </t>
  </si>
  <si>
    <t xml:space="preserve">We integrate data from D&amp;B, BVD, other research providers on-demand, this needs configuration as per the client needs. </t>
  </si>
  <si>
    <t xml:space="preserve">We APIs to transfer data by supplier, commodity etc. using our APIs. This is done based on the client needs. </t>
  </si>
  <si>
    <t xml:space="preserve">The integrations are available for data transfer from major ERPs and S2P systems. 
Depends upon the client case, we either use a the FTP automatically download the data from ERP directly or pass the data from the client system to Virtuosi directly using our API. </t>
  </si>
  <si>
    <t xml:space="preserve">Yes, we have an inbuilt FTP interface for data transfer. </t>
  </si>
  <si>
    <t xml:space="preserve">Integration using APIs or FTP site for data transfer. </t>
  </si>
  <si>
    <t xml:space="preserve">Virtuosi is heavily customizable based on the client need. The configuration is possible for 
1) Modules, 2) Sections, 3) Visualizations 4) Data level controls 5) and other super user functionality. </t>
  </si>
  <si>
    <t xml:space="preserve">Full control for user level filter and data management both at Visualization and data management modules. </t>
  </si>
  <si>
    <t xml:space="preserve">From spend analytics perspective, our stratify app provides the advanced matrix analysis capability for opportunity assessment. </t>
  </si>
  <si>
    <t>We make a point of offering active assistance to clients to support data extraction, as without such support, this can often lead to project delays. Our analysts and advisors work with Procurement, Finance and IT to identify data sources and manage the extract. We review test data initially before running the main extracts for 1-3 years' data.
Initial spend analysis is normally managed.
Once data sources have ben confirmed (typically post the initial analysis, then we work with the client to agree an extract protocol for ongoing data refreshes. We have out own APIs for SAP and Oracle, but we can also work with the client's own  IT team who also manage their own APIs.
Spend Analytics - Consulting / Change Management (Self-Description):
We provide training to clients on spend analytics, and how this activity underpins best practice procurement. As we are procurement experts, we are able to relate analytics to the wider challenges and opportunities that most procurement functions deal with.
We have a full suite of procurement methods and tools, which incorporates analytics in Procurement Starategy and Planning, and category management and sourcing.</t>
  </si>
  <si>
    <t xml:space="preserve">Over and above providing spend analytics technology, Simfoni also work actively in providing analytics services to many of our clients. The services are usually initiated where a specialized need is identified either in  data science or data visualization services. In such cases, we deploy our specialist on site or otherwise in formulating and delivering analytics capability as required. 
Areas we have serviced other than spend includes 
1) Working capital
2) Inventory
3) Insurance analytics 
4) Warehouse and transport 
5)  Revenue analytics
6) Digital marketing and web analytics
7) CRM analytics which uses our company normalization technology. Customer 360*
We currently deliver this services with our in-house capability. </t>
  </si>
  <si>
    <t xml:space="preserve">In case of spend analytics related data maagement, the entire process is run on Virtuosi with the features around validation, normalization and classification. For non-spend analytics case, while we leverage these algorithm, it is done using python and R, depends upon the client scenario. 
Our data science and visualisation capability has been a huge success that we have completed 3 major CRM normalization projects, 5+ visualization projects for clients. 
Especially, we have built strong capability around CRM anlaytics/ Customer 360 for some of our clients who are going through major CRM system update. The idea is to normalize the customer names which could be an individual name or company name, crate a customer profile and the deliver that as a cross-joined tables that is easy to import into any CRM system. This enables our customer staff to view their client information on a single page and view preferences, business profile etc. helping them take decisions quickly. </t>
  </si>
  <si>
    <t xml:space="preserve">From a spend analytics perspective, we have in-house capability to lead the data integration with other ERP and S2P systems. 
We do not provide any other integration like supplier integration etc. at this point  as it is not relevant. Al lthe integrations capability are in the procurement technology space wth out of the box APIs  that are then customized for each client requirement. </t>
  </si>
  <si>
    <t>Our clients learn tremendously through out our spend analytics implementation program. We typically are quite high-touch during implementation, being in the client sites, conducting workshops and deliverinng micro trainings that will enable them to see the value spend analytics and how it impacts the end to end spectrum of procurement. 
The eitire knowledge tranfer and upskilling of the team members to derive maximum value from the program is baked into the overall project plan of spend analytics. Key areas that we touch up on are 
1) Importance of spend analytics
2) Classification approach
3) Opportunity Assessment and savings levers 
4) Savings tracking
5) Category Management and Tail spend management</t>
  </si>
  <si>
    <t>As the platform is fully cloud only platform, the level of maintenance support required per client is bare minimum. In majority of the cases, the support requirement from our clients are to do with data management, including new data and scoping for that so on and so forth. To address this, we provide on-demand support from an analyst as per the client need and up to 4 working days in a month is totally free for the first 6 months of the engagement, which then drops to up to 2 working days a month. 
We are heavily customer focused, any technical changes that the customer wants are addressed immediately, we often on a call with the customer to review the requirement and deploy developers for the development as needed. This ensure all customers get near premium support and actions are taken based on teh business criticality.</t>
  </si>
  <si>
    <t xml:space="preserve">We use both our benchmarking modele and maturity assessment app to evaluate the customer maturity across the procurement process and report the same. 
The benchmarking module collects the data from across all our clients and reports the numbers around key metrics like cost, spend, supply, cycle time and compares it around the peers in the industry whom Simfoni work with. 
On the other hand, for quanlitative analysis, we use our maturity assessment app to conduct stake holder interviews and collect feedback which otherwise is difficult to gather from data. 
For the clients who have subscribed to the benchmark module, the combination of these reports and presented on a quarterly basis by industry, region and globally. </t>
  </si>
  <si>
    <t xml:space="preserve">Simfoni delivery team has strong capability around Sourcing and Procurement transformation services from their previous organizations. This is put to good use for out clients where not only we deliver this as a service, use digital means of assessment and workshops. These tools are built to optimize the assesment process and improve the stakeholder engagement. Part of our other business is around Cost reduction delivery specifically for Tail spend, which is an area we actively evaluate as well as delivery ourselves for our clients. 
The tools that we use to deliver these services include Virtuosi itself, Maturity Assessment app, Benchmark module, Opportunity Assessment module and last StratifyK for cost reduction and opportunity validation workshops. Post identifying the transformation projects, this can also be managed effectively using Simfoni's Sourceforce project management tool. 
Our capability in this area is truly world class with the combination consulting expertize and technology bringing out great insights to steer the transformation initiatives. </t>
  </si>
  <si>
    <t xml:space="preserve">Simfoni provides Business Process outsourcing services for end to end procurement or only for Tail end spend management. The service delivery is a strong capability we offer our client which uses advanced analytics and purpose-built technology in the operations. 
Especially around Tail spend, we strongly believe that our capability is over and above our peers in this space. From scoping to sourcing to reporting, we have a robust method and execution methodology that drives ours programs successful beyond client expecations. 
Often times, these tail spend programs and services driven create spend analytics project opportunities as it is an essential component for all the phases of the delivery. Thus generating  analytics revenue in addition to pure services revenue. 
We already provide this as a service and a seperate business division. </t>
  </si>
  <si>
    <t xml:space="preserve">Some of the solution which we offer today is an outcome of our co-innovation program with our clients. These are primarily client driven requirement which we co-develop especially in analytics space at minimal to zero cost to the client as it helps further enhance our product and solution. The examples are 
1) Category specific analytics - we have developed this for more than 4 - 5 core categories which usually big ticket spending
2) Sourceforce project management - This is a client driven requirement, but then we built it using our technical capability and experience and delivered a solution that is over and above what client asked for. This is now another top growth product for us. 
3) Price benchmarking - Came in as a client requirement, we built a solution that not only benchmark price internally, but also use third-party government feeds. </t>
  </si>
  <si>
    <t xml:space="preserve">Our service delivery is a strong differentiator for us compared to the traditional spend analytics players in the market. Especially our capability around Opportunity Assessment and related workshop technology is part of our overall service differentiator whiich exeeds our client expectation most of the times. Our opportunity assessment looks all segments of procurement spend like strategic sourcing, tail spend, catalog spend etc. for which we have developed a robust framework which drives the overall transformation for our clients. </t>
  </si>
  <si>
    <t xml:space="preserve">As mentioned in the above responses, this a core value add we provide all our spend analytics clients with.
Especially our capability around Opportunity Assessment and related workshop technology is part of our overall service differentiator whiich exeeds our client expectation most of the times. Our opportunity assessment looks all segments of procurement spend like strategic sourcing, tail spend, catalog spend etc. for which we have developed a robust framework which drives the overall transformation for our clients. </t>
  </si>
  <si>
    <t xml:space="preserve">Describe the extent of your ETL, cleansing, classification, and categorization data services. 
The end to end data management handled within our platform VIrtuosi with integration available for most of the S2P and ERP systems. Propreitory algorithms are developed for data validation, normalization and clasification all of which are underpinned by ML models that can adjust the weightage based on the data and feedback we feed in. 
Describe the expertise that you have here, the industries you are experienced in, and the categories you specialize in. 
The team who lead and manage the data management work come with a mix of deep procurement expertize and analytics background. This combination in applied in data prep to data visualization to insight delivery which the clients leverage to make significant cost and operational efficiency. We are very strong in all the indirect spend categories, but also has category specialist in  construction, manufacturing, food, retail etc. 
Describe your average mapping accuracy after a first pass before the first client input and how long (and how many man-hours) it takes to get to 90%, 95%, and 99% accuracy. 
The average mapping match is around 70%  and the accuracy is around 85%. It takes not more than 2 - 3 weeks for us to get to 95% classification and about 5 weeks for 99% classification for a data set that is more than a million records with one analyst dedicated to the project. 
How do you work in "new industries" or new categories? How should accuracy expectations change with new clients in new markets?
In case of new industries, we dedicate a week or so in building the knowledge base in terms of keywords etc. That said, the accuracy and coverage tend to be lower than the industries that we are quite active in. </t>
  </si>
  <si>
    <t xml:space="preserve">In terms of on-goind data management, most of Simfoni's clients are on a Monthly refresh frequency  with a cycle time of not more than 3  - 4 days. In addition to just refreshing data, we also provide a revised insight report, updated opportunity assessment and even do savings report if the data is available. 
The insights will look at metrics like classification %, spend coverage, contract coverage, catalog converage, cycle time improvements, supplier reduction, savings etc. </t>
  </si>
  <si>
    <t>We do provide data intelligence around market and supplier as a part of our premium spend analytics solution. This includes supplier intelligence, commodity pricing. 
The data is either sourced from publically available sources or from partners like D&amp;B or BVD. We also source category intelligence reports on-demand from Evalueserve and similar research organizations as needed.</t>
  </si>
  <si>
    <t>Simfoni provides spend management service in addition to the technology offering spend anlaytics and tail spend management. For customers who would like to look at a combination or a full performance based pay, Simfoni offers a package in which we deploy spend analytics at minimum or no cost and use the spend management driven savings for the recovery of the revenue. In such scenarios, we deploy spend analytics and tail spend management technology in return of the gain share on the savings we identify (like price variance, audit recovery etc.) or the savings from actual sourcing projects that we will drive for the client. 
We have a comprehensive savings calculation methodology which covers a wide variety of savings types and use that as a baseline for calculating real savings after any strategic sourcing or tail spend negotiation.</t>
  </si>
  <si>
    <t xml:space="preserve">Any dimension or measure can be used to create mapping rules with using the filter and classifcation rule creation method. 
The classification engine itself uses keywords from the keyword repository and suppliers from the  supplier repository to create the rules. These rules can then be augmented with other dimensions and parameters like GL codes, Department as needed to create even complex rules for accurate  classification. </t>
  </si>
  <si>
    <t>There are three standard algorithms that run through the data after upload and prior to manual validation and classification. 
1) Powerful keyword matching and fuzzy look up which will incorporate all types of abbreaviations and spelling mistakes from our data dictionary. 
2) Conjoint analysis - which compares relationships in the keyword matches againts Supplier Name, GL Code, Material Code etc and the classifications result %ages - generating classification ecommendations usinga level of 'certaintly' based on the number of aligned data points.
3) Data history recommendations - These are the recommendations for supplier categories based on historical data. 
Once these rules are used, each manual reclassification within the platform is captured with specific structured reasoning the user provides and used for following refreshes. These rules are used prior to the standard algorithms in following refreshes which lead to a higher level of accuracy in classification.</t>
  </si>
  <si>
    <t xml:space="preserve">The in-built rule follow the order based on the order - Keyword, Suppliers and then other parameters. That said, the selection of dimension changes automatically, in case of poor data or unavaiability. For e.g. if the supplier names are not avialable in the master repository to  look up, the it provides higher weightage for the  keywords and in case of missing or incomplete description, the weightage is shifted to the suppliers or GL as we  define. </t>
  </si>
  <si>
    <t xml:space="preserve">We use a highly user friendly UI for the classificatin with explicit buttons and UI elements for the admin as well as the end user to classify data. 
The classification from the automation is picked up the admin to further reclassify the data within the platform to over 90% or above as agreed with the client. 
Once released to the end users, the users are also able to make changes to the classification using simple supplier based, category based cross filter functionality.
In addition, the users are also able to create new taxonomy levels in the console itself.  To ensure there are not duplicates we present suggestive dropdowns which users can select while creating new taxonomy; thus maintaining overall accuracy and consistency of the data. </t>
  </si>
  <si>
    <t xml:space="preserve">In addition to the auto-classification and the support by the admin, Simfoni is committed to bring the classification coverage as much as we have agreed in the contract. Irrespecitve of this being done manually or automatically, Our analyst actively engage in improving classification coverage and also ensuring the data quality. </t>
  </si>
  <si>
    <t xml:space="preserve">Ease of data discovery is one of our major selling points. The users can use muliple modes to discover what they ware looking for in the data. The modes include 
1) Filter based query creation and repository for future one click reporting. 
2)  Use of global seearch within both data management and visualization layer of the console. 
3) Use of powerful visualization filter in the dashboards. 
4) Use of  Ask Virgil, in which users can simply as questions to discover data. This will also build the reports / charts the user wants within seconds. </t>
  </si>
  <si>
    <t>From simple rule based algorithms, we have come a long way in embracing Artificial Intelligence in Virtuosi, especially within normalization and data classifciation. 
Our auto-classification is a sequence of steps including data prep, rule generation and feedback. 
Key elements of data prep includes Stemming, Phrasing, Stpp word removal, Window definition etc. which creates the data in a format that is useful for applying AI logic. This process if followed by keyword and supplier based rule creattion and classification. We use word2vec method in identifyiing group of words that could fall under certain categories which are then validated using the supplier repository and created as a rule. In case of high confidence between all these parameters, the system automatically classifies the data and updates the rules master. For existing rules the weightage is increased which will improve the future classification projects. 
For the low confidence matches, the analyst are able to approve or reject which again will feedback to the rules master. 
The new approach is put in place only recently, hence the amount of data used for word2vec and keywords is in a growth phase. Only upon increasing this data set (which we are evening trying to do with publicaly available data), the AI will be more competent. THat said, we certainly believe that we a leading solution in the market which drastically reduces the time to insights</t>
  </si>
  <si>
    <t xml:space="preserve">As mentioned in the questions above, the system supports auto and manual classification which feeds back into the algorithm for improving the weightage etc. 
Each client classification creates a knowledge model (rule base) for an industry and a region. This contributes to the auto classification approach. 
E.g. when we initiate the classification algorithm we are able to select the keywords for specific industry, and the region focus is taken from the company location. 
While each company has a rule base, this also adds to the global rule base and changes the weightage as needed. </t>
  </si>
  <si>
    <t xml:space="preserve">The vizualization screens within Virtuosi allow the user to create and analyse data using selected dimensions and measures in ANY screen - without having to jump into any kind of separate report creator menu. 
Within each dashboard screen / module the user can select multiple sub-dimensions at the same time by either clicking the item within a visual, AND/OR selecting the relevent item e.g. category or BU from the FILTER menu.
The users can create their own views and data sets from three different angles. 
1) From the data management section using filter queries
2) Using the report Builder and 
3) Using the interactivity of the dashboards.  
Spend Analytics - Cube Capability (Reasoning):
The users can create their own views and data sets from three different angles. 
1) From the data management section using filter queries
2) Using the report Builder and 
3) Using the interactivity of the dashboards. </t>
  </si>
  <si>
    <t xml:space="preserve">The self-service visualization capability allows for a set of standard, all the most commonly used formulation to analyse the data. 
The inbuilt Quick measure feature creates the options for users for creating new dimension for reporting purposes. </t>
  </si>
  <si>
    <t xml:space="preserve">Our analytics reports and dashboards are designed by procurement practitioners FOR procurement practioners and are prescriptive in nature, guiding them to the key data and  areas or opportunity and risk. We find that clients love the standard layout of our dashboards, due to the fact that they are intuitive in their layout and design and very user-friendly.
In addition to the original set of prescriptive template and analytics, we have added a number of out of the box capability around benchmarks, KPI, category specific deep dive analytics. </t>
  </si>
  <si>
    <t xml:space="preserve">Yes - we have a standard set of KPI scorecards. We typically display six primary scorecards on a single screen, with secondary scorecards available where required. 
The out of the box template provide KPI library around 6 key areas of procurement KPIs which includes 1) Cost, 2) Suppler 3) Spend 4) Cycle time 5) Risk and  6) Category. 
This is then augmented with the benchmark data. </t>
  </si>
  <si>
    <t xml:space="preserve">Our platform is powered by a configurable filter query which will provide as many as view as possible and ability to store the query and quickly toggle between multiple view with a click of a button. 
In addition, the visualization provides granular reporting capability at all possible dimensions and measure for the user. </t>
  </si>
  <si>
    <t xml:space="preserve">Our platform has a specific opportunity assessment module which showcases the potential for cost management; it addresses the potential specific to each type of spend (strategic, catalog, etc) in different ways tailored to the nature of opportunity within each.
The Opportunity Assessment module is powered by complex business logics and also  benchmarks where applicable. </t>
  </si>
  <si>
    <t xml:space="preserve">Virtuosi helps the sourcing decision making using the below features/ analytics 
1) Third-party market feeds on commondity prices can be leveraged by users for price comparisons. 
2) Virtuosi's Sourceforce provides sourcing project management, knowledge management and  even connects to third-party sourcing event management platform. 
3) Price benchmark reports are heavily leveraged to understand the best price in the market. This data comes from a third-part feed which sources the same from government and other eCommerce players. 
4) Lastly, to identify the sourcing opportunity itself, we provide our users opportunity assessment module and also an iPad app called Stratify K. </t>
  </si>
  <si>
    <t>Virtuosi includes a whole section on Procurement Operations. This section unfolds to reveal sub sections that cover purchase to pay cycle performance in terms of volume, value and cycle time for the end to end cycle. 
The Procurement Operations dashboard report section is very popular with our customers. We also include Buyer leaderboards to track .
productivity.
Good delivery, GRN and Payments - including payment terms are included inthe analysis.</t>
  </si>
  <si>
    <t xml:space="preserve">Procurement of Services is included within standard functionality. Such spend will be classified according to the category type to the appropriate level i.e level 4 or beyond. Spend analysis for services includes compliance to contracts, where we match spend to appropriate contracts where they exist and track rebates as well as pricing terms etc.
In addition, we have category templates around certain services like insurance, temp labour, warehousing, transport etc. which provide analytics for operational decision  making of the procurement teams. </t>
  </si>
  <si>
    <t xml:space="preserve">We have a dedicated analytics module on temp labor management and cost analysis. This is part of our category templates that we deliver to our clients which is leveraged for operational as well as cost reduction based analytics. </t>
  </si>
  <si>
    <t>An Inventory analytics module is included as a core offering alongside spend analytics.
Our inventory analytics covers a number of measures and ratios including SKU analsis, Churn, turn-over, in-stock, min-max thresholds, reordering and lead-times, re-order point, stock obsolescence etc.
We can define performance measures / KPIs and target performance related to Inventory Management.
In addition, MRO analytics is augmented with the third-party feeds for price benchmarks.</t>
  </si>
  <si>
    <t>106 paying customers and 700 indirect customers (service is being paid by another party)</t>
  </si>
  <si>
    <t>1700+</t>
  </si>
  <si>
    <t>extensive text support only</t>
  </si>
  <si>
    <t>due to presence of ML and large supplier repository</t>
  </si>
  <si>
    <t>strong category specific knowledge In Simfoni</t>
  </si>
  <si>
    <t>in-row security and in-memory storage management</t>
  </si>
  <si>
    <t>integrated R and python</t>
  </si>
  <si>
    <t>1. https://blog.socialcops.com/academy/resources/cross-tabulation-how-why/  
2. https://alesandrab.wordpress.com/2014/08/14/three-dimensional-3d-tables-in-excel/
3. etc.</t>
  </si>
  <si>
    <t>depth of formula support and reg exp in filters?</t>
  </si>
  <si>
    <t>more details on formulas please</t>
  </si>
  <si>
    <t>generic third party is never more than a "3" ;-)</t>
  </si>
  <si>
    <t>not scored in round 1</t>
  </si>
  <si>
    <t>demo that you meet "3" and you will get "4" for kanban!</t>
  </si>
  <si>
    <t xml:space="preserve">Users are able to create, edit, save and distribute dashboards based on their needs. This is possible with the introduction of new embedded API . </t>
  </si>
  <si>
    <t xml:space="preserve">embedded API enables open framework … </t>
  </si>
  <si>
    <t xml:space="preserve">Users are able to create, edit, save and distribute dashboards based on their needs. This is possible with the introduction of new embedded API . 
For dashboards that users don't want to distribute works as their personal dashboard. </t>
  </si>
  <si>
    <t>can they create multiple private workspaces?  Sounds like all private dashboards are "one spae"</t>
  </si>
  <si>
    <t>address the question</t>
  </si>
  <si>
    <t>some aspects are still work in progress …</t>
  </si>
  <si>
    <t xml:space="preserve">… demo well for a 4 … </t>
  </si>
  <si>
    <t>3 requires "predictive capabilities" … not mentioned here … (collaborative target setting is not "predictive")</t>
  </si>
  <si>
    <t xml:space="preserve">sounds like you have "process" rules, which is a 3 … not sure what would be a 4 though </t>
  </si>
  <si>
    <t>see the requirements for 3</t>
  </si>
  <si>
    <t>kanban</t>
  </si>
  <si>
    <t>for the supplier?</t>
  </si>
  <si>
    <t>rule-based data management</t>
  </si>
  <si>
    <t>would need to go beyond the standard data steps and support the typical user knowledge flows for 3</t>
  </si>
  <si>
    <t>by def'n</t>
  </si>
  <si>
    <t>not shallow / not limited data set</t>
  </si>
  <si>
    <t>more details for 2+, see scoring scale</t>
  </si>
  <si>
    <t xml:space="preserve">demo what's not covered by 1-3 … </t>
  </si>
  <si>
    <t>define / demo industry support for 3+</t>
  </si>
  <si>
    <t>have not described capabilities beyond relational</t>
  </si>
  <si>
    <t xml:space="preserve">describe enrichment … </t>
  </si>
  <si>
    <t>this is document/spreadsheet, not table, based</t>
  </si>
  <si>
    <t>goes further on mobile than peers and makes tablets useful :-)</t>
  </si>
  <si>
    <t>users can define needs on tablets to be processed by the server</t>
  </si>
  <si>
    <t>more detail / demo for 3+</t>
  </si>
  <si>
    <t>are they exposed to partners?</t>
  </si>
  <si>
    <t>platform, not feed, integrations</t>
  </si>
  <si>
    <t>platform, not data</t>
  </si>
  <si>
    <t>* Services Scored Later *</t>
  </si>
  <si>
    <t>this question is on rule set conflict detection, not rule-based classification</t>
  </si>
  <si>
    <t>simple weighting algorithm will allow selection of rules to prevent conflicts, but not suggest how to eliminate existing conflicts</t>
  </si>
  <si>
    <t>this is about joining data from various sources, not reclassification</t>
  </si>
  <si>
    <t>https://en.wikipedia.org/wiki/Natural_language_processing</t>
  </si>
  <si>
    <t xml:space="preserve">not mature on community yet … </t>
  </si>
  <si>
    <t xml:space="preserve">benefit of doubt the analyst is reading it right </t>
  </si>
  <si>
    <t>strong, strong demo and argument for a 5 … every analyst has had rigourous anti-score inflation training … 
https://www.youtube.com/watch?v=1npL-TNFOAQ</t>
  </si>
  <si>
    <t>easy to use, but not outstandingly easier to use, and no technical capabilities beyond 3</t>
  </si>
  <si>
    <t>precisely 3</t>
  </si>
  <si>
    <t xml:space="preserve"> basic NLP … user has to "learn" the grammar</t>
  </si>
  <si>
    <t>two data centers, one EU, one US, and custom config by clietn using micro services</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</si>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</sst>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6">
    <font>
      <sz val="12"/>
      <color theme="1"/>
      <name val="Calibri"/>
      <family val="2"/>
      <scheme val="minor"/>
    </font>
    <font>
      <sz val="12"/>
      <color theme="1"/>
      <name val="Calibri"/>
      <family val="2"/>
      <scheme val="minor"/>
    </font>
    <font>
      <b/>
      <sz val="12"/>
      <color theme="1"/>
      <name val="Calibri"/>
      <family val="2"/>
      <scheme val="minor"/>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sz val="12"/>
      <name val="Calibri"/>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u/>
      <sz val="12"/>
      <color rgb="FF0070C0"/>
      <name val="Calibri"/>
      <family val="2"/>
    </font>
    <font>
      <b/>
      <sz val="14"/>
      <color theme="1"/>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sz val="12"/>
      <color rgb="FF7030A0"/>
      <name val="Calibri"/>
      <family val="2"/>
      <scheme val="minor"/>
    </font>
    <font>
      <b/>
      <sz val="12"/>
      <color rgb="FFFF0000"/>
      <name val="Calibri"/>
      <family val="2"/>
      <scheme val="minor"/>
    </font>
    <font>
      <u/>
      <sz val="12"/>
      <color theme="1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
      <b/>
      <sz val="14"/>
      <color theme="1"/>
      <name val="Century Gothic"/>
      <family val="2"/>
    </font>
    <font>
      <sz val="14"/>
      <color theme="1"/>
      <name val="Century Gothic"/>
      <family val="2"/>
    </font>
    <font>
      <sz val="14"/>
      <color rgb="FF000000"/>
      <name val="Century Gothic"/>
      <family val="2"/>
    </font>
    <font>
      <u/>
      <sz val="14"/>
      <color rgb="FF0000FF"/>
      <name val="Century Gothic"/>
      <family val="2"/>
    </font>
    <font>
      <b/>
      <sz val="14"/>
      <color rgb="FF000000"/>
      <name val="Century Gothic"/>
      <family val="2"/>
    </font>
  </fonts>
  <fills count="28">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7" tint="0.59999389629810485"/>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8" tint="0.79995117038483843"/>
        <bgColor indexed="64"/>
      </patternFill>
    </fill>
    <fill>
      <patternFill patternType="solid">
        <fgColor theme="5"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4">
    <xf numFmtId="0" fontId="0" fillId="0" borderId="0"/>
    <xf numFmtId="0" fontId="10" fillId="0" borderId="0"/>
    <xf numFmtId="9" fontId="1" fillId="0" borderId="0" applyFont="0" applyFill="0" applyBorder="0" applyAlignment="0" applyProtection="0"/>
    <xf numFmtId="0" fontId="25" fillId="0" borderId="0" applyNumberFormat="0" applyFill="0" applyBorder="0" applyAlignment="0" applyProtection="0"/>
  </cellStyleXfs>
  <cellXfs count="187">
    <xf numFmtId="0" fontId="0" fillId="0" borderId="0" xfId="0"/>
    <xf numFmtId="0" fontId="0" fillId="0" borderId="0" xfId="0" applyAlignment="1">
      <alignment vertical="center"/>
    </xf>
    <xf numFmtId="0" fontId="4"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6" fillId="6" borderId="0" xfId="0" applyFont="1" applyFill="1" applyAlignment="1">
      <alignment horizontal="left" vertical="center" wrapText="1"/>
    </xf>
    <xf numFmtId="0" fontId="3" fillId="0" borderId="1" xfId="0" applyFont="1" applyBorder="1" applyAlignment="1">
      <alignment vertical="center" wrapText="1"/>
    </xf>
    <xf numFmtId="0" fontId="8"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Border="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Border="1" applyAlignment="1">
      <alignment vertical="center" wrapText="1"/>
    </xf>
    <xf numFmtId="0" fontId="5" fillId="0" borderId="1" xfId="0" applyFont="1" applyBorder="1" applyAlignment="1">
      <alignment vertical="center" wrapText="1"/>
    </xf>
    <xf numFmtId="0" fontId="2" fillId="0" borderId="0" xfId="0" applyFont="1" applyAlignment="1">
      <alignment horizontal="center" vertical="center" wrapText="1"/>
    </xf>
    <xf numFmtId="0" fontId="0" fillId="0" borderId="0" xfId="0" applyFont="1" applyAlignment="1">
      <alignment vertical="center" wrapText="1"/>
    </xf>
    <xf numFmtId="0" fontId="12" fillId="6"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4" fillId="2" borderId="1" xfId="0" applyFont="1" applyFill="1" applyBorder="1" applyAlignment="1">
      <alignment vertical="center" wrapText="1"/>
    </xf>
    <xf numFmtId="0" fontId="15" fillId="0" borderId="0" xfId="0" applyFont="1" applyAlignment="1">
      <alignment vertical="center" wrapText="1"/>
    </xf>
    <xf numFmtId="0" fontId="0" fillId="0" borderId="0" xfId="0" applyFont="1" applyAlignment="1">
      <alignment horizontal="center" vertical="center" wrapText="1"/>
    </xf>
    <xf numFmtId="0" fontId="11" fillId="0" borderId="0" xfId="0" applyFont="1" applyAlignment="1">
      <alignment vertical="center" wrapText="1"/>
    </xf>
    <xf numFmtId="0" fontId="17" fillId="13" borderId="0" xfId="0" applyFont="1" applyFill="1" applyBorder="1" applyAlignment="1">
      <alignment horizontal="center" vertical="center" wrapText="1"/>
    </xf>
    <xf numFmtId="0" fontId="9" fillId="11" borderId="6" xfId="0" applyFont="1" applyFill="1" applyBorder="1" applyAlignment="1">
      <alignment horizontal="left" vertical="center" wrapText="1"/>
    </xf>
    <xf numFmtId="0" fontId="0" fillId="0" borderId="1" xfId="0" applyFont="1" applyBorder="1" applyAlignment="1">
      <alignment vertical="center" wrapText="1"/>
    </xf>
    <xf numFmtId="0" fontId="0" fillId="0" borderId="3" xfId="0" applyFont="1" applyBorder="1" applyAlignment="1">
      <alignment vertical="center" wrapText="1"/>
    </xf>
    <xf numFmtId="0" fontId="6" fillId="6"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6" fillId="0" borderId="1" xfId="0" applyFont="1" applyBorder="1" applyAlignment="1" applyProtection="1">
      <alignment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 xfId="0" applyFont="1" applyBorder="1" applyAlignment="1">
      <alignment horizontal="center" vertical="center" wrapText="1"/>
    </xf>
    <xf numFmtId="0" fontId="16" fillId="0" borderId="0" xfId="0" applyFont="1" applyBorder="1" applyAlignment="1">
      <alignment horizontal="center" vertical="center" wrapText="1"/>
    </xf>
    <xf numFmtId="0" fontId="0" fillId="0" borderId="1" xfId="0" applyFont="1" applyFill="1" applyBorder="1" applyAlignment="1">
      <alignment horizontal="center" vertical="center" wrapText="1"/>
    </xf>
    <xf numFmtId="0" fontId="18" fillId="0" borderId="1" xfId="0" applyFont="1" applyBorder="1" applyAlignment="1">
      <alignment vertical="center" wrapText="1"/>
    </xf>
    <xf numFmtId="0" fontId="18" fillId="0" borderId="2" xfId="0" applyFont="1" applyBorder="1" applyAlignment="1">
      <alignment vertical="center" wrapText="1"/>
    </xf>
    <xf numFmtId="0" fontId="18" fillId="0" borderId="3" xfId="0" applyFont="1" applyBorder="1" applyAlignment="1">
      <alignment vertical="center" wrapText="1"/>
    </xf>
    <xf numFmtId="0" fontId="18" fillId="0" borderId="0" xfId="0" applyFont="1" applyAlignment="1">
      <alignment vertical="center" wrapText="1"/>
    </xf>
    <xf numFmtId="0" fontId="19" fillId="0" borderId="1" xfId="0" applyFont="1" applyBorder="1" applyAlignment="1">
      <alignment vertical="center" wrapText="1"/>
    </xf>
    <xf numFmtId="0" fontId="18" fillId="0" borderId="1" xfId="0" applyFont="1" applyFill="1" applyBorder="1" applyAlignment="1">
      <alignment vertical="center" wrapText="1"/>
    </xf>
    <xf numFmtId="0" fontId="18" fillId="0" borderId="3" xfId="0" applyFont="1" applyBorder="1" applyAlignment="1">
      <alignment horizontal="left" vertical="center" wrapText="1"/>
    </xf>
    <xf numFmtId="0" fontId="18" fillId="0" borderId="1" xfId="0" applyFont="1" applyBorder="1" applyAlignment="1">
      <alignment horizontal="left" vertical="center" wrapText="1"/>
    </xf>
    <xf numFmtId="0" fontId="18" fillId="0" borderId="0" xfId="0" applyFont="1" applyAlignment="1">
      <alignment horizontal="left" vertical="center" wrapText="1"/>
    </xf>
    <xf numFmtId="0" fontId="20" fillId="5" borderId="0" xfId="0" applyFont="1" applyFill="1" applyBorder="1" applyAlignment="1">
      <alignment horizontal="left" vertical="center" wrapText="1"/>
    </xf>
    <xf numFmtId="0" fontId="15" fillId="8" borderId="4" xfId="0" applyFont="1" applyFill="1" applyBorder="1" applyAlignment="1">
      <alignment horizontal="left" vertical="center" wrapText="1"/>
    </xf>
    <xf numFmtId="0" fontId="6" fillId="12" borderId="0" xfId="0" applyFont="1" applyFill="1" applyBorder="1" applyAlignment="1">
      <alignment horizontal="right" vertical="center" wrapText="1"/>
    </xf>
    <xf numFmtId="0" fontId="15" fillId="0" borderId="1" xfId="0" applyFont="1" applyBorder="1" applyAlignment="1" applyProtection="1">
      <alignment horizontal="left" vertical="center" wrapText="1"/>
    </xf>
    <xf numFmtId="0" fontId="15" fillId="0" borderId="1" xfId="0" applyFont="1" applyBorder="1" applyAlignment="1">
      <alignment vertical="center" wrapText="1"/>
    </xf>
    <xf numFmtId="0" fontId="9" fillId="0" borderId="1" xfId="0" applyFont="1" applyBorder="1" applyAlignment="1">
      <alignment vertical="center" wrapText="1"/>
    </xf>
    <xf numFmtId="0" fontId="21" fillId="0" borderId="1" xfId="0" applyFont="1" applyBorder="1" applyAlignment="1">
      <alignment vertical="center" wrapText="1"/>
    </xf>
    <xf numFmtId="0" fontId="15" fillId="0" borderId="4" xfId="0" applyFont="1" applyBorder="1" applyAlignment="1">
      <alignment vertical="center" wrapText="1"/>
    </xf>
    <xf numFmtId="0" fontId="15" fillId="10" borderId="1" xfId="0" applyFont="1" applyFill="1" applyBorder="1" applyAlignment="1">
      <alignment vertical="center" wrapText="1"/>
    </xf>
    <xf numFmtId="0" fontId="15" fillId="0" borderId="5" xfId="0" applyFont="1" applyBorder="1" applyAlignment="1">
      <alignment vertical="center" wrapText="1"/>
    </xf>
    <xf numFmtId="0" fontId="22" fillId="0" borderId="0" xfId="0" applyFont="1" applyAlignment="1">
      <alignment vertical="center" wrapText="1"/>
    </xf>
    <xf numFmtId="0" fontId="15" fillId="10" borderId="2" xfId="0" applyFont="1" applyFill="1" applyBorder="1" applyAlignment="1">
      <alignment vertical="center" wrapText="1"/>
    </xf>
    <xf numFmtId="0" fontId="15" fillId="0" borderId="1" xfId="0" applyFont="1" applyFill="1" applyBorder="1" applyAlignment="1">
      <alignment vertical="center" wrapText="1"/>
    </xf>
    <xf numFmtId="164" fontId="0" fillId="0" borderId="1" xfId="0" applyNumberFormat="1" applyBorder="1" applyAlignment="1">
      <alignment horizontal="center" vertical="center" wrapText="1"/>
    </xf>
    <xf numFmtId="164" fontId="2" fillId="12" borderId="1" xfId="0" applyNumberFormat="1" applyFont="1" applyFill="1" applyBorder="1" applyAlignment="1">
      <alignment horizontal="center" vertical="center" wrapText="1"/>
    </xf>
    <xf numFmtId="0" fontId="0" fillId="0" borderId="0" xfId="0" applyAlignment="1" applyProtection="1">
      <alignment vertical="center" wrapText="1"/>
      <protection locked="0"/>
    </xf>
    <xf numFmtId="0" fontId="0" fillId="0" borderId="0" xfId="0" applyProtection="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15" fillId="0" borderId="3" xfId="0" applyFont="1" applyBorder="1" applyAlignment="1">
      <alignment vertical="center" wrapText="1"/>
    </xf>
    <xf numFmtId="0" fontId="0" fillId="3" borderId="3" xfId="0" applyFill="1" applyBorder="1" applyAlignment="1" applyProtection="1">
      <alignment vertical="center" wrapText="1"/>
      <protection locked="0"/>
    </xf>
    <xf numFmtId="0" fontId="0" fillId="0" borderId="3" xfId="0" applyBorder="1" applyAlignment="1" applyProtection="1">
      <alignment horizontal="center" vertical="center" wrapText="1"/>
      <protection locked="0"/>
    </xf>
    <xf numFmtId="0" fontId="9" fillId="11" borderId="1" xfId="0" applyFont="1" applyFill="1" applyBorder="1" applyAlignment="1">
      <alignment horizontal="left" vertical="center" wrapText="1"/>
    </xf>
    <xf numFmtId="0" fontId="9" fillId="2" borderId="1" xfId="0" applyFont="1" applyFill="1" applyBorder="1" applyAlignment="1">
      <alignment horizontal="center" vertical="center" wrapText="1"/>
    </xf>
    <xf numFmtId="0" fontId="9" fillId="15" borderId="1" xfId="0" applyFont="1" applyFill="1" applyBorder="1" applyAlignment="1">
      <alignment horizontal="center" vertical="center" wrapText="1"/>
    </xf>
    <xf numFmtId="0" fontId="14" fillId="15" borderId="1" xfId="0" applyFont="1" applyFill="1" applyBorder="1" applyAlignment="1">
      <alignment horizontal="center" vertical="center" wrapText="1"/>
    </xf>
    <xf numFmtId="0" fontId="13" fillId="16" borderId="1" xfId="0" applyFont="1" applyFill="1" applyBorder="1" applyAlignment="1">
      <alignment horizontal="center" vertical="center" wrapText="1"/>
    </xf>
    <xf numFmtId="0" fontId="13" fillId="15" borderId="1" xfId="0" applyFont="1" applyFill="1" applyBorder="1" applyAlignment="1" applyProtection="1">
      <alignment horizontal="center" vertical="center" wrapText="1"/>
      <protection locked="0"/>
    </xf>
    <xf numFmtId="0" fontId="13" fillId="16" borderId="1" xfId="0" applyFont="1" applyFill="1" applyBorder="1" applyAlignment="1" applyProtection="1">
      <alignment horizontal="center" vertical="center" wrapText="1"/>
      <protection locked="0"/>
    </xf>
    <xf numFmtId="0" fontId="2" fillId="18" borderId="1" xfId="0" applyFont="1" applyFill="1" applyBorder="1" applyAlignment="1">
      <alignment horizontal="center" vertical="center" wrapText="1"/>
    </xf>
    <xf numFmtId="0" fontId="0" fillId="0" borderId="0" xfId="0" applyAlignment="1" applyProtection="1">
      <alignment horizontal="left" vertical="center" wrapText="1"/>
      <protection locked="0"/>
    </xf>
    <xf numFmtId="0" fontId="0" fillId="0" borderId="0" xfId="0" applyAlignment="1" applyProtection="1">
      <alignment horizontal="left"/>
      <protection locked="0"/>
    </xf>
    <xf numFmtId="0" fontId="0" fillId="0" borderId="3"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3" borderId="3" xfId="0" applyFill="1"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14" fillId="15" borderId="1"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wrapText="1"/>
      <protection locked="0"/>
    </xf>
    <xf numFmtId="0" fontId="2" fillId="18"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center" vertical="center" wrapText="1"/>
      <protection locked="0"/>
    </xf>
    <xf numFmtId="0" fontId="0" fillId="0" borderId="0" xfId="0" applyAlignment="1">
      <alignment horizontal="left"/>
    </xf>
    <xf numFmtId="0" fontId="0" fillId="0" borderId="3" xfId="0" applyFont="1" applyBorder="1" applyAlignment="1">
      <alignment horizontal="left" vertical="center" wrapText="1"/>
    </xf>
    <xf numFmtId="0" fontId="0" fillId="0" borderId="1" xfId="0" applyFont="1" applyBorder="1" applyAlignment="1">
      <alignment horizontal="left" vertical="center" wrapText="1"/>
    </xf>
    <xf numFmtId="0" fontId="0" fillId="0" borderId="2" xfId="0" applyFont="1" applyBorder="1" applyAlignment="1">
      <alignment horizontal="left" vertical="center" wrapText="1"/>
    </xf>
    <xf numFmtId="0" fontId="0" fillId="0" borderId="0" xfId="0" applyFont="1" applyAlignment="1">
      <alignment horizontal="left" vertical="center" wrapText="1"/>
    </xf>
    <xf numFmtId="0" fontId="0" fillId="0" borderId="7" xfId="0" applyFont="1" applyBorder="1" applyAlignment="1">
      <alignment horizontal="left" vertical="center" wrapText="1"/>
    </xf>
    <xf numFmtId="0" fontId="16" fillId="0" borderId="0"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0" xfId="0" applyAlignment="1">
      <alignment horizontal="left" wrapText="1"/>
    </xf>
    <xf numFmtId="0" fontId="2" fillId="0" borderId="1" xfId="0" applyFont="1" applyBorder="1" applyAlignment="1">
      <alignment vertical="center" wrapText="1"/>
    </xf>
    <xf numFmtId="0" fontId="23" fillId="0" borderId="3" xfId="0" applyFont="1" applyBorder="1" applyAlignment="1" applyProtection="1">
      <alignment horizontal="left" vertical="center" wrapText="1"/>
      <protection locked="0"/>
    </xf>
    <xf numFmtId="0" fontId="23" fillId="0" borderId="1" xfId="0" applyFont="1" applyBorder="1" applyAlignment="1" applyProtection="1">
      <alignment horizontal="left" vertical="center" wrapText="1"/>
      <protection locked="0"/>
    </xf>
    <xf numFmtId="0" fontId="23" fillId="0" borderId="1" xfId="0" applyFont="1" applyBorder="1" applyAlignment="1" applyProtection="1">
      <alignment horizontal="center" vertical="center" wrapText="1"/>
      <protection locked="0"/>
    </xf>
    <xf numFmtId="164" fontId="0" fillId="0" borderId="0" xfId="0" applyNumberFormat="1" applyFont="1" applyAlignment="1">
      <alignment horizontal="center" vertical="center" wrapText="1"/>
    </xf>
    <xf numFmtId="0" fontId="24" fillId="0" borderId="0" xfId="0" applyFont="1" applyAlignment="1">
      <alignment horizontal="center" vertical="center" wrapText="1"/>
    </xf>
    <xf numFmtId="0" fontId="6" fillId="19" borderId="1" xfId="0" applyFont="1" applyFill="1" applyBorder="1" applyAlignment="1">
      <alignment horizontal="center" vertical="center" wrapText="1"/>
    </xf>
    <xf numFmtId="0" fontId="0" fillId="20" borderId="1" xfId="0" applyFill="1" applyBorder="1" applyAlignment="1">
      <alignment horizontal="center" vertical="center" wrapText="1"/>
    </xf>
    <xf numFmtId="0" fontId="17" fillId="14"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7" fillId="21" borderId="1" xfId="0" applyFont="1" applyFill="1" applyBorder="1" applyAlignment="1">
      <alignment horizontal="center" vertical="center" wrapText="1"/>
    </xf>
    <xf numFmtId="0" fontId="0" fillId="0" borderId="1" xfId="0" applyBorder="1"/>
    <xf numFmtId="0" fontId="13" fillId="2" borderId="1" xfId="0" applyFont="1" applyFill="1" applyBorder="1" applyAlignment="1" applyProtection="1">
      <alignment horizontal="center" vertical="center" wrapText="1"/>
    </xf>
    <xf numFmtId="0" fontId="13" fillId="23" borderId="1" xfId="0" applyFont="1" applyFill="1" applyBorder="1" applyAlignment="1" applyProtection="1">
      <alignment horizontal="center" vertical="center" wrapText="1"/>
    </xf>
    <xf numFmtId="0" fontId="4" fillId="24" borderId="1" xfId="0" applyFont="1" applyFill="1" applyBorder="1" applyAlignment="1" applyProtection="1">
      <alignment horizontal="center" vertical="center" wrapText="1"/>
    </xf>
    <xf numFmtId="0" fontId="13" fillId="15" borderId="1" xfId="0" applyFont="1" applyFill="1" applyBorder="1" applyAlignment="1" applyProtection="1">
      <alignment horizontal="center" vertical="center" wrapText="1"/>
    </xf>
    <xf numFmtId="0" fontId="26" fillId="15" borderId="1" xfId="0" applyFont="1" applyFill="1" applyBorder="1" applyAlignment="1" applyProtection="1">
      <alignment horizontal="center" vertical="center" wrapText="1"/>
    </xf>
    <xf numFmtId="0" fontId="13" fillId="16" borderId="1" xfId="0" applyFont="1" applyFill="1" applyBorder="1" applyAlignment="1" applyProtection="1">
      <alignment horizontal="center" vertical="center" wrapText="1"/>
    </xf>
    <xf numFmtId="0" fontId="2" fillId="19" borderId="1" xfId="0" applyFont="1" applyFill="1" applyBorder="1" applyAlignment="1" applyProtection="1">
      <alignment horizontal="center" vertical="center" wrapText="1"/>
    </xf>
    <xf numFmtId="0" fontId="27" fillId="2" borderId="1" xfId="0" applyFont="1" applyFill="1" applyBorder="1" applyAlignment="1" applyProtection="1">
      <alignment horizontal="center" vertical="center" wrapText="1"/>
    </xf>
    <xf numFmtId="0" fontId="0" fillId="0" borderId="0" xfId="0" applyAlignment="1">
      <alignment wrapText="1"/>
    </xf>
    <xf numFmtId="0" fontId="0" fillId="25" borderId="0" xfId="0" applyFill="1" applyAlignment="1">
      <alignment wrapText="1"/>
    </xf>
    <xf numFmtId="0" fontId="2" fillId="3" borderId="2" xfId="0" applyFont="1" applyFill="1" applyBorder="1" applyAlignment="1" applyProtection="1">
      <alignment vertical="center" wrapText="1"/>
    </xf>
    <xf numFmtId="0" fontId="0" fillId="26" borderId="1" xfId="0" applyFill="1" applyBorder="1" applyAlignment="1" applyProtection="1">
      <alignment horizontal="center" vertical="center" wrapText="1"/>
      <protection locked="0"/>
    </xf>
    <xf numFmtId="0" fontId="0" fillId="26"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2" fillId="3" borderId="9" xfId="0" applyFont="1" applyFill="1" applyBorder="1" applyAlignment="1" applyProtection="1">
      <alignment vertical="center" wrapText="1"/>
    </xf>
    <xf numFmtId="0" fontId="0" fillId="0" borderId="7" xfId="0" applyFont="1" applyBorder="1" applyAlignment="1" applyProtection="1">
      <alignment vertical="center" wrapText="1"/>
    </xf>
    <xf numFmtId="0" fontId="29" fillId="0" borderId="1" xfId="0" applyFont="1" applyBorder="1" applyAlignment="1" applyProtection="1">
      <alignment vertical="center" wrapText="1"/>
    </xf>
    <xf numFmtId="0" fontId="7" fillId="17" borderId="9" xfId="0" applyFont="1" applyFill="1" applyBorder="1" applyAlignment="1">
      <alignment horizontal="center" vertical="center"/>
    </xf>
    <xf numFmtId="0" fontId="2" fillId="14" borderId="9" xfId="0" applyFont="1" applyFill="1" applyBorder="1" applyAlignment="1" applyProtection="1">
      <alignment horizontal="center" vertical="center" wrapText="1"/>
    </xf>
    <xf numFmtId="0" fontId="2" fillId="13" borderId="9" xfId="0" applyFont="1" applyFill="1" applyBorder="1" applyAlignment="1" applyProtection="1">
      <alignment horizontal="center" vertical="center" wrapText="1"/>
    </xf>
    <xf numFmtId="0" fontId="2" fillId="21" borderId="9" xfId="0" applyFont="1" applyFill="1" applyBorder="1" applyAlignment="1" applyProtection="1">
      <alignment horizontal="center" vertical="center" wrapText="1"/>
    </xf>
    <xf numFmtId="0" fontId="30" fillId="3" borderId="9" xfId="0" applyFont="1" applyFill="1" applyBorder="1" applyAlignment="1">
      <alignment horizontal="center" vertical="center" wrapText="1"/>
    </xf>
    <xf numFmtId="0" fontId="30" fillId="17" borderId="9" xfId="0" applyFont="1" applyFill="1" applyBorder="1" applyAlignment="1">
      <alignment horizontal="center" vertical="center" wrapText="1"/>
    </xf>
    <xf numFmtId="0" fontId="30" fillId="27" borderId="9" xfId="0" applyFont="1" applyFill="1" applyBorder="1" applyAlignment="1">
      <alignment horizontal="center" vertical="center" wrapText="1"/>
    </xf>
    <xf numFmtId="0" fontId="31" fillId="8" borderId="9" xfId="0" applyFont="1" applyFill="1" applyBorder="1" applyAlignment="1">
      <alignment horizontal="left" vertical="center"/>
    </xf>
    <xf numFmtId="2" fontId="32" fillId="8" borderId="9" xfId="0" applyNumberFormat="1" applyFont="1" applyFill="1" applyBorder="1" applyAlignment="1">
      <alignment horizontal="center" vertical="center"/>
    </xf>
    <xf numFmtId="0" fontId="33" fillId="18" borderId="9" xfId="0" applyFont="1" applyFill="1" applyBorder="1" applyAlignment="1">
      <alignment vertical="center" wrapText="1"/>
    </xf>
    <xf numFmtId="2" fontId="6" fillId="18" borderId="9" xfId="0" applyNumberFormat="1" applyFont="1" applyFill="1" applyBorder="1" applyAlignment="1">
      <alignment horizontal="center" vertical="center" wrapText="1"/>
    </xf>
    <xf numFmtId="0" fontId="34" fillId="3" borderId="9" xfId="0" applyFont="1" applyFill="1" applyBorder="1" applyAlignment="1" applyProtection="1">
      <alignment vertical="center" wrapText="1"/>
    </xf>
    <xf numFmtId="2" fontId="0" fillId="3" borderId="9" xfId="0" applyNumberFormat="1" applyFont="1" applyFill="1" applyBorder="1" applyAlignment="1" applyProtection="1">
      <alignment horizontal="center" vertical="center" wrapText="1"/>
    </xf>
    <xf numFmtId="0" fontId="31" fillId="8" borderId="9" xfId="0" applyFont="1" applyFill="1" applyBorder="1" applyAlignment="1">
      <alignment vertical="center"/>
    </xf>
    <xf numFmtId="0" fontId="0" fillId="0" borderId="0" xfId="0" applyFont="1" applyAlignment="1">
      <alignment horizontal="center"/>
    </xf>
    <xf numFmtId="0" fontId="2" fillId="0" borderId="0" xfId="0" applyFont="1" applyBorder="1" applyAlignment="1">
      <alignment vertical="center" wrapText="1"/>
    </xf>
    <xf numFmtId="0" fontId="35" fillId="6" borderId="10" xfId="0" applyFont="1" applyFill="1" applyBorder="1" applyAlignment="1">
      <alignment vertical="center" wrapText="1"/>
    </xf>
    <xf numFmtId="0" fontId="25" fillId="0" borderId="1" xfId="3" applyBorder="1" applyAlignment="1">
      <alignment vertical="center" wrapText="1"/>
    </xf>
    <xf numFmtId="0" fontId="38" fillId="0" borderId="0" xfId="0" applyFont="1" applyAlignment="1">
      <alignment vertical="center" wrapText="1"/>
    </xf>
    <xf numFmtId="0" fontId="3" fillId="7" borderId="2" xfId="0" applyFont="1" applyFill="1" applyBorder="1" applyAlignment="1">
      <alignment vertical="center" wrapText="1"/>
    </xf>
    <xf numFmtId="0" fontId="3" fillId="7" borderId="9" xfId="0" applyFont="1" applyFill="1" applyBorder="1" applyAlignment="1">
      <alignment vertical="center" wrapText="1"/>
    </xf>
    <xf numFmtId="0" fontId="0" fillId="0" borderId="9" xfId="0" applyBorder="1" applyAlignment="1">
      <alignment vertical="center" wrapText="1"/>
    </xf>
    <xf numFmtId="0" fontId="0" fillId="20" borderId="1" xfId="0" applyFill="1" applyBorder="1" applyAlignment="1" applyProtection="1">
      <alignment vertical="center" wrapText="1"/>
      <protection locked="0"/>
    </xf>
    <xf numFmtId="0" fontId="0" fillId="19" borderId="1" xfId="0" applyFill="1" applyBorder="1" applyAlignment="1">
      <alignment vertical="center" wrapText="1"/>
    </xf>
    <xf numFmtId="0" fontId="0" fillId="6" borderId="1" xfId="0" applyFill="1" applyBorder="1" applyAlignment="1">
      <alignment vertical="center" wrapText="1"/>
    </xf>
    <xf numFmtId="0" fontId="41" fillId="18" borderId="1" xfId="0" applyNumberFormat="1" applyFont="1" applyFill="1" applyBorder="1" applyAlignment="1" applyProtection="1">
      <alignment horizontal="left" vertical="center" wrapText="1" indent="1"/>
      <protection locked="0"/>
    </xf>
    <xf numFmtId="0" fontId="42" fillId="0" borderId="0" xfId="0" applyFont="1" applyAlignment="1" applyProtection="1">
      <alignment vertical="center" wrapText="1"/>
    </xf>
    <xf numFmtId="0" fontId="43" fillId="0" borderId="1" xfId="0" applyFont="1" applyBorder="1" applyAlignment="1" applyProtection="1">
      <alignment vertical="center" wrapText="1"/>
    </xf>
    <xf numFmtId="0" fontId="43" fillId="0" borderId="1" xfId="0" applyFont="1" applyFill="1" applyBorder="1" applyAlignment="1" applyProtection="1">
      <alignment horizontal="left" vertical="center" wrapText="1" indent="1"/>
    </xf>
    <xf numFmtId="0" fontId="43" fillId="3" borderId="1" xfId="0" applyFont="1" applyFill="1" applyBorder="1" applyAlignment="1" applyProtection="1">
      <alignment horizontal="left" vertical="center" wrapText="1" indent="1"/>
      <protection locked="0"/>
    </xf>
    <xf numFmtId="0" fontId="44" fillId="0" borderId="1" xfId="0" applyFont="1" applyFill="1" applyBorder="1" applyAlignment="1" applyProtection="1">
      <alignment horizontal="left" vertical="center" wrapText="1" indent="1"/>
    </xf>
    <xf numFmtId="0" fontId="44" fillId="3" borderId="1" xfId="0" applyFont="1" applyFill="1" applyBorder="1" applyAlignment="1" applyProtection="1">
      <alignment horizontal="left" vertical="center" wrapText="1" indent="1"/>
      <protection locked="0"/>
    </xf>
    <xf numFmtId="0" fontId="42" fillId="0" borderId="0" xfId="0" applyFont="1" applyBorder="1" applyAlignment="1" applyProtection="1">
      <alignment vertical="center" wrapText="1"/>
    </xf>
    <xf numFmtId="3" fontId="43" fillId="0" borderId="1" xfId="0" applyNumberFormat="1" applyFont="1" applyFill="1" applyBorder="1" applyAlignment="1" applyProtection="1">
      <alignment horizontal="left" vertical="center" wrapText="1" indent="1"/>
    </xf>
    <xf numFmtId="3" fontId="43" fillId="3" borderId="1" xfId="0" applyNumberFormat="1" applyFont="1" applyFill="1" applyBorder="1" applyAlignment="1" applyProtection="1">
      <alignment horizontal="left" vertical="center" wrapText="1" indent="1"/>
      <protection locked="0"/>
    </xf>
    <xf numFmtId="9" fontId="43" fillId="0" borderId="1" xfId="2" applyFont="1" applyFill="1" applyBorder="1" applyAlignment="1" applyProtection="1">
      <alignment horizontal="left" vertical="center" wrapText="1" indent="1"/>
    </xf>
    <xf numFmtId="0" fontId="43" fillId="4" borderId="1" xfId="0" applyFont="1" applyFill="1" applyBorder="1" applyAlignment="1" applyProtection="1">
      <alignment horizontal="left" vertical="center" wrapText="1" indent="1"/>
      <protection locked="0"/>
    </xf>
    <xf numFmtId="0" fontId="43" fillId="0" borderId="1" xfId="0" applyFont="1" applyFill="1" applyBorder="1" applyAlignment="1" applyProtection="1">
      <alignment horizontal="left" vertical="center" wrapText="1"/>
    </xf>
    <xf numFmtId="0" fontId="45" fillId="0" borderId="1" xfId="0" applyFont="1" applyBorder="1" applyAlignment="1" applyProtection="1">
      <alignment vertical="center" wrapText="1"/>
    </xf>
    <xf numFmtId="0" fontId="41" fillId="0" borderId="1" xfId="0" applyFont="1" applyBorder="1" applyAlignment="1" applyProtection="1">
      <alignment vertical="center" wrapText="1"/>
    </xf>
    <xf numFmtId="0" fontId="42" fillId="0" borderId="1" xfId="0" applyFont="1" applyFill="1" applyBorder="1" applyAlignment="1" applyProtection="1">
      <alignment horizontal="left" vertical="center" wrapText="1" indent="1"/>
    </xf>
    <xf numFmtId="0" fontId="42" fillId="0" borderId="0" xfId="0" applyFont="1" applyFill="1" applyAlignment="1" applyProtection="1">
      <alignment vertical="center" wrapText="1"/>
    </xf>
    <xf numFmtId="0" fontId="42" fillId="0" borderId="0" xfId="0" applyFont="1" applyAlignment="1" applyProtection="1">
      <alignment horizontal="left" vertical="center" wrapText="1" indent="1"/>
      <protection locked="0"/>
    </xf>
    <xf numFmtId="9" fontId="43" fillId="4" borderId="1" xfId="0" applyNumberFormat="1" applyFont="1" applyFill="1" applyBorder="1" applyAlignment="1" applyProtection="1">
      <alignment horizontal="left" vertical="center" wrapText="1" indent="1"/>
      <protection locked="0"/>
    </xf>
    <xf numFmtId="0" fontId="0" fillId="0" borderId="9" xfId="0" applyBorder="1" applyAlignment="1">
      <alignment horizontal="left" vertical="center" wrapText="1"/>
    </xf>
    <xf numFmtId="0" fontId="3" fillId="7" borderId="9" xfId="0" applyFont="1" applyFill="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6" fillId="18" borderId="1" xfId="0" applyFont="1" applyFill="1" applyBorder="1" applyAlignment="1">
      <alignment horizontal="center" vertical="center" wrapText="1"/>
    </xf>
    <xf numFmtId="0" fontId="0" fillId="22" borderId="4" xfId="0" applyFill="1" applyBorder="1" applyAlignment="1">
      <alignment horizontal="center" vertical="center" wrapText="1"/>
    </xf>
    <xf numFmtId="0" fontId="0" fillId="22" borderId="8" xfId="0" applyFill="1" applyBorder="1" applyAlignment="1">
      <alignment horizontal="center" vertical="center" wrapText="1"/>
    </xf>
    <xf numFmtId="0" fontId="0" fillId="22" borderId="7" xfId="0" applyFill="1" applyBorder="1" applyAlignment="1">
      <alignment horizontal="center" vertical="center" wrapText="1"/>
    </xf>
    <xf numFmtId="0" fontId="28" fillId="8" borderId="9" xfId="0" applyFont="1" applyFill="1" applyBorder="1" applyAlignment="1">
      <alignment horizontal="center" vertical="center" wrapText="1"/>
    </xf>
    <xf numFmtId="0" fontId="6" fillId="18" borderId="3" xfId="0" applyFont="1" applyFill="1" applyBorder="1" applyAlignment="1">
      <alignment horizontal="center" vertical="center" wrapText="1"/>
    </xf>
    <xf numFmtId="0" fontId="6" fillId="18" borderId="2" xfId="0" applyFont="1" applyFill="1" applyBorder="1" applyAlignment="1">
      <alignment horizontal="center" vertical="center" wrapText="1"/>
    </xf>
    <xf numFmtId="49" fontId="3" fillId="0" borderId="0" xfId="0" applyNumberFormat="1" applyFont="1" applyAlignment="1">
      <alignment horizontal="left" vertical="center" wrapText="1"/>
    </xf>
  </cellXfs>
  <cellStyles count="4">
    <cellStyle name="Hyperlink" xfId="3" builtinId="8"/>
    <cellStyle name="Normal" xfId="0" builtinId="0"/>
    <cellStyle name="Normal 2" xfId="1" xr:uid="{00000000-0005-0000-0000-000002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E95E5EB3-469A-6A4C-BFB4-6094745603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O32"/>
  <sheetViews>
    <sheetView zoomScale="75" zoomScaleNormal="75" workbookViewId="0">
      <selection activeCell="C12" sqref="C12"/>
    </sheetView>
  </sheetViews>
  <sheetFormatPr baseColWidth="10" defaultColWidth="10.83203125" defaultRowHeight="16"/>
  <cols>
    <col min="1" max="2" width="100.83203125" style="3" customWidth="1"/>
    <col min="3" max="16384" width="10.83203125" style="3"/>
  </cols>
  <sheetData>
    <row r="1" spans="1:15" ht="17">
      <c r="A1" s="102" t="s">
        <v>688</v>
      </c>
      <c r="B1" s="102" t="s">
        <v>2655</v>
      </c>
    </row>
    <row r="2" spans="1:15" ht="17">
      <c r="A2" s="102" t="s">
        <v>689</v>
      </c>
      <c r="B2" s="102" t="s">
        <v>690</v>
      </c>
    </row>
    <row r="3" spans="1:15">
      <c r="A3" s="146"/>
      <c r="B3" s="146"/>
    </row>
    <row r="4" spans="1:15" s="149" customFormat="1" ht="22">
      <c r="A4" s="147" t="s">
        <v>2656</v>
      </c>
      <c r="B4" s="148" t="s">
        <v>2657</v>
      </c>
      <c r="C4" s="3"/>
      <c r="D4" s="3"/>
      <c r="E4" s="3"/>
      <c r="F4" s="3"/>
      <c r="G4" s="3"/>
      <c r="H4" s="3"/>
      <c r="I4" s="3"/>
      <c r="J4" s="3"/>
      <c r="K4" s="3"/>
      <c r="L4" s="3"/>
      <c r="M4" s="3"/>
      <c r="N4" s="3"/>
      <c r="O4" s="3"/>
    </row>
    <row r="6" spans="1:15" ht="17">
      <c r="A6" s="150" t="s">
        <v>2658</v>
      </c>
      <c r="B6" s="151" t="s">
        <v>2659</v>
      </c>
    </row>
    <row r="7" spans="1:15" ht="356">
      <c r="A7" s="152" t="s">
        <v>2660</v>
      </c>
      <c r="B7" s="152" t="s">
        <v>2661</v>
      </c>
    </row>
    <row r="8" spans="1:15" ht="85">
      <c r="A8" s="152" t="s">
        <v>2662</v>
      </c>
      <c r="B8" s="152" t="s">
        <v>2663</v>
      </c>
    </row>
    <row r="10" spans="1:15">
      <c r="A10" s="176" t="s">
        <v>2664</v>
      </c>
      <c r="B10" s="176"/>
    </row>
    <row r="11" spans="1:15" ht="78" customHeight="1">
      <c r="A11" s="177" t="s">
        <v>2665</v>
      </c>
      <c r="B11" s="178"/>
    </row>
    <row r="12" spans="1:15" ht="92" customHeight="1">
      <c r="A12" s="175" t="s">
        <v>2666</v>
      </c>
      <c r="B12" s="175"/>
    </row>
    <row r="13" spans="1:15">
      <c r="A13" s="175" t="s">
        <v>2667</v>
      </c>
      <c r="B13" s="175"/>
    </row>
    <row r="14" spans="1:15">
      <c r="A14" s="175" t="s">
        <v>2668</v>
      </c>
      <c r="B14" s="175"/>
    </row>
    <row r="15" spans="1:15">
      <c r="A15" s="175" t="s">
        <v>2669</v>
      </c>
      <c r="B15" s="175"/>
    </row>
    <row r="16" spans="1:15">
      <c r="A16" s="175" t="s">
        <v>2670</v>
      </c>
      <c r="B16" s="175"/>
    </row>
    <row r="17" spans="1:2">
      <c r="A17" s="175" t="s">
        <v>2671</v>
      </c>
      <c r="B17" s="175"/>
    </row>
    <row r="18" spans="1:2">
      <c r="A18" s="175" t="s">
        <v>2672</v>
      </c>
      <c r="B18" s="175"/>
    </row>
    <row r="19" spans="1:2">
      <c r="A19" s="175" t="s">
        <v>2673</v>
      </c>
      <c r="B19" s="175"/>
    </row>
    <row r="20" spans="1:2">
      <c r="A20" s="175" t="s">
        <v>2674</v>
      </c>
      <c r="B20" s="175"/>
    </row>
    <row r="22" spans="1:2" ht="17">
      <c r="A22" s="151" t="s">
        <v>2675</v>
      </c>
    </row>
    <row r="23" spans="1:2" ht="17">
      <c r="A23" s="152" t="s">
        <v>2676</v>
      </c>
    </row>
    <row r="24" spans="1:2" ht="17">
      <c r="A24" s="152" t="s">
        <v>2677</v>
      </c>
    </row>
    <row r="25" spans="1:2" ht="17">
      <c r="A25" s="152" t="s">
        <v>2678</v>
      </c>
    </row>
    <row r="26" spans="1:2" ht="17">
      <c r="A26" s="152" t="s">
        <v>2679</v>
      </c>
    </row>
    <row r="27" spans="1:2" ht="17">
      <c r="A27" s="152" t="s">
        <v>2680</v>
      </c>
    </row>
    <row r="28" spans="1:2" ht="34">
      <c r="A28" s="152" t="s">
        <v>2681</v>
      </c>
    </row>
    <row r="30" spans="1:2" ht="17">
      <c r="A30" s="151" t="s">
        <v>26</v>
      </c>
    </row>
    <row r="31" spans="1:2" ht="170">
      <c r="A31" s="152" t="s">
        <v>2682</v>
      </c>
    </row>
    <row r="32" spans="1:2" ht="153">
      <c r="A32" s="152" t="s">
        <v>2683</v>
      </c>
    </row>
  </sheetData>
  <mergeCells count="11">
    <mergeCell ref="A16:B16"/>
    <mergeCell ref="A17:B17"/>
    <mergeCell ref="A18:B18"/>
    <mergeCell ref="A19:B19"/>
    <mergeCell ref="A20:B20"/>
    <mergeCell ref="A15:B15"/>
    <mergeCell ref="A10:B10"/>
    <mergeCell ref="A11:B11"/>
    <mergeCell ref="A12:B12"/>
    <mergeCell ref="A13:B13"/>
    <mergeCell ref="A14:B14"/>
  </mergeCells>
  <hyperlinks>
    <hyperlink ref="B4" r:id="rId1" xr:uid="{00000000-0004-0000-0000-000000000000}"/>
  </hyperlinks>
  <pageMargins left="0.7" right="0.7" top="0.75" bottom="0.75" header="0.3" footer="0.3"/>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K484"/>
  <sheetViews>
    <sheetView workbookViewId="0">
      <pane ySplit="1" topLeftCell="A2" activePane="bottomLeft" state="frozenSplit"/>
      <selection pane="bottomLeft" activeCell="A171" sqref="A171"/>
    </sheetView>
  </sheetViews>
  <sheetFormatPr baseColWidth="10" defaultColWidth="11" defaultRowHeight="16"/>
  <cols>
    <col min="1" max="1" width="37.6640625" style="3" bestFit="1" customWidth="1"/>
    <col min="2" max="5" width="18.5" style="145" customWidth="1"/>
    <col min="6" max="8" width="0" hidden="1" customWidth="1"/>
  </cols>
  <sheetData>
    <row r="1" spans="1:11" ht="34">
      <c r="A1" s="131" t="s">
        <v>2648</v>
      </c>
      <c r="B1" s="132" t="s">
        <v>675</v>
      </c>
      <c r="C1" s="133" t="s">
        <v>3585</v>
      </c>
      <c r="D1" s="134" t="s">
        <v>956</v>
      </c>
      <c r="E1" s="133" t="s">
        <v>952</v>
      </c>
      <c r="F1" s="1" t="s">
        <v>2649</v>
      </c>
      <c r="G1" s="1" t="s">
        <v>2650</v>
      </c>
      <c r="H1" s="1" t="s">
        <v>2651</v>
      </c>
      <c r="I1" s="135" t="s">
        <v>2652</v>
      </c>
      <c r="J1" s="136" t="s">
        <v>2653</v>
      </c>
      <c r="K1" s="137" t="s">
        <v>2654</v>
      </c>
    </row>
    <row r="2" spans="1:11" ht="24">
      <c r="A2" s="138" t="s">
        <v>979</v>
      </c>
      <c r="B2" s="139">
        <v>1.8593324645577296</v>
      </c>
      <c r="C2" s="139">
        <v>1.6472602739726028</v>
      </c>
      <c r="D2" s="139">
        <f>IF(ISNUMBER(AVERAGE(RFI!Z4:Z219)),AVERAGE(RFI!Z4:Z219),"-")</f>
        <v>2.4496644295302015</v>
      </c>
      <c r="E2" s="139">
        <f>IF(ISNUMBER(AVERAGE(RFI!AA4:AA219)),AVERAGE(RFI!AA4:AA219),"-")</f>
        <v>1.6472602739726028</v>
      </c>
      <c r="F2">
        <v>4</v>
      </c>
      <c r="G2">
        <f>F2</f>
        <v>4</v>
      </c>
      <c r="H2">
        <v>219</v>
      </c>
      <c r="K2">
        <f>SUM(J3:J21)</f>
        <v>149</v>
      </c>
    </row>
    <row r="3" spans="1:11" ht="20">
      <c r="A3" s="140" t="s">
        <v>980</v>
      </c>
      <c r="B3" s="141">
        <v>2.1548353909465021</v>
      </c>
      <c r="C3" s="141">
        <v>2.6481481481481484</v>
      </c>
      <c r="D3" s="141">
        <f>IF(ISNUMBER(AVERAGE(RFI!Z5:Z42)),AVERAGE(RFI!Z5:Z42),"-")</f>
        <v>3.8148148148148149</v>
      </c>
      <c r="E3" s="141">
        <f>IF(ISNUMBER(AVERAGE(RFI!AA5:AA42)),AVERAGE(RFI!AA5:AA42),"-")</f>
        <v>2.6481481481481484</v>
      </c>
      <c r="F3">
        <v>5</v>
      </c>
      <c r="G3">
        <f t="shared" ref="G3:G66" si="0">F3</f>
        <v>5</v>
      </c>
      <c r="H3">
        <v>42</v>
      </c>
      <c r="J3">
        <f>SUM(I4:I7)</f>
        <v>27</v>
      </c>
    </row>
    <row r="4" spans="1:11" ht="17">
      <c r="A4" s="142" t="s">
        <v>981</v>
      </c>
      <c r="B4" s="143">
        <v>2.414351851851853</v>
      </c>
      <c r="C4" s="143">
        <v>2.5833333333333335</v>
      </c>
      <c r="D4" s="143">
        <f>IF(ISNUMBER(AVERAGE(RFI!Z6:Z12)),AVERAGE(RFI!Z6:Z12),"-")</f>
        <v>3.3333333333333335</v>
      </c>
      <c r="E4" s="143">
        <f>IF(ISNUMBER(AVERAGE(RFI!AA6:AA12)),AVERAGE(RFI!AA6:AA12),"-")</f>
        <v>2.5833333333333335</v>
      </c>
      <c r="F4">
        <v>6</v>
      </c>
      <c r="G4">
        <f t="shared" si="0"/>
        <v>6</v>
      </c>
      <c r="H4">
        <v>12</v>
      </c>
      <c r="I4">
        <v>6</v>
      </c>
    </row>
    <row r="5" spans="1:11" ht="17">
      <c r="A5" s="142" t="s">
        <v>999</v>
      </c>
      <c r="B5" s="143">
        <v>2.3361111111111112</v>
      </c>
      <c r="C5" s="143">
        <v>2.2999999999999998</v>
      </c>
      <c r="D5" s="143">
        <f>IF(ISNUMBER(AVERAGE(RFI!Z15:Z20)),AVERAGE(RFI!Z15:Z20),"-")</f>
        <v>3.6</v>
      </c>
      <c r="E5" s="143">
        <f>IF(ISNUMBER(AVERAGE(RFI!AA15:AA20)),AVERAGE(RFI!AA15:AA20),"-")</f>
        <v>2.2999999999999998</v>
      </c>
      <c r="F5">
        <v>15</v>
      </c>
      <c r="G5">
        <f t="shared" si="0"/>
        <v>15</v>
      </c>
      <c r="H5">
        <v>20</v>
      </c>
      <c r="I5">
        <v>5</v>
      </c>
    </row>
    <row r="6" spans="1:11" ht="17">
      <c r="A6" s="142" t="s">
        <v>1014</v>
      </c>
      <c r="B6" s="143">
        <v>2.0472222222222221</v>
      </c>
      <c r="C6" s="143">
        <v>3.1</v>
      </c>
      <c r="D6" s="143">
        <f>IF(ISNUMBER(AVERAGE(RFI!Z23:Z28)),AVERAGE(RFI!Z23:Z28),"-")</f>
        <v>4.4000000000000004</v>
      </c>
      <c r="E6" s="143">
        <f>IF(ISNUMBER(AVERAGE(RFI!AA23:AA28)),AVERAGE(RFI!AA23:AA28),"-")</f>
        <v>3.1</v>
      </c>
      <c r="F6">
        <v>23</v>
      </c>
      <c r="G6">
        <f t="shared" si="0"/>
        <v>23</v>
      </c>
      <c r="H6">
        <v>28</v>
      </c>
      <c r="I6">
        <v>5</v>
      </c>
    </row>
    <row r="7" spans="1:11" ht="17">
      <c r="A7" s="142" t="s">
        <v>1030</v>
      </c>
      <c r="B7" s="143">
        <v>1.9797979797979797</v>
      </c>
      <c r="C7" s="143">
        <v>2.6363636363636362</v>
      </c>
      <c r="D7" s="143">
        <f>IF(ISNUMBER(AVERAGE(RFI!Z31:Z42)),AVERAGE(RFI!Z31:Z42),"-")</f>
        <v>3.9090909090909092</v>
      </c>
      <c r="E7" s="143">
        <f>IF(ISNUMBER(AVERAGE(RFI!AA31:AA42)),AVERAGE(RFI!AA31:AA42),"-")</f>
        <v>2.6363636363636362</v>
      </c>
      <c r="F7">
        <v>31</v>
      </c>
      <c r="G7">
        <f t="shared" si="0"/>
        <v>31</v>
      </c>
      <c r="H7">
        <v>42</v>
      </c>
      <c r="I7">
        <v>11</v>
      </c>
    </row>
    <row r="8" spans="1:11" ht="20">
      <c r="A8" s="140" t="s">
        <v>33</v>
      </c>
      <c r="B8" s="141">
        <v>1.9019439144064327</v>
      </c>
      <c r="C8" s="141">
        <v>1.6724137931034482</v>
      </c>
      <c r="D8" s="141">
        <f>IF(ISNUMBER(AVERAGE(RFI!Z45:Z88)),AVERAGE(RFI!Z45:Z88),"-")</f>
        <v>2.4</v>
      </c>
      <c r="E8" s="141">
        <f>IF(ISNUMBER(AVERAGE(RFI!AA45:AA88)),AVERAGE(RFI!AA45:AA88),"-")</f>
        <v>1.6724137931034482</v>
      </c>
      <c r="F8">
        <v>45</v>
      </c>
      <c r="G8">
        <f t="shared" si="0"/>
        <v>45</v>
      </c>
      <c r="H8">
        <v>88</v>
      </c>
      <c r="J8">
        <f>SUM(I9:I13)</f>
        <v>30</v>
      </c>
    </row>
    <row r="9" spans="1:11" ht="17">
      <c r="A9" s="142" t="s">
        <v>216</v>
      </c>
      <c r="B9" s="143">
        <v>1.9325396825396832</v>
      </c>
      <c r="C9" s="143">
        <v>1.7142857142857142</v>
      </c>
      <c r="D9" s="143">
        <f>IF(ISNUMBER(AVERAGE(RFI!Z46:Z53)),AVERAGE(RFI!Z46:Z53),"-")</f>
        <v>2.7142857142857144</v>
      </c>
      <c r="E9" s="143">
        <f>IF(ISNUMBER(AVERAGE(RFI!AA46:AA53)),AVERAGE(RFI!AA46:AA53),"-")</f>
        <v>1.7142857142857142</v>
      </c>
      <c r="F9">
        <v>46</v>
      </c>
      <c r="G9">
        <f t="shared" si="0"/>
        <v>46</v>
      </c>
      <c r="H9">
        <v>53</v>
      </c>
      <c r="I9">
        <v>7</v>
      </c>
    </row>
    <row r="10" spans="1:11" ht="17">
      <c r="A10" s="142" t="s">
        <v>1077</v>
      </c>
      <c r="B10" s="143">
        <v>1.712037037037037</v>
      </c>
      <c r="C10" s="143">
        <v>0.8</v>
      </c>
      <c r="D10" s="143">
        <f>IF(ISNUMBER(AVERAGE(RFI!Z56:Z62)),AVERAGE(RFI!Z56:Z62),"-")</f>
        <v>0.66666666666666663</v>
      </c>
      <c r="E10" s="143">
        <f>IF(ISNUMBER(AVERAGE(RFI!AA56:AA62)),AVERAGE(RFI!AA56:AA62),"-")</f>
        <v>0.8</v>
      </c>
      <c r="F10">
        <v>56</v>
      </c>
      <c r="G10">
        <f t="shared" si="0"/>
        <v>56</v>
      </c>
      <c r="H10">
        <v>62</v>
      </c>
      <c r="I10">
        <v>6</v>
      </c>
    </row>
    <row r="11" spans="1:11" ht="17">
      <c r="A11" s="142" t="s">
        <v>40</v>
      </c>
      <c r="B11" s="143">
        <v>2.1138888888888889</v>
      </c>
      <c r="C11" s="143">
        <v>2.4</v>
      </c>
      <c r="D11" s="143">
        <f>IF(ISNUMBER(AVERAGE(RFI!Z65:Z70)),AVERAGE(RFI!Z65:Z70),"-")</f>
        <v>4</v>
      </c>
      <c r="E11" s="143">
        <f>IF(ISNUMBER(AVERAGE(RFI!AA65:AA70)),AVERAGE(RFI!AA65:AA70),"-")</f>
        <v>2.4</v>
      </c>
      <c r="F11">
        <v>65</v>
      </c>
      <c r="G11">
        <f t="shared" si="0"/>
        <v>65</v>
      </c>
      <c r="H11">
        <v>70</v>
      </c>
      <c r="I11">
        <v>5</v>
      </c>
    </row>
    <row r="12" spans="1:11" ht="17">
      <c r="A12" s="142" t="s">
        <v>69</v>
      </c>
      <c r="B12" s="143">
        <v>1.5999999999999999</v>
      </c>
      <c r="C12" s="143">
        <v>1.9</v>
      </c>
      <c r="D12" s="143">
        <f>IF(ISNUMBER(AVERAGE(RFI!Z73:Z78)),AVERAGE(RFI!Z73:Z78),"-")</f>
        <v>2.6</v>
      </c>
      <c r="E12" s="143">
        <f>IF(ISNUMBER(AVERAGE(RFI!AA73:AA78)),AVERAGE(RFI!AA73:AA78),"-")</f>
        <v>1.9</v>
      </c>
      <c r="F12">
        <v>73</v>
      </c>
      <c r="G12">
        <f t="shared" si="0"/>
        <v>73</v>
      </c>
      <c r="H12">
        <v>78</v>
      </c>
      <c r="I12">
        <v>5</v>
      </c>
    </row>
    <row r="13" spans="1:11" ht="17">
      <c r="A13" s="142" t="s">
        <v>212</v>
      </c>
      <c r="B13" s="143">
        <v>1.9953703703703702</v>
      </c>
      <c r="C13" s="143">
        <v>1.5714285714285714</v>
      </c>
      <c r="D13" s="143">
        <f>IF(ISNUMBER(AVERAGE(RFI!Z81:Z88)),AVERAGE(RFI!Z81:Z88),"-")</f>
        <v>2.2857142857142856</v>
      </c>
      <c r="E13" s="143">
        <f>IF(ISNUMBER(AVERAGE(RFI!AA81:AA88)),AVERAGE(RFI!AA81:AA88),"-")</f>
        <v>1.5714285714285714</v>
      </c>
      <c r="F13">
        <v>81</v>
      </c>
      <c r="G13">
        <f t="shared" si="0"/>
        <v>81</v>
      </c>
      <c r="H13">
        <v>88</v>
      </c>
      <c r="I13">
        <v>7</v>
      </c>
    </row>
    <row r="14" spans="1:11" ht="20">
      <c r="A14" s="140" t="s">
        <v>70</v>
      </c>
      <c r="B14" s="141">
        <v>1.6055555555555558</v>
      </c>
      <c r="C14" s="141">
        <v>0</v>
      </c>
      <c r="D14" s="141">
        <f>IF(ISNUMBER(AVERAGE(RFI!Z91:Z108)),AVERAGE(RFI!Z91:Z108),"-")</f>
        <v>0.4</v>
      </c>
      <c r="E14" s="141">
        <f>IF(ISNUMBER(AVERAGE(RFI!AA91:AA108)),AVERAGE(RFI!AA91:AA108),"-")</f>
        <v>0</v>
      </c>
      <c r="F14">
        <v>91</v>
      </c>
      <c r="G14">
        <f t="shared" si="0"/>
        <v>91</v>
      </c>
      <c r="H14">
        <v>108</v>
      </c>
      <c r="J14">
        <f>SUM(I15:I17)</f>
        <v>10</v>
      </c>
    </row>
    <row r="15" spans="1:11" ht="17">
      <c r="A15" s="142" t="s">
        <v>1137</v>
      </c>
      <c r="B15" s="143">
        <v>1.5781249999999998</v>
      </c>
      <c r="C15" s="143">
        <v>0</v>
      </c>
      <c r="D15" s="143">
        <f>IF(ISNUMBER(AVERAGE(RFI!Z92:Z97)),AVERAGE(RFI!Z92:Z97),"-")</f>
        <v>0.8</v>
      </c>
      <c r="E15" s="143">
        <f>IF(ISNUMBER(AVERAGE(RFI!AA92:AA97)),AVERAGE(RFI!AA92:AA97),"-")</f>
        <v>0</v>
      </c>
      <c r="F15">
        <v>92</v>
      </c>
      <c r="G15">
        <f t="shared" si="0"/>
        <v>92</v>
      </c>
      <c r="H15">
        <v>97</v>
      </c>
      <c r="I15">
        <v>5</v>
      </c>
    </row>
    <row r="16" spans="1:11" ht="17">
      <c r="A16" s="142" t="s">
        <v>1152</v>
      </c>
      <c r="B16" s="143">
        <v>1.3076923076923077</v>
      </c>
      <c r="C16" s="143">
        <v>0</v>
      </c>
      <c r="D16" s="143">
        <f>IF(ISNUMBER(AVERAGE(RFI!Z100:Z102)),AVERAGE(RFI!Z100:Z102),"-")</f>
        <v>0</v>
      </c>
      <c r="E16" s="143">
        <f>IF(ISNUMBER(AVERAGE(RFI!AA100:AA102)),AVERAGE(RFI!AA100:AA102),"-")</f>
        <v>0</v>
      </c>
      <c r="F16">
        <v>100</v>
      </c>
      <c r="G16">
        <f t="shared" si="0"/>
        <v>100</v>
      </c>
      <c r="H16">
        <v>102</v>
      </c>
      <c r="I16">
        <v>2</v>
      </c>
    </row>
    <row r="17" spans="1:11" ht="17">
      <c r="A17" s="142" t="s">
        <v>1158</v>
      </c>
      <c r="B17" s="143">
        <v>1.5885416666666663</v>
      </c>
      <c r="C17" s="143">
        <v>0</v>
      </c>
      <c r="D17" s="143">
        <f>IF(ISNUMBER(AVERAGE(RFI!Z105:Z108)),AVERAGE(RFI!Z105:Z108),"-")</f>
        <v>0</v>
      </c>
      <c r="E17" s="143">
        <f>IF(ISNUMBER(AVERAGE(RFI!AA105:AA108)),AVERAGE(RFI!AA105:AA108),"-")</f>
        <v>0</v>
      </c>
      <c r="F17">
        <v>105</v>
      </c>
      <c r="G17">
        <f t="shared" si="0"/>
        <v>105</v>
      </c>
      <c r="H17">
        <v>108</v>
      </c>
      <c r="I17">
        <v>3</v>
      </c>
    </row>
    <row r="18" spans="1:11" ht="20">
      <c r="A18" s="140" t="s">
        <v>29</v>
      </c>
      <c r="B18" s="141">
        <v>1.6431818181818185</v>
      </c>
      <c r="C18" s="141">
        <v>0</v>
      </c>
      <c r="D18" s="141">
        <f>IF(ISNUMBER(AVERAGE(RFI!Z111:Z125)),AVERAGE(RFI!Z111:Z125),"-")</f>
        <v>0</v>
      </c>
      <c r="E18" s="141">
        <f>IF(ISNUMBER(AVERAGE(RFI!AA111:AA125)),AVERAGE(RFI!AA111:AA125),"-")</f>
        <v>0</v>
      </c>
      <c r="F18">
        <v>111</v>
      </c>
      <c r="G18">
        <f t="shared" si="0"/>
        <v>111</v>
      </c>
      <c r="H18">
        <v>125</v>
      </c>
      <c r="J18">
        <f>SUM(I19:I20)</f>
        <v>10</v>
      </c>
    </row>
    <row r="19" spans="1:11" ht="17">
      <c r="A19" s="142" t="s">
        <v>37</v>
      </c>
      <c r="B19" s="143">
        <v>1.6461038961038961</v>
      </c>
      <c r="C19" s="143">
        <v>0</v>
      </c>
      <c r="D19" s="143">
        <f>IF(ISNUMBER(AVERAGE(RFI!Z112:Z119)),AVERAGE(RFI!Z112:Z119),"-")</f>
        <v>0</v>
      </c>
      <c r="E19" s="143">
        <f>IF(ISNUMBER(AVERAGE(RFI!AA112:AA119)),AVERAGE(RFI!AA112:AA119),"-")</f>
        <v>0</v>
      </c>
      <c r="F19">
        <v>112</v>
      </c>
      <c r="G19">
        <f t="shared" si="0"/>
        <v>112</v>
      </c>
      <c r="H19">
        <v>119</v>
      </c>
      <c r="I19">
        <v>7</v>
      </c>
    </row>
    <row r="20" spans="1:11" ht="17">
      <c r="A20" s="142" t="s">
        <v>1184</v>
      </c>
      <c r="B20" s="143">
        <v>1.6363636363636365</v>
      </c>
      <c r="C20" s="143">
        <v>0</v>
      </c>
      <c r="D20" s="143">
        <f>IF(ISNUMBER(AVERAGE(RFI!Z122:Z125)),AVERAGE(RFI!Z122:Z125),"-")</f>
        <v>0</v>
      </c>
      <c r="E20" s="143">
        <f>IF(ISNUMBER(AVERAGE(RFI!AA122:AA125)),AVERAGE(RFI!AA122:AA125),"-")</f>
        <v>0</v>
      </c>
      <c r="F20">
        <v>122</v>
      </c>
      <c r="G20">
        <f t="shared" si="0"/>
        <v>122</v>
      </c>
      <c r="H20">
        <v>125</v>
      </c>
      <c r="I20">
        <v>3</v>
      </c>
    </row>
    <row r="21" spans="1:11" ht="20">
      <c r="A21" s="140" t="s">
        <v>34</v>
      </c>
      <c r="B21" s="141">
        <v>1.7734873276157215</v>
      </c>
      <c r="C21" s="141">
        <v>1.6736111111111112</v>
      </c>
      <c r="D21" s="141">
        <f>IF(ISNUMBER(AVERAGE(RFI!Z128:Z219)),AVERAGE(RFI!Z128:Z219),"-")</f>
        <v>2.5833333333333335</v>
      </c>
      <c r="E21" s="141">
        <f>IF(ISNUMBER(AVERAGE(RFI!AA128:AA219)),AVERAGE(RFI!AA128:AA219),"-")</f>
        <v>1.6736111111111112</v>
      </c>
      <c r="F21">
        <v>128</v>
      </c>
      <c r="G21">
        <f t="shared" si="0"/>
        <v>128</v>
      </c>
      <c r="H21">
        <v>219</v>
      </c>
      <c r="J21">
        <f>SUM(I22:I28)</f>
        <v>72</v>
      </c>
    </row>
    <row r="22" spans="1:11" ht="17">
      <c r="A22" s="142" t="s">
        <v>1191</v>
      </c>
      <c r="B22" s="143">
        <v>1.4292328042328046</v>
      </c>
      <c r="C22" s="143">
        <v>2.5</v>
      </c>
      <c r="D22" s="143">
        <f>IF(ISNUMBER(AVERAGE(RFI!Z129:Z136)),AVERAGE(RFI!Z129:Z136),"-")</f>
        <v>3.7142857142857144</v>
      </c>
      <c r="E22" s="143">
        <f>IF(ISNUMBER(AVERAGE(RFI!AA129:AA136)),AVERAGE(RFI!AA129:AA136),"-")</f>
        <v>2.5</v>
      </c>
      <c r="F22">
        <v>129</v>
      </c>
      <c r="G22">
        <f t="shared" si="0"/>
        <v>129</v>
      </c>
      <c r="H22">
        <v>136</v>
      </c>
      <c r="I22">
        <v>7</v>
      </c>
    </row>
    <row r="23" spans="1:11" ht="17">
      <c r="A23" s="142" t="s">
        <v>1212</v>
      </c>
      <c r="B23" s="143">
        <v>1.9750233426704011</v>
      </c>
      <c r="C23" s="143">
        <v>2.0882352941176472</v>
      </c>
      <c r="D23" s="143">
        <f>IF(ISNUMBER(AVERAGE(RFI!Z139:Z156)),AVERAGE(RFI!Z139:Z156),"-")</f>
        <v>2.7058823529411766</v>
      </c>
      <c r="E23" s="143">
        <f>IF(ISNUMBER(AVERAGE(RFI!AA139:AA156)),AVERAGE(RFI!AA139:AA156),"-")</f>
        <v>2.0882352941176472</v>
      </c>
      <c r="F23">
        <v>139</v>
      </c>
      <c r="G23">
        <f t="shared" si="0"/>
        <v>139</v>
      </c>
      <c r="H23">
        <v>156</v>
      </c>
      <c r="I23">
        <v>17</v>
      </c>
    </row>
    <row r="24" spans="1:11" ht="17">
      <c r="A24" s="142" t="s">
        <v>999</v>
      </c>
      <c r="B24" s="143">
        <v>1.9546296296296299</v>
      </c>
      <c r="C24" s="143">
        <v>1.8666666666666667</v>
      </c>
      <c r="D24" s="143">
        <f>IF(ISNUMBER(AVERAGE(RFI!Z159:Z174)),AVERAGE(RFI!Z159:Z174),"-")</f>
        <v>3.1333333333333333</v>
      </c>
      <c r="E24" s="143">
        <f>IF(ISNUMBER(AVERAGE(RFI!AA159:AA174)),AVERAGE(RFI!AA159:AA174),"-")</f>
        <v>1.8666666666666667</v>
      </c>
      <c r="F24">
        <v>159</v>
      </c>
      <c r="G24">
        <f t="shared" si="0"/>
        <v>159</v>
      </c>
      <c r="H24">
        <v>174</v>
      </c>
      <c r="I24">
        <v>15</v>
      </c>
    </row>
    <row r="25" spans="1:11" ht="17">
      <c r="A25" s="142" t="s">
        <v>1152</v>
      </c>
      <c r="B25" s="143">
        <v>1.4583333333333333</v>
      </c>
      <c r="C25" s="143">
        <v>0.7</v>
      </c>
      <c r="D25" s="143">
        <f>IF(ISNUMBER(AVERAGE(RFI!Z177:Z182)),AVERAGE(RFI!Z177:Z182),"-")</f>
        <v>2.4</v>
      </c>
      <c r="E25" s="143">
        <f>IF(ISNUMBER(AVERAGE(RFI!AA177:AA182)),AVERAGE(RFI!AA177:AA182),"-")</f>
        <v>0.7</v>
      </c>
      <c r="F25">
        <v>177</v>
      </c>
      <c r="G25">
        <f t="shared" si="0"/>
        <v>177</v>
      </c>
      <c r="H25">
        <v>182</v>
      </c>
      <c r="I25">
        <v>5</v>
      </c>
    </row>
    <row r="26" spans="1:11" ht="17">
      <c r="A26" s="142" t="s">
        <v>1307</v>
      </c>
      <c r="B26" s="143">
        <v>1.3142361111111112</v>
      </c>
      <c r="C26" s="143">
        <v>1.9375</v>
      </c>
      <c r="D26" s="143">
        <f>IF(ISNUMBER(AVERAGE(RFI!Z185:Z193)),AVERAGE(RFI!Z185:Z193),"-")</f>
        <v>2</v>
      </c>
      <c r="E26" s="143">
        <f>IF(ISNUMBER(AVERAGE(RFI!AA185:AA193)),AVERAGE(RFI!AA185:AA193),"-")</f>
        <v>1.9375</v>
      </c>
      <c r="F26">
        <v>185</v>
      </c>
      <c r="G26">
        <f t="shared" si="0"/>
        <v>185</v>
      </c>
      <c r="H26">
        <v>193</v>
      </c>
      <c r="I26">
        <v>8</v>
      </c>
    </row>
    <row r="27" spans="1:11" ht="17">
      <c r="A27" s="142" t="s">
        <v>1328</v>
      </c>
      <c r="B27" s="143">
        <v>1.9109686609686609</v>
      </c>
      <c r="C27" s="143">
        <v>1.1538461538461537</v>
      </c>
      <c r="D27" s="143">
        <f>IF(ISNUMBER(AVERAGE(RFI!Z196:Z209)),AVERAGE(RFI!Z196:Z209),"-")</f>
        <v>2.3846153846153846</v>
      </c>
      <c r="E27" s="143">
        <f>IF(ISNUMBER(AVERAGE(RFI!AA196:AA209)),AVERAGE(RFI!AA196:AA209),"-")</f>
        <v>1.1538461538461537</v>
      </c>
      <c r="F27">
        <v>196</v>
      </c>
      <c r="G27">
        <f t="shared" si="0"/>
        <v>196</v>
      </c>
      <c r="H27">
        <v>209</v>
      </c>
      <c r="I27">
        <v>13</v>
      </c>
    </row>
    <row r="28" spans="1:11" ht="17">
      <c r="A28" s="142" t="s">
        <v>1363</v>
      </c>
      <c r="B28" s="143">
        <v>1.7361111111111112</v>
      </c>
      <c r="C28" s="143">
        <v>0.7857142857142857</v>
      </c>
      <c r="D28" s="143">
        <f>IF(ISNUMBER(AVERAGE(RFI!Z212:Z219)),AVERAGE(RFI!Z212:Z219),"-")</f>
        <v>1.1428571428571428</v>
      </c>
      <c r="E28" s="143">
        <f>IF(ISNUMBER(AVERAGE(RFI!AA212:AA219)),AVERAGE(RFI!AA212:AA219),"-")</f>
        <v>0.7857142857142857</v>
      </c>
      <c r="F28">
        <v>212</v>
      </c>
      <c r="G28">
        <f t="shared" si="0"/>
        <v>212</v>
      </c>
      <c r="H28">
        <v>219</v>
      </c>
      <c r="I28">
        <v>7</v>
      </c>
    </row>
    <row r="29" spans="1:11" ht="24" hidden="1">
      <c r="A29" s="144" t="s">
        <v>1383</v>
      </c>
      <c r="B29" s="139">
        <v>1.3635328825586182</v>
      </c>
      <c r="C29" s="139" t="s">
        <v>954</v>
      </c>
      <c r="D29" s="139" t="str">
        <f>IF(ISNUMBER(AVERAGE(RFI!Z222:Z345)),AVERAGE(RFI!Z222:Z345),"-")</f>
        <v>-</v>
      </c>
      <c r="E29" s="139" t="str">
        <f>IF(ISNUMBER(AVERAGE(RFI!AA222:AA345)),AVERAGE(RFI!AA222:AA345),"-")</f>
        <v>-</v>
      </c>
      <c r="F29">
        <v>222</v>
      </c>
      <c r="G29">
        <f t="shared" si="0"/>
        <v>222</v>
      </c>
      <c r="H29">
        <v>345</v>
      </c>
      <c r="K29">
        <f>SUM(J30:J48)</f>
        <v>65</v>
      </c>
    </row>
    <row r="30" spans="1:11" ht="40" hidden="1">
      <c r="A30" s="140" t="s">
        <v>1384</v>
      </c>
      <c r="B30" s="141">
        <v>1.3431372549019605</v>
      </c>
      <c r="C30" s="141" t="s">
        <v>954</v>
      </c>
      <c r="D30" s="141" t="str">
        <f>IF(ISNUMBER(AVERAGE(RFI!Z223:Z227)),AVERAGE(RFI!Z223:Z227),"-")</f>
        <v>-</v>
      </c>
      <c r="E30" s="141" t="str">
        <f>IF(ISNUMBER(AVERAGE(RFI!AA223:AA227)),AVERAGE(RFI!AA223:AA227),"-")</f>
        <v>-</v>
      </c>
      <c r="F30">
        <v>223</v>
      </c>
      <c r="G30">
        <f t="shared" si="0"/>
        <v>223</v>
      </c>
      <c r="H30">
        <v>227</v>
      </c>
      <c r="J30">
        <f>SUM(I31)</f>
        <v>3</v>
      </c>
    </row>
    <row r="31" spans="1:11" ht="17" hidden="1">
      <c r="A31" s="142" t="s">
        <v>1385</v>
      </c>
      <c r="B31" s="143">
        <v>1.3431372549019605</v>
      </c>
      <c r="C31" s="143" t="s">
        <v>954</v>
      </c>
      <c r="D31" s="143" t="str">
        <f>IF(ISNUMBER(AVERAGE(RFI!Z224:Z227)),AVERAGE(RFI!Z224:Z227),"-")</f>
        <v>-</v>
      </c>
      <c r="E31" s="143" t="str">
        <f>IF(ISNUMBER(AVERAGE(RFI!AA224:AA227)),AVERAGE(RFI!AA224:AA227),"-")</f>
        <v>-</v>
      </c>
      <c r="F31">
        <v>224</v>
      </c>
      <c r="G31">
        <f t="shared" si="0"/>
        <v>224</v>
      </c>
      <c r="H31">
        <v>227</v>
      </c>
      <c r="I31">
        <v>3</v>
      </c>
    </row>
    <row r="32" spans="1:11" ht="20" hidden="1">
      <c r="A32" s="140" t="s">
        <v>229</v>
      </c>
      <c r="B32" s="141">
        <v>2.1029411764705883</v>
      </c>
      <c r="C32" s="141" t="s">
        <v>954</v>
      </c>
      <c r="D32" s="141" t="str">
        <f>IF(ISNUMBER(AVERAGE(RFI!Z230:Z233)),AVERAGE(RFI!Z230:Z233),"-")</f>
        <v>-</v>
      </c>
      <c r="E32" s="141" t="str">
        <f>IF(ISNUMBER(AVERAGE(RFI!AA230:AA233)),AVERAGE(RFI!AA230:AA233),"-")</f>
        <v>-</v>
      </c>
      <c r="F32">
        <v>230</v>
      </c>
      <c r="G32">
        <f t="shared" si="0"/>
        <v>230</v>
      </c>
      <c r="H32">
        <v>233</v>
      </c>
      <c r="J32">
        <f>SUM(I33)</f>
        <v>2</v>
      </c>
    </row>
    <row r="33" spans="1:10" ht="17" hidden="1">
      <c r="A33" s="142" t="s">
        <v>1392</v>
      </c>
      <c r="B33" s="143">
        <v>2.1029411764705883</v>
      </c>
      <c r="C33" s="143" t="s">
        <v>954</v>
      </c>
      <c r="D33" s="143" t="str">
        <f>IF(ISNUMBER(AVERAGE(RFI!Z231:Z233)),AVERAGE(RFI!Z231:Z233),"-")</f>
        <v>-</v>
      </c>
      <c r="E33" s="143" t="str">
        <f>IF(ISNUMBER(AVERAGE(RFI!AA231:AA233)),AVERAGE(RFI!AA231:AA233),"-")</f>
        <v>-</v>
      </c>
      <c r="F33">
        <v>231</v>
      </c>
      <c r="G33">
        <f t="shared" si="0"/>
        <v>231</v>
      </c>
      <c r="H33">
        <v>233</v>
      </c>
      <c r="I33">
        <v>2</v>
      </c>
    </row>
    <row r="34" spans="1:10" ht="20" hidden="1">
      <c r="A34" s="140" t="s">
        <v>1397</v>
      </c>
      <c r="B34" s="141">
        <v>1.4355203619909498</v>
      </c>
      <c r="C34" s="141" t="s">
        <v>954</v>
      </c>
      <c r="D34" s="141" t="str">
        <f>IF(ISNUMBER(AVERAGE(RFI!Z236:Z253)),AVERAGE(RFI!Z236:Z253),"-")</f>
        <v>-</v>
      </c>
      <c r="E34" s="141" t="str">
        <f>IF(ISNUMBER(AVERAGE(RFI!AA236:AA253)),AVERAGE(RFI!AA236:AA253),"-")</f>
        <v>-</v>
      </c>
      <c r="F34">
        <v>236</v>
      </c>
      <c r="G34">
        <f t="shared" si="0"/>
        <v>236</v>
      </c>
      <c r="H34">
        <v>253</v>
      </c>
      <c r="J34">
        <f>SUM(I35:I36)</f>
        <v>13</v>
      </c>
    </row>
    <row r="35" spans="1:10" ht="17" hidden="1">
      <c r="A35" s="142" t="s">
        <v>1398</v>
      </c>
      <c r="B35" s="143">
        <v>1.5235294117647058</v>
      </c>
      <c r="C35" s="143" t="s">
        <v>954</v>
      </c>
      <c r="D35" s="143" t="str">
        <f>IF(ISNUMBER(AVERAGE(RFI!Z237:Z242)),AVERAGE(RFI!Z237:Z242),"-")</f>
        <v>-</v>
      </c>
      <c r="E35" s="143" t="str">
        <f>IF(ISNUMBER(AVERAGE(RFI!AA237:AA242)),AVERAGE(RFI!AA237:AA242),"-")</f>
        <v>-</v>
      </c>
      <c r="F35">
        <v>237</v>
      </c>
      <c r="G35">
        <f t="shared" si="0"/>
        <v>237</v>
      </c>
      <c r="H35">
        <v>242</v>
      </c>
      <c r="I35">
        <v>5</v>
      </c>
    </row>
    <row r="36" spans="1:10" ht="17" hidden="1">
      <c r="A36" s="142" t="s">
        <v>1412</v>
      </c>
      <c r="B36" s="143">
        <v>1.3786764705882355</v>
      </c>
      <c r="C36" s="143" t="s">
        <v>954</v>
      </c>
      <c r="D36" s="143" t="str">
        <f>IF(ISNUMBER(AVERAGE(RFI!Z245:Z253)),AVERAGE(RFI!Z245:Z253),"-")</f>
        <v>-</v>
      </c>
      <c r="E36" s="143" t="str">
        <f>IF(ISNUMBER(AVERAGE(RFI!AA245:AA253)),AVERAGE(RFI!AA245:AA253),"-")</f>
        <v>-</v>
      </c>
      <c r="F36">
        <v>245</v>
      </c>
      <c r="G36">
        <f t="shared" si="0"/>
        <v>245</v>
      </c>
      <c r="H36">
        <v>253</v>
      </c>
      <c r="I36">
        <v>8</v>
      </c>
    </row>
    <row r="37" spans="1:10" ht="20" hidden="1">
      <c r="A37" s="140" t="s">
        <v>235</v>
      </c>
      <c r="B37" s="141">
        <v>1.0603641456582633</v>
      </c>
      <c r="C37" s="141" t="s">
        <v>954</v>
      </c>
      <c r="D37" s="141" t="str">
        <f>IF(ISNUMBER(AVERAGE(RFI!Z256:Z302)),AVERAGE(RFI!Z256:Z302),"-")</f>
        <v>-</v>
      </c>
      <c r="E37" s="141" t="str">
        <f>IF(ISNUMBER(AVERAGE(RFI!AA256:AA302)),AVERAGE(RFI!AA256:AA302),"-")</f>
        <v>-</v>
      </c>
      <c r="F37">
        <v>256</v>
      </c>
      <c r="G37">
        <f t="shared" si="0"/>
        <v>256</v>
      </c>
      <c r="H37">
        <v>302</v>
      </c>
      <c r="J37">
        <f>SUM(I38:I43)</f>
        <v>30</v>
      </c>
    </row>
    <row r="38" spans="1:10" ht="17" hidden="1">
      <c r="A38" s="142" t="s">
        <v>1434</v>
      </c>
      <c r="B38" s="143">
        <v>1.0294117647058825</v>
      </c>
      <c r="C38" s="143" t="s">
        <v>954</v>
      </c>
      <c r="D38" s="143" t="str">
        <f>IF(ISNUMBER(AVERAGE(RFI!Z257:Z260)),AVERAGE(RFI!Z257:Z260),"-")</f>
        <v>-</v>
      </c>
      <c r="E38" s="143" t="str">
        <f>IF(ISNUMBER(AVERAGE(RFI!AA257:AA260)),AVERAGE(RFI!AA257:AA260),"-")</f>
        <v>-</v>
      </c>
      <c r="F38">
        <v>257</v>
      </c>
      <c r="G38">
        <f t="shared" si="0"/>
        <v>257</v>
      </c>
      <c r="H38">
        <v>260</v>
      </c>
      <c r="I38">
        <v>3</v>
      </c>
    </row>
    <row r="39" spans="1:10" ht="17" hidden="1">
      <c r="A39" s="142" t="s">
        <v>1441</v>
      </c>
      <c r="B39" s="143">
        <v>0.96323529411764708</v>
      </c>
      <c r="C39" s="143" t="s">
        <v>954</v>
      </c>
      <c r="D39" s="143" t="str">
        <f>IF(ISNUMBER(AVERAGE(RFI!Z263:Z267)),AVERAGE(RFI!Z263:Z267),"-")</f>
        <v>-</v>
      </c>
      <c r="E39" s="143" t="str">
        <f>IF(ISNUMBER(AVERAGE(RFI!AA263:AA267)),AVERAGE(RFI!AA263:AA267),"-")</f>
        <v>-</v>
      </c>
      <c r="F39">
        <v>263</v>
      </c>
      <c r="G39">
        <f t="shared" si="0"/>
        <v>263</v>
      </c>
      <c r="H39">
        <v>267</v>
      </c>
      <c r="I39">
        <v>4</v>
      </c>
    </row>
    <row r="40" spans="1:10" ht="17" hidden="1">
      <c r="A40" s="142" t="s">
        <v>1451</v>
      </c>
      <c r="B40" s="143">
        <v>0.80147058823529416</v>
      </c>
      <c r="C40" s="143" t="s">
        <v>954</v>
      </c>
      <c r="D40" s="143" t="str">
        <f>IF(ISNUMBER(AVERAGE(RFI!Z270:Z274)),AVERAGE(RFI!Z270:Z274),"-")</f>
        <v>-</v>
      </c>
      <c r="E40" s="143" t="str">
        <f>IF(ISNUMBER(AVERAGE(RFI!AA270:AA274)),AVERAGE(RFI!AA270:AA274),"-")</f>
        <v>-</v>
      </c>
      <c r="F40">
        <v>270</v>
      </c>
      <c r="G40">
        <f t="shared" si="0"/>
        <v>270</v>
      </c>
      <c r="H40">
        <v>274</v>
      </c>
      <c r="I40">
        <v>4</v>
      </c>
    </row>
    <row r="41" spans="1:10" ht="17" hidden="1">
      <c r="A41" s="142" t="s">
        <v>1461</v>
      </c>
      <c r="B41" s="143">
        <v>0.98529411764705888</v>
      </c>
      <c r="C41" s="143" t="s">
        <v>954</v>
      </c>
      <c r="D41" s="143" t="str">
        <f>IF(ISNUMBER(AVERAGE(RFI!Z277:Z287)),AVERAGE(RFI!Z277:Z287),"-")</f>
        <v>-</v>
      </c>
      <c r="E41" s="143" t="str">
        <f>IF(ISNUMBER(AVERAGE(RFI!AA277:AA287)),AVERAGE(RFI!AA277:AA287),"-")</f>
        <v>-</v>
      </c>
      <c r="F41">
        <v>277</v>
      </c>
      <c r="G41">
        <f t="shared" si="0"/>
        <v>277</v>
      </c>
      <c r="H41">
        <v>287</v>
      </c>
      <c r="I41">
        <v>10</v>
      </c>
    </row>
    <row r="42" spans="1:10" ht="17" hidden="1">
      <c r="A42" s="142" t="s">
        <v>1485</v>
      </c>
      <c r="B42" s="143">
        <v>1.3515625</v>
      </c>
      <c r="C42" s="143" t="s">
        <v>954</v>
      </c>
      <c r="D42" s="143" t="str">
        <f>IF(ISNUMBER(AVERAGE(RFI!Z290:Z298)),AVERAGE(RFI!Z290:Z298),"-")</f>
        <v>-</v>
      </c>
      <c r="E42" s="143" t="str">
        <f>IF(ISNUMBER(AVERAGE(RFI!AA290:AA298)),AVERAGE(RFI!AA290:AA298),"-")</f>
        <v>-</v>
      </c>
      <c r="F42">
        <v>290</v>
      </c>
      <c r="G42">
        <f t="shared" si="0"/>
        <v>290</v>
      </c>
      <c r="H42">
        <v>298</v>
      </c>
      <c r="I42">
        <v>8</v>
      </c>
    </row>
    <row r="43" spans="1:10" ht="17" hidden="1">
      <c r="A43" s="142" t="s">
        <v>1502</v>
      </c>
      <c r="B43" s="143">
        <v>1.65625</v>
      </c>
      <c r="C43" s="143" t="s">
        <v>954</v>
      </c>
      <c r="D43" s="143" t="str">
        <f>IF(ISNUMBER(AVERAGE(RFI!Z301:Z302)),AVERAGE(RFI!Z301:Z302),"-")</f>
        <v>-</v>
      </c>
      <c r="E43" s="143" t="str">
        <f>IF(ISNUMBER(AVERAGE(RFI!AA301:AA302)),AVERAGE(RFI!AA301:AA302),"-")</f>
        <v>-</v>
      </c>
      <c r="F43">
        <v>301</v>
      </c>
      <c r="G43">
        <f t="shared" si="0"/>
        <v>301</v>
      </c>
      <c r="H43">
        <v>302</v>
      </c>
      <c r="I43">
        <v>1</v>
      </c>
    </row>
    <row r="44" spans="1:10" ht="20" hidden="1">
      <c r="A44" s="140" t="s">
        <v>37</v>
      </c>
      <c r="B44" s="141">
        <v>1.8627450980392157</v>
      </c>
      <c r="C44" s="141" t="s">
        <v>954</v>
      </c>
      <c r="D44" s="141" t="str">
        <f>IF(ISNUMBER(AVERAGE(RFI!Z305:Z321)),AVERAGE(RFI!Z305:Z321),"-")</f>
        <v>-</v>
      </c>
      <c r="E44" s="141" t="str">
        <f>IF(ISNUMBER(AVERAGE(RFI!AA305:AA321)),AVERAGE(RFI!AA305:AA321),"-")</f>
        <v>-</v>
      </c>
      <c r="F44">
        <v>305</v>
      </c>
      <c r="G44">
        <f t="shared" si="0"/>
        <v>305</v>
      </c>
      <c r="H44">
        <v>321</v>
      </c>
      <c r="J44">
        <f>SUM(I45:I47)</f>
        <v>9</v>
      </c>
    </row>
    <row r="45" spans="1:10" ht="17" hidden="1">
      <c r="A45" s="142" t="s">
        <v>1506</v>
      </c>
      <c r="B45" s="143">
        <v>1.4823529411764707</v>
      </c>
      <c r="C45" s="143" t="s">
        <v>954</v>
      </c>
      <c r="D45" s="143" t="str">
        <f>IF(ISNUMBER(AVERAGE(RFI!Z306:Z311)),AVERAGE(RFI!Z306:Z311),"-")</f>
        <v>-</v>
      </c>
      <c r="E45" s="143" t="str">
        <f>IF(ISNUMBER(AVERAGE(RFI!AA306:AA311)),AVERAGE(RFI!AA306:AA311),"-")</f>
        <v>-</v>
      </c>
      <c r="F45">
        <v>306</v>
      </c>
      <c r="G45">
        <f t="shared" si="0"/>
        <v>306</v>
      </c>
      <c r="H45">
        <v>311</v>
      </c>
      <c r="I45">
        <v>5</v>
      </c>
    </row>
    <row r="46" spans="1:10" ht="17" hidden="1">
      <c r="A46" s="142" t="s">
        <v>1519</v>
      </c>
      <c r="B46" s="143">
        <v>2.2205882352941178</v>
      </c>
      <c r="C46" s="143" t="s">
        <v>954</v>
      </c>
      <c r="D46" s="143" t="str">
        <f>IF(ISNUMBER(AVERAGE(RFI!Z314:Z316)),AVERAGE(RFI!Z314:Z316),"-")</f>
        <v>-</v>
      </c>
      <c r="E46" s="143" t="str">
        <f>IF(ISNUMBER(AVERAGE(RFI!AA314:AA316)),AVERAGE(RFI!AA314:AA316),"-")</f>
        <v>-</v>
      </c>
      <c r="F46">
        <v>314</v>
      </c>
      <c r="G46">
        <f t="shared" si="0"/>
        <v>314</v>
      </c>
      <c r="H46">
        <v>316</v>
      </c>
      <c r="I46">
        <v>2</v>
      </c>
    </row>
    <row r="47" spans="1:10" ht="17" hidden="1">
      <c r="A47" s="142" t="s">
        <v>1526</v>
      </c>
      <c r="B47" s="143">
        <v>2.4558823529411766</v>
      </c>
      <c r="C47" s="143" t="s">
        <v>954</v>
      </c>
      <c r="D47" s="143" t="str">
        <f>IF(ISNUMBER(AVERAGE(RFI!Z319:Z321)),AVERAGE(RFI!Z319:Z321),"-")</f>
        <v>-</v>
      </c>
      <c r="E47" s="143" t="str">
        <f>IF(ISNUMBER(AVERAGE(RFI!AA319:AA321)),AVERAGE(RFI!AA319:AA321),"-")</f>
        <v>-</v>
      </c>
      <c r="F47">
        <v>319</v>
      </c>
      <c r="G47">
        <f t="shared" si="0"/>
        <v>319</v>
      </c>
      <c r="H47">
        <v>321</v>
      </c>
      <c r="I47">
        <v>2</v>
      </c>
    </row>
    <row r="48" spans="1:10" ht="20" hidden="1">
      <c r="A48" s="140" t="s">
        <v>70</v>
      </c>
      <c r="B48" s="141">
        <v>1.5919117647058822</v>
      </c>
      <c r="C48" s="141" t="s">
        <v>954</v>
      </c>
      <c r="D48" s="141" t="str">
        <f>IF(ISNUMBER(AVERAGE(RFI!Z324:Z345)),AVERAGE(RFI!Z324:Z345),"-")</f>
        <v>-</v>
      </c>
      <c r="E48" s="141" t="str">
        <f>IF(ISNUMBER(AVERAGE(RFI!AA324:AA345)),AVERAGE(RFI!AA324:AA345),"-")</f>
        <v>-</v>
      </c>
      <c r="F48">
        <v>324</v>
      </c>
      <c r="G48">
        <f t="shared" si="0"/>
        <v>324</v>
      </c>
      <c r="H48">
        <v>345</v>
      </c>
      <c r="J48">
        <f>SUM(I49:I53)</f>
        <v>8</v>
      </c>
    </row>
    <row r="49" spans="1:11" ht="17" hidden="1">
      <c r="A49" s="142" t="s">
        <v>46</v>
      </c>
      <c r="B49" s="143">
        <v>1.9705882352941178</v>
      </c>
      <c r="C49" s="143" t="s">
        <v>954</v>
      </c>
      <c r="D49" s="143" t="str">
        <f>IF(ISNUMBER(AVERAGE(RFI!Z325:Z326)),AVERAGE(RFI!Z325:Z326),"-")</f>
        <v>-</v>
      </c>
      <c r="E49" s="143" t="str">
        <f>IF(ISNUMBER(AVERAGE(RFI!AA325:AA326)),AVERAGE(RFI!AA325:AA326),"-")</f>
        <v>-</v>
      </c>
      <c r="F49">
        <v>325</v>
      </c>
      <c r="G49">
        <f t="shared" si="0"/>
        <v>325</v>
      </c>
      <c r="H49">
        <v>326</v>
      </c>
      <c r="I49">
        <v>1</v>
      </c>
    </row>
    <row r="50" spans="1:11" ht="17" hidden="1">
      <c r="A50" s="142" t="s">
        <v>1158</v>
      </c>
      <c r="B50" s="143">
        <v>2.0147058823529411</v>
      </c>
      <c r="C50" s="143" t="s">
        <v>954</v>
      </c>
      <c r="D50" s="143" t="str">
        <f>IF(ISNUMBER(AVERAGE(RFI!Z329:Z331)),AVERAGE(RFI!Z329:Z331),"-")</f>
        <v>-</v>
      </c>
      <c r="E50" s="143" t="str">
        <f>IF(ISNUMBER(AVERAGE(RFI!AA329:AA331)),AVERAGE(RFI!AA329:AA331),"-")</f>
        <v>-</v>
      </c>
      <c r="F50">
        <v>329</v>
      </c>
      <c r="G50">
        <f t="shared" si="0"/>
        <v>329</v>
      </c>
      <c r="H50">
        <v>331</v>
      </c>
      <c r="I50">
        <v>2</v>
      </c>
    </row>
    <row r="51" spans="1:11" ht="17" hidden="1">
      <c r="A51" s="142" t="s">
        <v>229</v>
      </c>
      <c r="B51" s="143">
        <v>0.94117647058823528</v>
      </c>
      <c r="C51" s="143" t="s">
        <v>954</v>
      </c>
      <c r="D51" s="143" t="str">
        <f>IF(ISNUMBER(AVERAGE(RFI!Z334:Z335)),AVERAGE(RFI!Z334:Z335),"-")</f>
        <v>-</v>
      </c>
      <c r="E51" s="143" t="str">
        <f>IF(ISNUMBER(AVERAGE(RFI!AA334:AA335)),AVERAGE(RFI!AA334:AA335),"-")</f>
        <v>-</v>
      </c>
      <c r="F51">
        <v>334</v>
      </c>
      <c r="G51">
        <f t="shared" si="0"/>
        <v>334</v>
      </c>
      <c r="H51">
        <v>335</v>
      </c>
      <c r="I51">
        <v>1</v>
      </c>
    </row>
    <row r="52" spans="1:11" ht="17" hidden="1">
      <c r="A52" s="142" t="s">
        <v>1397</v>
      </c>
      <c r="B52" s="143">
        <v>1.4215686274509807</v>
      </c>
      <c r="C52" s="143" t="s">
        <v>954</v>
      </c>
      <c r="D52" s="143" t="str">
        <f>IF(ISNUMBER(AVERAGE(RFI!Z338:Z341)),AVERAGE(RFI!Z338:Z341),"-")</f>
        <v>-</v>
      </c>
      <c r="E52" s="143" t="str">
        <f>IF(ISNUMBER(AVERAGE(RFI!AA338:AA341)),AVERAGE(RFI!AA338:AA341),"-")</f>
        <v>-</v>
      </c>
      <c r="F52">
        <v>338</v>
      </c>
      <c r="G52">
        <f t="shared" si="0"/>
        <v>338</v>
      </c>
      <c r="H52">
        <v>341</v>
      </c>
      <c r="I52">
        <v>3</v>
      </c>
    </row>
    <row r="53" spans="1:11" ht="17" hidden="1">
      <c r="A53" s="142" t="s">
        <v>70</v>
      </c>
      <c r="B53" s="143">
        <v>1.5294117647058822</v>
      </c>
      <c r="C53" s="143" t="s">
        <v>954</v>
      </c>
      <c r="D53" s="143" t="str">
        <f>IF(ISNUMBER(AVERAGE(RFI!Z344:Z345)),AVERAGE(RFI!Z344:Z345),"-")</f>
        <v>-</v>
      </c>
      <c r="E53" s="143" t="str">
        <f>IF(ISNUMBER(AVERAGE(RFI!AA344:AA345)),AVERAGE(RFI!AA344:AA345),"-")</f>
        <v>-</v>
      </c>
      <c r="F53">
        <v>344</v>
      </c>
      <c r="G53">
        <f t="shared" si="0"/>
        <v>344</v>
      </c>
      <c r="H53">
        <v>345</v>
      </c>
      <c r="I53">
        <v>1</v>
      </c>
    </row>
    <row r="54" spans="1:11" ht="24">
      <c r="A54" s="144" t="s">
        <v>1552</v>
      </c>
      <c r="B54" s="139">
        <v>2.2579125450502264</v>
      </c>
      <c r="C54" s="139">
        <v>2.8333333333333335</v>
      </c>
      <c r="D54" s="139">
        <f>IF(ISNUMBER(AVERAGE(RFI!Z348:Z380)),AVERAGE(RFI!Z348:Z380),"-")</f>
        <v>4.166666666666667</v>
      </c>
      <c r="E54" s="139">
        <f>IF(ISNUMBER(AVERAGE(RFI!AA348:AA380)),AVERAGE(RFI!AA348:AA380),"-")</f>
        <v>2.8333333333333335</v>
      </c>
      <c r="F54">
        <v>348</v>
      </c>
      <c r="G54">
        <f t="shared" si="0"/>
        <v>348</v>
      </c>
      <c r="H54">
        <v>380</v>
      </c>
      <c r="K54">
        <f>SUM(J55:J57)</f>
        <v>23</v>
      </c>
    </row>
    <row r="55" spans="1:11" ht="20">
      <c r="A55" s="140" t="s">
        <v>1553</v>
      </c>
      <c r="B55" s="141">
        <v>2.2895218816271448</v>
      </c>
      <c r="C55" s="141">
        <v>2.8235294117647061</v>
      </c>
      <c r="D55" s="141">
        <f>IF(ISNUMBER(AVERAGE(RFI!Z349:Z368)),AVERAGE(RFI!Z349:Z368),"-")</f>
        <v>4.117647058823529</v>
      </c>
      <c r="E55" s="141">
        <f>IF(ISNUMBER(AVERAGE(RFI!AA349:AA368)),AVERAGE(RFI!AA349:AA368),"-")</f>
        <v>2.8235294117647061</v>
      </c>
      <c r="F55">
        <v>349</v>
      </c>
      <c r="G55">
        <f t="shared" si="0"/>
        <v>349</v>
      </c>
      <c r="H55">
        <v>368</v>
      </c>
      <c r="J55">
        <v>19</v>
      </c>
    </row>
    <row r="56" spans="1:11" ht="20">
      <c r="A56" s="140" t="s">
        <v>1580</v>
      </c>
      <c r="B56" s="141">
        <v>1.5961538461538463</v>
      </c>
      <c r="C56" s="141">
        <v>3</v>
      </c>
      <c r="D56" s="141">
        <f>IF(ISNUMBER(AVERAGE(RFI!Z371:Z372)),AVERAGE(RFI!Z371:Z372),"-")</f>
        <v>5</v>
      </c>
      <c r="E56" s="141">
        <f>IF(ISNUMBER(AVERAGE(RFI!AA371:AA372)),AVERAGE(RFI!AA371:AA372),"-")</f>
        <v>3</v>
      </c>
      <c r="F56">
        <v>371</v>
      </c>
      <c r="G56">
        <f t="shared" si="0"/>
        <v>371</v>
      </c>
      <c r="H56">
        <v>372</v>
      </c>
      <c r="J56">
        <v>1</v>
      </c>
    </row>
    <row r="57" spans="1:11" ht="20" hidden="1">
      <c r="A57" s="140" t="s">
        <v>1582</v>
      </c>
      <c r="B57" s="141">
        <v>1.7941176470588238</v>
      </c>
      <c r="C57" s="141" t="s">
        <v>954</v>
      </c>
      <c r="D57" s="141" t="str">
        <f>IF(ISNUMBER(AVERAGE(RFI!Z375:Z378)),AVERAGE(RFI!Z375:Z378),"-")</f>
        <v>-</v>
      </c>
      <c r="E57" s="141" t="str">
        <f>IF(ISNUMBER(AVERAGE(RFI!AA375:AA378)),AVERAGE(RFI!AA375:AA378),"-")</f>
        <v>-</v>
      </c>
      <c r="F57">
        <v>375</v>
      </c>
      <c r="G57">
        <f t="shared" si="0"/>
        <v>375</v>
      </c>
      <c r="H57">
        <v>378</v>
      </c>
      <c r="J57">
        <v>3</v>
      </c>
    </row>
    <row r="58" spans="1:11" ht="24" hidden="1">
      <c r="A58" s="144" t="s">
        <v>1588</v>
      </c>
      <c r="B58" s="139">
        <v>1.8357155681375863</v>
      </c>
      <c r="C58" s="139" t="s">
        <v>954</v>
      </c>
      <c r="D58" s="139" t="str">
        <f>IF(ISNUMBER(AVERAGE(RFI!Z381:Z516)),AVERAGE(RFI!Z381:Z516),"-")</f>
        <v>-</v>
      </c>
      <c r="E58" s="139" t="str">
        <f>IF(ISNUMBER(AVERAGE(RFI!AA381:AA516)),AVERAGE(RFI!AA381:AA516),"-")</f>
        <v>-</v>
      </c>
      <c r="F58">
        <v>381</v>
      </c>
      <c r="G58">
        <f t="shared" si="0"/>
        <v>381</v>
      </c>
      <c r="H58">
        <v>516</v>
      </c>
      <c r="K58">
        <f>SUM(J59:J73)</f>
        <v>99</v>
      </c>
    </row>
    <row r="59" spans="1:11" ht="20" hidden="1">
      <c r="A59" s="140" t="s">
        <v>68</v>
      </c>
      <c r="B59" s="141">
        <v>1.8637390387390389</v>
      </c>
      <c r="C59" s="141" t="s">
        <v>954</v>
      </c>
      <c r="D59" s="141" t="str">
        <f>IF(ISNUMBER(AVERAGE(RFI!Z382:Z407)),AVERAGE(RFI!Z382:Z407),"-")</f>
        <v>-</v>
      </c>
      <c r="E59" s="141" t="str">
        <f>IF(ISNUMBER(AVERAGE(RFI!AA382:AA407)),AVERAGE(RFI!AA382:AA407),"-")</f>
        <v>-</v>
      </c>
      <c r="F59">
        <v>382</v>
      </c>
      <c r="G59">
        <f t="shared" si="0"/>
        <v>382</v>
      </c>
      <c r="H59">
        <v>407</v>
      </c>
      <c r="J59">
        <f>SUM(I60:I61)</f>
        <v>21</v>
      </c>
    </row>
    <row r="60" spans="1:11" ht="17" hidden="1">
      <c r="A60" s="142" t="s">
        <v>230</v>
      </c>
      <c r="B60" s="143">
        <v>1.9130036630036631</v>
      </c>
      <c r="C60" s="143" t="s">
        <v>954</v>
      </c>
      <c r="D60" s="143" t="str">
        <f>IF(ISNUMBER(AVERAGE(RFI!Z383:Z397)),AVERAGE(RFI!Z383:Z397),"-")</f>
        <v>-</v>
      </c>
      <c r="E60" s="143" t="str">
        <f>IF(ISNUMBER(AVERAGE(RFI!AA383:AA397)),AVERAGE(RFI!AA383:AA397),"-")</f>
        <v>-</v>
      </c>
      <c r="F60">
        <v>383</v>
      </c>
      <c r="G60">
        <f t="shared" si="0"/>
        <v>383</v>
      </c>
      <c r="H60">
        <v>397</v>
      </c>
      <c r="I60">
        <v>14</v>
      </c>
    </row>
    <row r="61" spans="1:11" ht="17" hidden="1">
      <c r="A61" s="142" t="s">
        <v>231</v>
      </c>
      <c r="B61" s="143">
        <v>1.7445054945054943</v>
      </c>
      <c r="C61" s="143" t="s">
        <v>954</v>
      </c>
      <c r="D61" s="143" t="str">
        <f>IF(ISNUMBER(AVERAGE(RFI!Z400:Z407)),AVERAGE(RFI!Z400:Z407),"-")</f>
        <v>-</v>
      </c>
      <c r="E61" s="143" t="str">
        <f>IF(ISNUMBER(AVERAGE(RFI!AA400:AA407)),AVERAGE(RFI!AA400:AA407),"-")</f>
        <v>-</v>
      </c>
      <c r="F61">
        <v>400</v>
      </c>
      <c r="G61">
        <f t="shared" si="0"/>
        <v>400</v>
      </c>
      <c r="H61">
        <v>407</v>
      </c>
      <c r="I61">
        <v>7</v>
      </c>
    </row>
    <row r="62" spans="1:11" ht="20" hidden="1">
      <c r="A62" s="140" t="s">
        <v>232</v>
      </c>
      <c r="B62" s="141">
        <v>2.2376698644781063</v>
      </c>
      <c r="C62" s="141" t="s">
        <v>954</v>
      </c>
      <c r="D62" s="141" t="str">
        <f>IF(ISNUMBER(AVERAGE(RFI!Z410:Z462)),AVERAGE(RFI!Z410:Z462),"-")</f>
        <v>-</v>
      </c>
      <c r="E62" s="141" t="str">
        <f>IF(ISNUMBER(AVERAGE(RFI!AA410:AA462)),AVERAGE(RFI!AA410:AA462),"-")</f>
        <v>-</v>
      </c>
      <c r="F62">
        <v>410</v>
      </c>
      <c r="G62">
        <f t="shared" si="0"/>
        <v>410</v>
      </c>
      <c r="H62">
        <v>462</v>
      </c>
      <c r="J62">
        <f>SUM(I63:I66)</f>
        <v>42</v>
      </c>
    </row>
    <row r="63" spans="1:11" ht="17" hidden="1">
      <c r="A63" s="142" t="s">
        <v>1634</v>
      </c>
      <c r="B63" s="143">
        <v>2.3528083028083029</v>
      </c>
      <c r="C63" s="143" t="s">
        <v>954</v>
      </c>
      <c r="D63" s="143" t="str">
        <f>IF(ISNUMBER(AVERAGE(RFI!Z411:Z432)),AVERAGE(RFI!Z411:Z432),"-")</f>
        <v>-</v>
      </c>
      <c r="E63" s="143" t="str">
        <f>IF(ISNUMBER(AVERAGE(RFI!AA411:AA432)),AVERAGE(RFI!AA411:AA432),"-")</f>
        <v>-</v>
      </c>
      <c r="F63">
        <v>411</v>
      </c>
      <c r="G63">
        <f t="shared" si="0"/>
        <v>411</v>
      </c>
      <c r="H63">
        <v>432</v>
      </c>
      <c r="I63">
        <v>21</v>
      </c>
    </row>
    <row r="64" spans="1:11" ht="17" hidden="1">
      <c r="A64" s="142" t="s">
        <v>224</v>
      </c>
      <c r="B64" s="143">
        <v>2.4487179487179485</v>
      </c>
      <c r="C64" s="143" t="s">
        <v>954</v>
      </c>
      <c r="D64" s="143" t="str">
        <f>IF(ISNUMBER(AVERAGE(RFI!Z435:Z439)),AVERAGE(RFI!Z435:Z439),"-")</f>
        <v>-</v>
      </c>
      <c r="E64" s="143" t="str">
        <f>IF(ISNUMBER(AVERAGE(RFI!AA435:AA439)),AVERAGE(RFI!AA435:AA439),"-")</f>
        <v>-</v>
      </c>
      <c r="F64">
        <v>435</v>
      </c>
      <c r="G64">
        <f t="shared" si="0"/>
        <v>435</v>
      </c>
      <c r="H64">
        <v>439</v>
      </c>
      <c r="I64">
        <v>4</v>
      </c>
    </row>
    <row r="65" spans="1:11" ht="17" hidden="1">
      <c r="A65" s="142" t="s">
        <v>225</v>
      </c>
      <c r="B65" s="143">
        <v>2.0410256410256413</v>
      </c>
      <c r="C65" s="143" t="s">
        <v>954</v>
      </c>
      <c r="D65" s="143" t="str">
        <f>IF(ISNUMBER(AVERAGE(RFI!Z442:Z448)),AVERAGE(RFI!Z442:Z448),"-")</f>
        <v>-</v>
      </c>
      <c r="E65" s="143" t="str">
        <f>IF(ISNUMBER(AVERAGE(RFI!AA442:AA448)),AVERAGE(RFI!AA442:AA448),"-")</f>
        <v>-</v>
      </c>
      <c r="F65">
        <v>442</v>
      </c>
      <c r="G65">
        <f t="shared" si="0"/>
        <v>442</v>
      </c>
      <c r="H65">
        <v>448</v>
      </c>
      <c r="I65">
        <v>6</v>
      </c>
    </row>
    <row r="66" spans="1:11" ht="17" hidden="1">
      <c r="A66" s="142" t="s">
        <v>233</v>
      </c>
      <c r="B66" s="143">
        <v>2.0192307692307692</v>
      </c>
      <c r="C66" s="143" t="s">
        <v>954</v>
      </c>
      <c r="D66" s="143" t="str">
        <f>IF(ISNUMBER(AVERAGE(RFI!Z451:Z462)),AVERAGE(RFI!Z451:Z462),"-")</f>
        <v>-</v>
      </c>
      <c r="E66" s="143" t="str">
        <f>IF(ISNUMBER(AVERAGE(RFI!AA451:AA462)),AVERAGE(RFI!AA451:AA462),"-")</f>
        <v>-</v>
      </c>
      <c r="F66">
        <v>451</v>
      </c>
      <c r="G66">
        <f t="shared" si="0"/>
        <v>451</v>
      </c>
      <c r="H66">
        <v>462</v>
      </c>
      <c r="I66">
        <v>11</v>
      </c>
    </row>
    <row r="67" spans="1:11" ht="20" hidden="1">
      <c r="A67" s="140" t="s">
        <v>72</v>
      </c>
      <c r="B67" s="141">
        <v>1.0642690642690644</v>
      </c>
      <c r="C67" s="141" t="s">
        <v>954</v>
      </c>
      <c r="D67" s="141" t="str">
        <f>IF(ISNUMBER(AVERAGE(RFI!Z465:Z494)),AVERAGE(RFI!Z465:Z494),"-")</f>
        <v>-</v>
      </c>
      <c r="E67" s="141" t="str">
        <f>IF(ISNUMBER(AVERAGE(RFI!AA465:AA494)),AVERAGE(RFI!AA465:AA494),"-")</f>
        <v>-</v>
      </c>
      <c r="F67">
        <v>465</v>
      </c>
      <c r="G67">
        <f t="shared" ref="G67:G167" si="1">F67</f>
        <v>465</v>
      </c>
      <c r="H67">
        <v>494</v>
      </c>
      <c r="J67">
        <f>SUM(I68:I70)</f>
        <v>22</v>
      </c>
    </row>
    <row r="68" spans="1:11" ht="17" hidden="1">
      <c r="A68" s="142" t="s">
        <v>1719</v>
      </c>
      <c r="B68" s="143">
        <v>1.3685897435897434</v>
      </c>
      <c r="C68" s="143" t="s">
        <v>954</v>
      </c>
      <c r="D68" s="143" t="str">
        <f>IF(ISNUMBER(AVERAGE(RFI!Z466:Z475)),AVERAGE(RFI!Z466:Z475),"-")</f>
        <v>-</v>
      </c>
      <c r="E68" s="143" t="str">
        <f>IF(ISNUMBER(AVERAGE(RFI!AA466:AA475)),AVERAGE(RFI!AA466:AA475),"-")</f>
        <v>-</v>
      </c>
      <c r="F68">
        <v>466</v>
      </c>
      <c r="G68">
        <f t="shared" si="1"/>
        <v>466</v>
      </c>
      <c r="H68">
        <v>475</v>
      </c>
      <c r="I68">
        <v>9</v>
      </c>
    </row>
    <row r="69" spans="1:11" ht="17" hidden="1">
      <c r="A69" s="142" t="s">
        <v>234</v>
      </c>
      <c r="B69" s="143">
        <v>0.88782051282051277</v>
      </c>
      <c r="C69" s="143" t="s">
        <v>954</v>
      </c>
      <c r="D69" s="143" t="str">
        <f>IF(ISNUMBER(AVERAGE(RFI!Z478:Z486)),AVERAGE(RFI!Z478:Z486),"-")</f>
        <v>-</v>
      </c>
      <c r="E69" s="143" t="str">
        <f>IF(ISNUMBER(AVERAGE(RFI!AA478:AA486)),AVERAGE(RFI!AA478:AA486),"-")</f>
        <v>-</v>
      </c>
      <c r="F69">
        <v>478</v>
      </c>
      <c r="G69">
        <f t="shared" si="1"/>
        <v>478</v>
      </c>
      <c r="H69">
        <v>486</v>
      </c>
      <c r="I69">
        <v>8</v>
      </c>
    </row>
    <row r="70" spans="1:11" ht="17" hidden="1">
      <c r="A70" s="142" t="s">
        <v>1755</v>
      </c>
      <c r="B70" s="143">
        <v>0.76666666666666661</v>
      </c>
      <c r="C70" s="143" t="s">
        <v>954</v>
      </c>
      <c r="D70" s="143" t="str">
        <f>IF(ISNUMBER(AVERAGE(RFI!Z489:Z494)),AVERAGE(RFI!Z489:Z494),"-")</f>
        <v>-</v>
      </c>
      <c r="E70" s="143" t="str">
        <f>IF(ISNUMBER(AVERAGE(RFI!AA489:AA494)),AVERAGE(RFI!AA489:AA494),"-")</f>
        <v>-</v>
      </c>
      <c r="F70">
        <v>489</v>
      </c>
      <c r="G70">
        <f t="shared" si="1"/>
        <v>489</v>
      </c>
      <c r="H70">
        <v>494</v>
      </c>
      <c r="I70">
        <v>5</v>
      </c>
    </row>
    <row r="71" spans="1:11" ht="20" hidden="1">
      <c r="A71" s="140" t="s">
        <v>229</v>
      </c>
      <c r="B71" s="141">
        <v>1.7811813186813186</v>
      </c>
      <c r="C71" s="141" t="s">
        <v>954</v>
      </c>
      <c r="D71" s="141" t="str">
        <f>IF(ISNUMBER(AVERAGE(RFI!Z497:Z506)),AVERAGE(RFI!Z497:Z506),"-")</f>
        <v>-</v>
      </c>
      <c r="E71" s="141" t="str">
        <f>IF(ISNUMBER(AVERAGE(RFI!AA497:AA506)),AVERAGE(RFI!AA497:AA506),"-")</f>
        <v>-</v>
      </c>
      <c r="F71">
        <v>497</v>
      </c>
      <c r="G71">
        <f t="shared" si="1"/>
        <v>497</v>
      </c>
      <c r="H71">
        <v>506</v>
      </c>
      <c r="J71">
        <f>SUM(I72)</f>
        <v>8</v>
      </c>
    </row>
    <row r="72" spans="1:11" ht="17" hidden="1">
      <c r="A72" s="142" t="s">
        <v>1767</v>
      </c>
      <c r="B72" s="143">
        <v>1.7811813186813186</v>
      </c>
      <c r="C72" s="143" t="s">
        <v>954</v>
      </c>
      <c r="D72" s="143" t="str">
        <f>IF(ISNUMBER(AVERAGE(RFI!Z498:Z506)),AVERAGE(RFI!Z498:Z506),"-")</f>
        <v>-</v>
      </c>
      <c r="E72" s="143" t="str">
        <f>IF(ISNUMBER(AVERAGE(RFI!AA498:AA506)),AVERAGE(RFI!AA498:AA506),"-")</f>
        <v>-</v>
      </c>
      <c r="F72">
        <v>498</v>
      </c>
      <c r="G72">
        <f t="shared" si="1"/>
        <v>498</v>
      </c>
      <c r="H72">
        <v>506</v>
      </c>
      <c r="I72">
        <v>8</v>
      </c>
    </row>
    <row r="73" spans="1:11" ht="20" hidden="1">
      <c r="A73" s="140" t="s">
        <v>1783</v>
      </c>
      <c r="B73" s="141">
        <v>1.5972222222222223</v>
      </c>
      <c r="C73" s="141" t="s">
        <v>954</v>
      </c>
      <c r="D73" s="141" t="str">
        <f>IF(ISNUMBER(AVERAGE(RFI!Z509:Z516)),AVERAGE(RFI!Z509:Z516),"-")</f>
        <v>-</v>
      </c>
      <c r="E73" s="141" t="str">
        <f>IF(ISNUMBER(AVERAGE(RFI!AA509:AA516)),AVERAGE(RFI!AA509:AA516),"-")</f>
        <v>-</v>
      </c>
      <c r="F73">
        <v>509</v>
      </c>
      <c r="G73">
        <f t="shared" si="1"/>
        <v>509</v>
      </c>
      <c r="H73">
        <v>516</v>
      </c>
      <c r="J73">
        <f>SUM(I74)</f>
        <v>6</v>
      </c>
    </row>
    <row r="74" spans="1:11" ht="17" hidden="1">
      <c r="A74" s="142" t="s">
        <v>1767</v>
      </c>
      <c r="B74" s="143">
        <v>1.5972222222222223</v>
      </c>
      <c r="C74" s="143" t="s">
        <v>954</v>
      </c>
      <c r="D74" s="143" t="str">
        <f>IF(ISNUMBER(AVERAGE(RFI!Z510:Z516)),AVERAGE(RFI!Z510:Z516),"-")</f>
        <v>-</v>
      </c>
      <c r="E74" s="143" t="str">
        <f>IF(ISNUMBER(AVERAGE(RFI!AA510:AA516)),AVERAGE(RFI!AA510:AA516),"-")</f>
        <v>-</v>
      </c>
      <c r="F74">
        <v>510</v>
      </c>
      <c r="G74">
        <f t="shared" si="1"/>
        <v>510</v>
      </c>
      <c r="H74">
        <v>516</v>
      </c>
      <c r="I74">
        <v>6</v>
      </c>
    </row>
    <row r="75" spans="1:11" ht="24" hidden="1">
      <c r="A75" s="144" t="s">
        <v>29</v>
      </c>
      <c r="B75" s="139">
        <v>2.035889355742297</v>
      </c>
      <c r="C75" s="139" t="s">
        <v>954</v>
      </c>
      <c r="D75" s="139" t="str">
        <f>IF(ISNUMBER(AVERAGE(RFI!Z519:Z565)),AVERAGE(RFI!Z519:Z565),"-")</f>
        <v>-</v>
      </c>
      <c r="E75" s="139" t="str">
        <f>IF(ISNUMBER(AVERAGE(RFI!AA519:AA565)),AVERAGE(RFI!AA519:AA565),"-")</f>
        <v>-</v>
      </c>
      <c r="F75">
        <v>519</v>
      </c>
      <c r="G75">
        <f t="shared" si="1"/>
        <v>519</v>
      </c>
      <c r="H75">
        <v>565</v>
      </c>
      <c r="K75">
        <f>SUM(J76:J77)</f>
        <v>35</v>
      </c>
    </row>
    <row r="76" spans="1:11" ht="20" hidden="1">
      <c r="A76" s="140" t="s">
        <v>1795</v>
      </c>
      <c r="B76" s="141">
        <v>2.0324675324675323</v>
      </c>
      <c r="C76" s="141" t="s">
        <v>954</v>
      </c>
      <c r="D76" s="141" t="str">
        <f>IF(ISNUMBER(AVERAGE(RFI!Z520:Z541)),AVERAGE(RFI!Z520:Z541),"-")</f>
        <v>-</v>
      </c>
      <c r="E76" s="141" t="str">
        <f>IF(ISNUMBER(AVERAGE(RFI!AA520:AA541)),AVERAGE(RFI!AA520:AA541),"-")</f>
        <v>-</v>
      </c>
      <c r="F76">
        <v>520</v>
      </c>
      <c r="G76">
        <f t="shared" si="1"/>
        <v>520</v>
      </c>
      <c r="H76">
        <v>541</v>
      </c>
      <c r="J76">
        <v>21</v>
      </c>
    </row>
    <row r="77" spans="1:11" ht="20" hidden="1">
      <c r="A77" s="140" t="s">
        <v>29</v>
      </c>
      <c r="B77" s="141">
        <v>1.9159798534798533</v>
      </c>
      <c r="C77" s="141" t="s">
        <v>954</v>
      </c>
      <c r="D77" s="141" t="str">
        <f>IF(ISNUMBER(AVERAGE(RFI!Z544:Z565)),AVERAGE(RFI!Z544:Z565),"-")</f>
        <v>-</v>
      </c>
      <c r="E77" s="141" t="str">
        <f>IF(ISNUMBER(AVERAGE(RFI!AA544:AA565)),AVERAGE(RFI!AA544:AA565),"-")</f>
        <v>-</v>
      </c>
      <c r="F77">
        <v>544</v>
      </c>
      <c r="G77">
        <f t="shared" si="1"/>
        <v>544</v>
      </c>
      <c r="H77">
        <v>565</v>
      </c>
      <c r="J77">
        <f>SUM(I78:I80)</f>
        <v>14</v>
      </c>
    </row>
    <row r="78" spans="1:11" ht="17" hidden="1">
      <c r="A78" s="142" t="s">
        <v>1850</v>
      </c>
      <c r="B78" s="143">
        <v>1.8909090909090907</v>
      </c>
      <c r="C78" s="143" t="s">
        <v>954</v>
      </c>
      <c r="D78" s="143" t="str">
        <f>IF(ISNUMBER(AVERAGE(RFI!Z545:Z550)),AVERAGE(RFI!Z545:Z550),"-")</f>
        <v>-</v>
      </c>
      <c r="E78" s="143" t="str">
        <f>IF(ISNUMBER(AVERAGE(RFI!AA545:AA550)),AVERAGE(RFI!AA545:AA550),"-")</f>
        <v>-</v>
      </c>
      <c r="F78">
        <v>545</v>
      </c>
      <c r="G78">
        <f t="shared" si="1"/>
        <v>545</v>
      </c>
      <c r="H78">
        <v>550</v>
      </c>
      <c r="I78">
        <v>5</v>
      </c>
    </row>
    <row r="79" spans="1:11" ht="17" hidden="1">
      <c r="A79" s="142" t="s">
        <v>1864</v>
      </c>
      <c r="B79" s="143">
        <v>1.8250000000000002</v>
      </c>
      <c r="C79" s="143" t="s">
        <v>954</v>
      </c>
      <c r="D79" s="143" t="str">
        <f>IF(ISNUMBER(AVERAGE(RFI!Z553:Z558)),AVERAGE(RFI!Z553:Z558),"-")</f>
        <v>-</v>
      </c>
      <c r="E79" s="143" t="str">
        <f>IF(ISNUMBER(AVERAGE(RFI!AA553:AA558)),AVERAGE(RFI!AA553:AA558),"-")</f>
        <v>-</v>
      </c>
      <c r="F79">
        <v>553</v>
      </c>
      <c r="G79">
        <f t="shared" si="1"/>
        <v>553</v>
      </c>
      <c r="H79">
        <v>558</v>
      </c>
      <c r="I79">
        <v>5</v>
      </c>
    </row>
    <row r="80" spans="1:11" ht="17" hidden="1">
      <c r="A80" s="142" t="s">
        <v>1879</v>
      </c>
      <c r="B80" s="143">
        <v>1.8409090909090908</v>
      </c>
      <c r="C80" s="143" t="s">
        <v>954</v>
      </c>
      <c r="D80" s="143" t="str">
        <f>IF(ISNUMBER(AVERAGE(RFI!Z561:Z565)),AVERAGE(RFI!Z561:Z565),"-")</f>
        <v>-</v>
      </c>
      <c r="E80" s="143" t="str">
        <f>IF(ISNUMBER(AVERAGE(RFI!AA561:AA565)),AVERAGE(RFI!AA561:AA565),"-")</f>
        <v>-</v>
      </c>
      <c r="F80">
        <v>561</v>
      </c>
      <c r="G80">
        <f t="shared" si="1"/>
        <v>561</v>
      </c>
      <c r="H80">
        <v>565</v>
      </c>
      <c r="I80">
        <v>4</v>
      </c>
    </row>
    <row r="81" spans="1:11" ht="24">
      <c r="A81" s="144" t="s">
        <v>25</v>
      </c>
      <c r="B81" s="139">
        <v>1.8836221369643831</v>
      </c>
      <c r="C81" s="139">
        <v>2.625</v>
      </c>
      <c r="D81" s="139">
        <f>IF(ISNUMBER(AVERAGE(RFI!Z568:Z614)),AVERAGE(RFI!Z568:Z614),"-")</f>
        <v>3.6216216216216215</v>
      </c>
      <c r="E81" s="139">
        <f>IF(ISNUMBER(AVERAGE(RFI!AA568:AA614)),AVERAGE(RFI!AA568:AA614),"-")</f>
        <v>2.625</v>
      </c>
      <c r="F81">
        <v>568</v>
      </c>
      <c r="G81">
        <f t="shared" si="1"/>
        <v>568</v>
      </c>
      <c r="H81">
        <v>614</v>
      </c>
      <c r="K81">
        <f>SUM(J82:J83)</f>
        <v>36</v>
      </c>
    </row>
    <row r="82" spans="1:11" ht="20">
      <c r="A82" s="140" t="s">
        <v>549</v>
      </c>
      <c r="B82" s="141">
        <v>2.0252525252525251</v>
      </c>
      <c r="C82" s="141">
        <v>2.2777777777777777</v>
      </c>
      <c r="D82" s="141">
        <f>IF(ISNUMBER(AVERAGE(RFI!Z569:Z587)),AVERAGE(RFI!Z569:Z587),"-")</f>
        <v>3.8333333333333335</v>
      </c>
      <c r="E82" s="141">
        <f>IF(ISNUMBER(AVERAGE(RFI!AA569:AA587)),AVERAGE(RFI!AA569:AA587),"-")</f>
        <v>2.2777777777777777</v>
      </c>
      <c r="F82">
        <v>569</v>
      </c>
      <c r="G82">
        <f t="shared" si="1"/>
        <v>569</v>
      </c>
      <c r="H82">
        <v>587</v>
      </c>
      <c r="J82">
        <v>18</v>
      </c>
    </row>
    <row r="83" spans="1:11" ht="20">
      <c r="A83" s="140" t="s">
        <v>600</v>
      </c>
      <c r="B83" s="141">
        <v>1.7388755980861248</v>
      </c>
      <c r="C83" s="141">
        <v>2.9722222222222223</v>
      </c>
      <c r="D83" s="141">
        <f>IF(ISNUMBER(AVERAGE(RFI!Z590:Z614)),AVERAGE(RFI!Z590:Z614),"-")</f>
        <v>3.4210526315789473</v>
      </c>
      <c r="E83" s="141">
        <f>IF(ISNUMBER(AVERAGE(RFI!AA590:AA614)),AVERAGE(RFI!AA590:AA614),"-")</f>
        <v>2.9722222222222223</v>
      </c>
      <c r="F83">
        <v>590</v>
      </c>
      <c r="G83">
        <f t="shared" si="1"/>
        <v>590</v>
      </c>
      <c r="H83">
        <v>614</v>
      </c>
      <c r="J83">
        <f>SUM(I84:I85)</f>
        <v>18</v>
      </c>
    </row>
    <row r="84" spans="1:11" ht="17">
      <c r="A84" s="142" t="s">
        <v>601</v>
      </c>
      <c r="B84" s="143">
        <v>1.8715909090909093</v>
      </c>
      <c r="C84" s="143">
        <v>2.3571428571428572</v>
      </c>
      <c r="D84" s="143">
        <f>IF(ISNUMBER(AVERAGE(RFI!Z591:Z600)),AVERAGE(RFI!Z591:Z600),"-")</f>
        <v>2.75</v>
      </c>
      <c r="E84" s="143">
        <f>IF(ISNUMBER(AVERAGE(RFI!AA591:AA600)),AVERAGE(RFI!AA591:AA600),"-")</f>
        <v>2.3571428571428572</v>
      </c>
      <c r="F84">
        <v>591</v>
      </c>
      <c r="G84">
        <f t="shared" si="1"/>
        <v>591</v>
      </c>
      <c r="H84">
        <v>600</v>
      </c>
      <c r="I84">
        <v>7</v>
      </c>
    </row>
    <row r="85" spans="1:11" ht="17">
      <c r="A85" s="142" t="s">
        <v>618</v>
      </c>
      <c r="B85" s="143">
        <v>1.6818181818181819</v>
      </c>
      <c r="C85" s="143">
        <v>3.3636363636363638</v>
      </c>
      <c r="D85" s="143">
        <f>IF(ISNUMBER(AVERAGE(RFI!Z603:Z614)),AVERAGE(RFI!Z603:Z614),"-")</f>
        <v>3.9090909090909092</v>
      </c>
      <c r="E85" s="143">
        <f>IF(ISNUMBER(AVERAGE(RFI!AA603:AA614)),AVERAGE(RFI!AA603:AA614),"-")</f>
        <v>3.3636363636363638</v>
      </c>
      <c r="F85">
        <v>603</v>
      </c>
      <c r="G85">
        <f t="shared" si="1"/>
        <v>603</v>
      </c>
      <c r="H85">
        <v>614</v>
      </c>
      <c r="I85">
        <v>11</v>
      </c>
    </row>
    <row r="86" spans="1:11" ht="24" hidden="1">
      <c r="A86" s="144" t="s">
        <v>30</v>
      </c>
      <c r="B86" s="139">
        <v>2.684498834498835</v>
      </c>
      <c r="C86" s="139" t="s">
        <v>954</v>
      </c>
      <c r="D86" s="139" t="str">
        <f>IF(ISNUMBER(AVERAGE(RFI!Z617:Z685)),AVERAGE(RFI!Z617:Z685),"-")</f>
        <v>-</v>
      </c>
      <c r="E86" s="139" t="str">
        <f>IF(ISNUMBER(AVERAGE(RFI!AA617:AA685)),AVERAGE(RFI!AA617:AA685),"-")</f>
        <v>-</v>
      </c>
      <c r="F86">
        <v>617</v>
      </c>
      <c r="G86">
        <f t="shared" si="1"/>
        <v>617</v>
      </c>
      <c r="H86">
        <v>685</v>
      </c>
      <c r="K86">
        <f>SUM(J87:J95)</f>
        <v>39</v>
      </c>
    </row>
    <row r="87" spans="1:11" ht="20" hidden="1">
      <c r="A87" s="140" t="s">
        <v>1960</v>
      </c>
      <c r="B87" s="141">
        <v>2.8236111111111106</v>
      </c>
      <c r="C87" s="141" t="s">
        <v>954</v>
      </c>
      <c r="D87" s="141" t="str">
        <f>IF(ISNUMBER(AVERAGE(RFI!Z618:Z642)),AVERAGE(RFI!Z618:Z642),"-")</f>
        <v>-</v>
      </c>
      <c r="E87" s="141" t="str">
        <f>IF(ISNUMBER(AVERAGE(RFI!AA618:AA642)),AVERAGE(RFI!AA618:AA642),"-")</f>
        <v>-</v>
      </c>
      <c r="F87">
        <v>618</v>
      </c>
      <c r="G87">
        <f t="shared" si="1"/>
        <v>618</v>
      </c>
      <c r="H87">
        <v>642</v>
      </c>
      <c r="J87">
        <f>SUM(I88:I89)</f>
        <v>18</v>
      </c>
    </row>
    <row r="88" spans="1:11" ht="17" hidden="1">
      <c r="A88" s="142" t="s">
        <v>1961</v>
      </c>
      <c r="B88" s="143">
        <v>2.9750000000000001</v>
      </c>
      <c r="C88" s="143" t="s">
        <v>954</v>
      </c>
      <c r="D88" s="143" t="str">
        <f>IF(ISNUMBER(AVERAGE(RFI!Z619:Z630)),AVERAGE(RFI!Z619:Z630),"-")</f>
        <v>-</v>
      </c>
      <c r="E88" s="143" t="str">
        <f>IF(ISNUMBER(AVERAGE(RFI!AA619:AA630)),AVERAGE(RFI!AA619:AA630),"-")</f>
        <v>-</v>
      </c>
      <c r="F88">
        <v>619</v>
      </c>
      <c r="G88">
        <f t="shared" si="1"/>
        <v>619</v>
      </c>
      <c r="H88">
        <v>630</v>
      </c>
      <c r="I88">
        <v>9</v>
      </c>
    </row>
    <row r="89" spans="1:11" ht="17" hidden="1">
      <c r="A89" s="142" t="s">
        <v>1989</v>
      </c>
      <c r="B89" s="143">
        <v>2.6722222222222221</v>
      </c>
      <c r="C89" s="143" t="s">
        <v>954</v>
      </c>
      <c r="D89" s="143" t="str">
        <f>IF(ISNUMBER(AVERAGE(RFI!Z633:Z642)),AVERAGE(RFI!Z633:Z642),"-")</f>
        <v>-</v>
      </c>
      <c r="E89" s="143" t="str">
        <f>IF(ISNUMBER(AVERAGE(RFI!AA633:AA642)),AVERAGE(RFI!AA633:AA642),"-")</f>
        <v>-</v>
      </c>
      <c r="F89">
        <v>633</v>
      </c>
      <c r="G89">
        <f t="shared" si="1"/>
        <v>633</v>
      </c>
      <c r="H89">
        <v>642</v>
      </c>
      <c r="I89">
        <v>9</v>
      </c>
    </row>
    <row r="90" spans="1:11" ht="20" hidden="1">
      <c r="A90" s="140" t="s">
        <v>2017</v>
      </c>
      <c r="B90" s="141">
        <v>2.6812499999999999</v>
      </c>
      <c r="C90" s="141" t="s">
        <v>954</v>
      </c>
      <c r="D90" s="141" t="str">
        <f>IF(ISNUMBER(AVERAGE(RFI!Z645:Z673)),AVERAGE(RFI!Z645:Z673),"-")</f>
        <v>-</v>
      </c>
      <c r="E90" s="141" t="str">
        <f>IF(ISNUMBER(AVERAGE(RFI!AA645:AA673)),AVERAGE(RFI!AA645:AA673),"-")</f>
        <v>-</v>
      </c>
      <c r="F90">
        <v>645</v>
      </c>
      <c r="G90">
        <f t="shared" si="1"/>
        <v>645</v>
      </c>
      <c r="H90">
        <v>673</v>
      </c>
      <c r="J90">
        <f>SUM(I91:I94)</f>
        <v>16</v>
      </c>
    </row>
    <row r="91" spans="1:11" ht="17" hidden="1">
      <c r="A91" s="142" t="s">
        <v>2018</v>
      </c>
      <c r="B91" s="143">
        <v>2.8703703703703707</v>
      </c>
      <c r="C91" s="143" t="s">
        <v>954</v>
      </c>
      <c r="D91" s="143" t="str">
        <f>IF(ISNUMBER(AVERAGE(RFI!Z646:Z649)),AVERAGE(RFI!Z646:Z649),"-")</f>
        <v>-</v>
      </c>
      <c r="E91" s="143" t="str">
        <f>IF(ISNUMBER(AVERAGE(RFI!AA646:AA649)),AVERAGE(RFI!AA646:AA649),"-")</f>
        <v>-</v>
      </c>
      <c r="F91">
        <v>646</v>
      </c>
      <c r="G91">
        <f t="shared" si="1"/>
        <v>646</v>
      </c>
      <c r="H91">
        <v>649</v>
      </c>
      <c r="I91">
        <v>3</v>
      </c>
    </row>
    <row r="92" spans="1:11" ht="17" hidden="1">
      <c r="A92" s="142" t="s">
        <v>2028</v>
      </c>
      <c r="B92" s="143">
        <v>2.4444444444444446</v>
      </c>
      <c r="C92" s="143" t="s">
        <v>954</v>
      </c>
      <c r="D92" s="143" t="str">
        <f>IF(ISNUMBER(AVERAGE(RFI!Z652:Z659)),AVERAGE(RFI!Z652:Z659),"-")</f>
        <v>-</v>
      </c>
      <c r="E92" s="143" t="str">
        <f>IF(ISNUMBER(AVERAGE(RFI!AA652:AA659)),AVERAGE(RFI!AA652:AA659),"-")</f>
        <v>-</v>
      </c>
      <c r="F92">
        <v>652</v>
      </c>
      <c r="G92">
        <f t="shared" si="1"/>
        <v>652</v>
      </c>
      <c r="H92">
        <v>659</v>
      </c>
      <c r="I92">
        <v>6</v>
      </c>
    </row>
    <row r="93" spans="1:11" ht="17" hidden="1">
      <c r="A93" s="142" t="s">
        <v>2047</v>
      </c>
      <c r="B93" s="143">
        <v>2.8583333333333334</v>
      </c>
      <c r="C93" s="143" t="s">
        <v>954</v>
      </c>
      <c r="D93" s="143" t="str">
        <f>IF(ISNUMBER(AVERAGE(RFI!Z662:Z667)),AVERAGE(RFI!Z662:Z667),"-")</f>
        <v>-</v>
      </c>
      <c r="E93" s="143" t="str">
        <f>IF(ISNUMBER(AVERAGE(RFI!AA662:AA667)),AVERAGE(RFI!AA662:AA667),"-")</f>
        <v>-</v>
      </c>
      <c r="F93">
        <v>662</v>
      </c>
      <c r="G93">
        <f t="shared" si="1"/>
        <v>662</v>
      </c>
      <c r="H93">
        <v>667</v>
      </c>
      <c r="I93">
        <v>4</v>
      </c>
    </row>
    <row r="94" spans="1:11" ht="17" hidden="1">
      <c r="A94" s="142" t="s">
        <v>2060</v>
      </c>
      <c r="B94" s="143">
        <v>2.7666666666666666</v>
      </c>
      <c r="C94" s="143" t="s">
        <v>954</v>
      </c>
      <c r="D94" s="143" t="str">
        <f>IF(ISNUMBER(AVERAGE(RFI!Z670:Z673)),AVERAGE(RFI!Z670:Z673),"-")</f>
        <v>-</v>
      </c>
      <c r="E94" s="143" t="str">
        <f>IF(ISNUMBER(AVERAGE(RFI!AA670:AA673)),AVERAGE(RFI!AA670:AA673),"-")</f>
        <v>-</v>
      </c>
      <c r="F94">
        <v>670</v>
      </c>
      <c r="G94">
        <f t="shared" si="1"/>
        <v>670</v>
      </c>
      <c r="H94">
        <v>673</v>
      </c>
      <c r="I94">
        <v>3</v>
      </c>
    </row>
    <row r="95" spans="1:11" ht="20" hidden="1">
      <c r="A95" s="140" t="s">
        <v>980</v>
      </c>
      <c r="B95" s="141">
        <v>2.3400000000000003</v>
      </c>
      <c r="C95" s="141" t="s">
        <v>954</v>
      </c>
      <c r="D95" s="141" t="str">
        <f>IF(ISNUMBER(AVERAGE(RFI!Z676:Z685)),AVERAGE(RFI!Z676:Z685),"-")</f>
        <v>-</v>
      </c>
      <c r="E95" s="141" t="str">
        <f>IF(ISNUMBER(AVERAGE(RFI!AA676:AA685)),AVERAGE(RFI!AA676:AA685),"-")</f>
        <v>-</v>
      </c>
      <c r="F95">
        <v>676</v>
      </c>
      <c r="G95">
        <f t="shared" si="1"/>
        <v>676</v>
      </c>
      <c r="H95">
        <v>685</v>
      </c>
      <c r="J95">
        <f>SUM(I96:I97)</f>
        <v>5</v>
      </c>
    </row>
    <row r="96" spans="1:11" ht="17" hidden="1">
      <c r="A96" s="142" t="s">
        <v>2069</v>
      </c>
      <c r="B96" s="143">
        <v>3.0750000000000002</v>
      </c>
      <c r="C96" s="143" t="s">
        <v>954</v>
      </c>
      <c r="D96" s="143" t="str">
        <f>IF(ISNUMBER(AVERAGE(RFI!Z677:Z679)),AVERAGE(RFI!Z677:Z679),"-")</f>
        <v>-</v>
      </c>
      <c r="E96" s="143" t="str">
        <f>IF(ISNUMBER(AVERAGE(RFI!AA677:AA679)),AVERAGE(RFI!AA677:AA679),"-")</f>
        <v>-</v>
      </c>
      <c r="F96">
        <v>677</v>
      </c>
      <c r="G96">
        <f t="shared" si="1"/>
        <v>677</v>
      </c>
      <c r="H96">
        <v>679</v>
      </c>
      <c r="I96">
        <v>2</v>
      </c>
    </row>
    <row r="97" spans="1:11" ht="17" hidden="1">
      <c r="A97" s="142" t="s">
        <v>2075</v>
      </c>
      <c r="B97" s="143">
        <v>1.75</v>
      </c>
      <c r="C97" s="143" t="s">
        <v>954</v>
      </c>
      <c r="D97" s="143" t="str">
        <f>IF(ISNUMBER(AVERAGE(RFI!Z682:Z685)),AVERAGE(RFI!Z682:Z685),"-")</f>
        <v>-</v>
      </c>
      <c r="E97" s="143" t="str">
        <f>IF(ISNUMBER(AVERAGE(RFI!AA682:AA685)),AVERAGE(RFI!AA682:AA685),"-")</f>
        <v>-</v>
      </c>
      <c r="F97">
        <v>682</v>
      </c>
      <c r="G97">
        <f t="shared" si="1"/>
        <v>682</v>
      </c>
      <c r="H97">
        <v>685</v>
      </c>
      <c r="I97">
        <v>3</v>
      </c>
    </row>
    <row r="98" spans="1:11" ht="24" hidden="1">
      <c r="A98" s="144" t="s">
        <v>2083</v>
      </c>
      <c r="B98" s="139">
        <v>2.1696496378939125</v>
      </c>
      <c r="C98" s="139" t="s">
        <v>954</v>
      </c>
      <c r="D98" s="139" t="str">
        <f>IF(ISNUMBER(AVERAGE(RFI!Z688:Z947)),AVERAGE(RFI!Z688:Z947),"-")</f>
        <v>-</v>
      </c>
      <c r="E98" s="139" t="str">
        <f>IF(ISNUMBER(AVERAGE(RFI!AA688:AA947)),AVERAGE(RFI!AA688:AA947),"-")</f>
        <v>-</v>
      </c>
      <c r="F98">
        <v>688</v>
      </c>
      <c r="G98">
        <f t="shared" si="1"/>
        <v>688</v>
      </c>
      <c r="H98">
        <v>947</v>
      </c>
      <c r="K98">
        <f>SUM(J99:J138)</f>
        <v>131</v>
      </c>
    </row>
    <row r="99" spans="1:11" ht="20" hidden="1">
      <c r="A99" s="140" t="s">
        <v>2084</v>
      </c>
      <c r="B99" s="141">
        <v>2.2680000000000002</v>
      </c>
      <c r="C99" s="141" t="s">
        <v>954</v>
      </c>
      <c r="D99" s="141" t="str">
        <f>IF(ISNUMBER(AVERAGE(RFI!Z689:Z739)),AVERAGE(RFI!Z689:Z739),"-")</f>
        <v>-</v>
      </c>
      <c r="E99" s="141" t="str">
        <f>IF(ISNUMBER(AVERAGE(RFI!AA689:AA739)),AVERAGE(RFI!AA689:AA739),"-")</f>
        <v>-</v>
      </c>
      <c r="F99">
        <v>689</v>
      </c>
      <c r="G99">
        <f t="shared" si="1"/>
        <v>689</v>
      </c>
      <c r="H99">
        <v>739</v>
      </c>
      <c r="J99">
        <f>SUM(I100:I108)</f>
        <v>25</v>
      </c>
    </row>
    <row r="100" spans="1:11" ht="17" hidden="1">
      <c r="A100" s="142" t="s">
        <v>2085</v>
      </c>
      <c r="B100" s="143">
        <v>2.3566666666666665</v>
      </c>
      <c r="C100" s="143" t="s">
        <v>954</v>
      </c>
      <c r="D100" s="143" t="str">
        <f>IF(ISNUMBER(AVERAGE(RFI!Z690:Z700)),AVERAGE(RFI!Z690:Z700),"-")</f>
        <v>-</v>
      </c>
      <c r="E100" s="143" t="str">
        <f>IF(ISNUMBER(AVERAGE(RFI!AA690:AA700)),AVERAGE(RFI!AA690:AA700),"-")</f>
        <v>-</v>
      </c>
      <c r="F100">
        <v>690</v>
      </c>
      <c r="G100">
        <f t="shared" si="1"/>
        <v>690</v>
      </c>
      <c r="H100">
        <v>700</v>
      </c>
      <c r="I100">
        <v>10</v>
      </c>
    </row>
    <row r="101" spans="1:11" ht="17" hidden="1">
      <c r="A101" s="142" t="s">
        <v>2108</v>
      </c>
      <c r="B101" s="143">
        <v>2.3333333333333335</v>
      </c>
      <c r="C101" s="143" t="s">
        <v>954</v>
      </c>
      <c r="D101" s="143" t="str">
        <f>IF(ISNUMBER(AVERAGE(RFI!Z703:Z706)),AVERAGE(RFI!Z703:Z706),"-")</f>
        <v>-</v>
      </c>
      <c r="E101" s="143" t="str">
        <f>IF(ISNUMBER(AVERAGE(RFI!AA703:AA706)),AVERAGE(RFI!AA703:AA706),"-")</f>
        <v>-</v>
      </c>
      <c r="F101">
        <v>703</v>
      </c>
      <c r="G101">
        <f t="shared" si="1"/>
        <v>703</v>
      </c>
      <c r="H101">
        <v>706</v>
      </c>
      <c r="I101">
        <v>3</v>
      </c>
    </row>
    <row r="102" spans="1:11" ht="17" hidden="1">
      <c r="A102" s="142" t="s">
        <v>2115</v>
      </c>
      <c r="B102" s="143">
        <v>2.1944444444444442</v>
      </c>
      <c r="C102" s="143" t="s">
        <v>954</v>
      </c>
      <c r="D102" s="143" t="str">
        <f>IF(ISNUMBER(AVERAGE(RFI!Z709:Z715)),AVERAGE(RFI!Z709:Z715),"-")</f>
        <v>-</v>
      </c>
      <c r="E102" s="143" t="str">
        <f>IF(ISNUMBER(AVERAGE(RFI!AA709:AA715)),AVERAGE(RFI!AA709:AA715),"-")</f>
        <v>-</v>
      </c>
      <c r="F102">
        <v>709</v>
      </c>
      <c r="G102">
        <f t="shared" si="1"/>
        <v>709</v>
      </c>
      <c r="H102">
        <v>715</v>
      </c>
      <c r="I102">
        <v>6</v>
      </c>
    </row>
    <row r="103" spans="1:11" ht="17" hidden="1">
      <c r="A103" s="142" t="s">
        <v>2128</v>
      </c>
      <c r="B103" s="143">
        <v>2.5</v>
      </c>
      <c r="C103" s="143" t="s">
        <v>954</v>
      </c>
      <c r="D103" s="143" t="str">
        <f>IF(ISNUMBER(AVERAGE(RFI!Z718:Z719)),AVERAGE(RFI!Z718:Z719),"-")</f>
        <v>-</v>
      </c>
      <c r="E103" s="143" t="str">
        <f>IF(ISNUMBER(AVERAGE(RFI!AA718:AA719)),AVERAGE(RFI!AA718:AA719),"-")</f>
        <v>-</v>
      </c>
      <c r="F103">
        <v>718</v>
      </c>
      <c r="G103">
        <f t="shared" si="1"/>
        <v>718</v>
      </c>
      <c r="H103">
        <v>719</v>
      </c>
      <c r="I103">
        <v>1</v>
      </c>
    </row>
    <row r="104" spans="1:11" ht="17" hidden="1">
      <c r="A104" s="142" t="s">
        <v>2132</v>
      </c>
      <c r="B104" s="143">
        <v>2.3333333333333335</v>
      </c>
      <c r="C104" s="143" t="s">
        <v>954</v>
      </c>
      <c r="D104" s="143" t="str">
        <f>IF(ISNUMBER(AVERAGE(RFI!Z722:Z723)),AVERAGE(RFI!Z722:Z723),"-")</f>
        <v>-</v>
      </c>
      <c r="E104" s="143" t="str">
        <f>IF(ISNUMBER(AVERAGE(RFI!AA722:AA723)),AVERAGE(RFI!AA722:AA723),"-")</f>
        <v>-</v>
      </c>
      <c r="F104">
        <v>722</v>
      </c>
      <c r="G104">
        <f t="shared" si="1"/>
        <v>722</v>
      </c>
      <c r="H104">
        <v>723</v>
      </c>
      <c r="I104">
        <v>1</v>
      </c>
    </row>
    <row r="105" spans="1:11" ht="17" hidden="1">
      <c r="A105" s="142" t="s">
        <v>2136</v>
      </c>
      <c r="B105" s="143">
        <v>2.5666666666666669</v>
      </c>
      <c r="C105" s="143" t="s">
        <v>954</v>
      </c>
      <c r="D105" s="143" t="str">
        <f>IF(ISNUMBER(AVERAGE(RFI!Z726:Z727)),AVERAGE(RFI!Z726:Z727),"-")</f>
        <v>-</v>
      </c>
      <c r="E105" s="143" t="str">
        <f>IF(ISNUMBER(AVERAGE(RFI!AA726:AA727)),AVERAGE(RFI!AA726:AA727),"-")</f>
        <v>-</v>
      </c>
      <c r="F105">
        <v>726</v>
      </c>
      <c r="G105">
        <f t="shared" si="1"/>
        <v>726</v>
      </c>
      <c r="H105">
        <v>727</v>
      </c>
      <c r="I105">
        <v>1</v>
      </c>
    </row>
    <row r="106" spans="1:11" ht="17" hidden="1">
      <c r="A106" s="142" t="s">
        <v>2140</v>
      </c>
      <c r="B106" s="143">
        <v>2.2999999999999998</v>
      </c>
      <c r="C106" s="143" t="s">
        <v>954</v>
      </c>
      <c r="D106" s="143" t="str">
        <f>IF(ISNUMBER(AVERAGE(RFI!Z730:Z731)),AVERAGE(RFI!Z730:Z731),"-")</f>
        <v>-</v>
      </c>
      <c r="E106" s="143" t="str">
        <f>IF(ISNUMBER(AVERAGE(RFI!AA730:AA731)),AVERAGE(RFI!AA730:AA731),"-")</f>
        <v>-</v>
      </c>
      <c r="F106">
        <v>730</v>
      </c>
      <c r="G106">
        <f t="shared" si="1"/>
        <v>730</v>
      </c>
      <c r="H106">
        <v>731</v>
      </c>
      <c r="I106">
        <v>1</v>
      </c>
    </row>
    <row r="107" spans="1:11" ht="17" hidden="1">
      <c r="A107" s="142" t="s">
        <v>2144</v>
      </c>
      <c r="B107" s="143">
        <v>1.2</v>
      </c>
      <c r="C107" s="143" t="s">
        <v>954</v>
      </c>
      <c r="D107" s="143" t="str">
        <f>IF(ISNUMBER(AVERAGE(RFI!Z734:Z735)),AVERAGE(RFI!Z734:Z735),"-")</f>
        <v>-</v>
      </c>
      <c r="E107" s="143" t="str">
        <f>IF(ISNUMBER(AVERAGE(RFI!AA734:AA735)),AVERAGE(RFI!AA734:AA735),"-")</f>
        <v>-</v>
      </c>
      <c r="F107">
        <v>734</v>
      </c>
      <c r="G107">
        <f t="shared" si="1"/>
        <v>734</v>
      </c>
      <c r="H107">
        <v>735</v>
      </c>
      <c r="I107">
        <v>1</v>
      </c>
    </row>
    <row r="108" spans="1:11" ht="17" hidden="1">
      <c r="A108" s="142" t="s">
        <v>2148</v>
      </c>
      <c r="B108" s="143">
        <v>2.0666666666666669</v>
      </c>
      <c r="C108" s="143" t="s">
        <v>954</v>
      </c>
      <c r="D108" s="143" t="str">
        <f>IF(ISNUMBER(AVERAGE(RFI!Z738:Z739)),AVERAGE(RFI!Z738:Z739),"-")</f>
        <v>-</v>
      </c>
      <c r="E108" s="143" t="str">
        <f>IF(ISNUMBER(AVERAGE(RFI!AA738:AA739)),AVERAGE(RFI!AA738:AA739),"-")</f>
        <v>-</v>
      </c>
      <c r="F108">
        <v>738</v>
      </c>
      <c r="G108">
        <f t="shared" si="1"/>
        <v>738</v>
      </c>
      <c r="H108">
        <v>739</v>
      </c>
      <c r="I108">
        <v>1</v>
      </c>
    </row>
    <row r="109" spans="1:11" ht="20" hidden="1">
      <c r="A109" s="140" t="s">
        <v>2152</v>
      </c>
      <c r="B109" s="141">
        <v>2.1350172532781224</v>
      </c>
      <c r="C109" s="141" t="s">
        <v>954</v>
      </c>
      <c r="D109" s="141" t="str">
        <f>IF(ISNUMBER(AVERAGE(RFI!Z742:Z861)),AVERAGE(RFI!Z742:Z861),"-")</f>
        <v>-</v>
      </c>
      <c r="E109" s="141" t="str">
        <f>IF(ISNUMBER(AVERAGE(RFI!AA742:AA861)),AVERAGE(RFI!AA742:AA861),"-")</f>
        <v>-</v>
      </c>
      <c r="F109">
        <v>742</v>
      </c>
      <c r="G109">
        <f t="shared" si="1"/>
        <v>742</v>
      </c>
      <c r="H109">
        <v>861</v>
      </c>
      <c r="J109">
        <f>SUM(I110:I126)</f>
        <v>70</v>
      </c>
    </row>
    <row r="110" spans="1:11" ht="17" hidden="1">
      <c r="A110" s="142" t="s">
        <v>2153</v>
      </c>
      <c r="B110" s="143">
        <v>2.5166666666666666</v>
      </c>
      <c r="C110" s="143" t="s">
        <v>954</v>
      </c>
      <c r="D110" s="143" t="str">
        <f>IF(ISNUMBER(AVERAGE(RFI!Z743:Z747)),AVERAGE(RFI!Z743:Z747),"-")</f>
        <v>-</v>
      </c>
      <c r="E110" s="143" t="str">
        <f>IF(ISNUMBER(AVERAGE(RFI!AA743:AA747)),AVERAGE(RFI!AA743:AA747),"-")</f>
        <v>-</v>
      </c>
      <c r="F110">
        <v>743</v>
      </c>
      <c r="G110">
        <f t="shared" si="1"/>
        <v>743</v>
      </c>
      <c r="H110">
        <v>747</v>
      </c>
      <c r="I110">
        <v>4</v>
      </c>
    </row>
    <row r="111" spans="1:11" ht="17" hidden="1">
      <c r="A111" s="142" t="s">
        <v>2162</v>
      </c>
      <c r="B111" s="143">
        <v>2.6333333333333333</v>
      </c>
      <c r="C111" s="143" t="s">
        <v>954</v>
      </c>
      <c r="D111" s="143" t="str">
        <f>IF(ISNUMBER(AVERAGE(RFI!Z750:Z752)),AVERAGE(RFI!Z750:Z752),"-")</f>
        <v>-</v>
      </c>
      <c r="E111" s="143" t="str">
        <f>IF(ISNUMBER(AVERAGE(RFI!AA750:AA752)),AVERAGE(RFI!AA750:AA752),"-")</f>
        <v>-</v>
      </c>
      <c r="F111">
        <v>750</v>
      </c>
      <c r="G111">
        <f t="shared" si="1"/>
        <v>750</v>
      </c>
      <c r="H111">
        <v>752</v>
      </c>
      <c r="I111">
        <v>2</v>
      </c>
    </row>
    <row r="112" spans="1:11" ht="17" hidden="1">
      <c r="A112" s="142" t="s">
        <v>2168</v>
      </c>
      <c r="B112" s="143">
        <v>1.9999999999999998</v>
      </c>
      <c r="C112" s="143" t="s">
        <v>954</v>
      </c>
      <c r="D112" s="143" t="str">
        <f>IF(ISNUMBER(AVERAGE(RFI!Z755:Z758)),AVERAGE(RFI!Z755:Z758),"-")</f>
        <v>-</v>
      </c>
      <c r="E112" s="143" t="str">
        <f>IF(ISNUMBER(AVERAGE(RFI!AA755:AA758)),AVERAGE(RFI!AA755:AA758),"-")</f>
        <v>-</v>
      </c>
      <c r="F112">
        <v>755</v>
      </c>
      <c r="G112">
        <f t="shared" si="1"/>
        <v>755</v>
      </c>
      <c r="H112">
        <v>758</v>
      </c>
      <c r="I112">
        <v>3</v>
      </c>
    </row>
    <row r="113" spans="1:10" ht="17" hidden="1">
      <c r="A113" s="142" t="s">
        <v>2175</v>
      </c>
      <c r="B113" s="143">
        <v>2.2142857142857144</v>
      </c>
      <c r="C113" s="143" t="s">
        <v>954</v>
      </c>
      <c r="D113" s="143" t="str">
        <f>IF(ISNUMBER(AVERAGE(RFI!Z761:Z768)),AVERAGE(RFI!Z761:Z768),"-")</f>
        <v>-</v>
      </c>
      <c r="E113" s="143" t="str">
        <f>IF(ISNUMBER(AVERAGE(RFI!AA761:AA768)),AVERAGE(RFI!AA761:AA768),"-")</f>
        <v>-</v>
      </c>
      <c r="F113">
        <v>761</v>
      </c>
      <c r="G113">
        <f t="shared" si="1"/>
        <v>761</v>
      </c>
      <c r="H113">
        <v>768</v>
      </c>
      <c r="I113">
        <v>7</v>
      </c>
    </row>
    <row r="114" spans="1:10" ht="17" hidden="1">
      <c r="A114" s="142" t="s">
        <v>2190</v>
      </c>
      <c r="B114" s="143">
        <v>2.1944444444444446</v>
      </c>
      <c r="C114" s="143" t="s">
        <v>954</v>
      </c>
      <c r="D114" s="143" t="str">
        <f>IF(ISNUMBER(AVERAGE(RFI!Z771:Z775)),AVERAGE(RFI!Z771:Z775),"-")</f>
        <v>-</v>
      </c>
      <c r="E114" s="143" t="str">
        <f>IF(ISNUMBER(AVERAGE(RFI!AA771:AA775)),AVERAGE(RFI!AA771:AA775),"-")</f>
        <v>-</v>
      </c>
      <c r="F114">
        <v>771</v>
      </c>
      <c r="G114">
        <f t="shared" si="1"/>
        <v>771</v>
      </c>
      <c r="H114">
        <v>775</v>
      </c>
      <c r="I114">
        <v>4</v>
      </c>
    </row>
    <row r="115" spans="1:10" ht="17" hidden="1">
      <c r="A115" s="142" t="s">
        <v>2199</v>
      </c>
      <c r="B115" s="143">
        <v>2.0545454545454542</v>
      </c>
      <c r="C115" s="143" t="s">
        <v>954</v>
      </c>
      <c r="D115" s="143" t="str">
        <f>IF(ISNUMBER(AVERAGE(RFI!Z778:Z790)),AVERAGE(RFI!Z778:Z790),"-")</f>
        <v>-</v>
      </c>
      <c r="E115" s="143" t="str">
        <f>IF(ISNUMBER(AVERAGE(RFI!AA778:AA790)),AVERAGE(RFI!AA778:AA790),"-")</f>
        <v>-</v>
      </c>
      <c r="F115">
        <v>778</v>
      </c>
      <c r="G115">
        <f t="shared" si="1"/>
        <v>778</v>
      </c>
      <c r="H115">
        <v>790</v>
      </c>
      <c r="I115">
        <v>12</v>
      </c>
    </row>
    <row r="116" spans="1:10" ht="17" hidden="1">
      <c r="A116" s="142" t="s">
        <v>2223</v>
      </c>
      <c r="B116" s="143">
        <v>2.4888888888888889</v>
      </c>
      <c r="C116" s="143" t="s">
        <v>954</v>
      </c>
      <c r="D116" s="143" t="str">
        <f>IF(ISNUMBER(AVERAGE(RFI!Z793:Z796)),AVERAGE(RFI!Z793:Z796),"-")</f>
        <v>-</v>
      </c>
      <c r="E116" s="143" t="str">
        <f>IF(ISNUMBER(AVERAGE(RFI!AA793:AA796)),AVERAGE(RFI!AA793:AA796),"-")</f>
        <v>-</v>
      </c>
      <c r="F116">
        <v>793</v>
      </c>
      <c r="G116">
        <f t="shared" si="1"/>
        <v>793</v>
      </c>
      <c r="H116">
        <v>796</v>
      </c>
      <c r="I116">
        <v>3</v>
      </c>
    </row>
    <row r="117" spans="1:10" ht="17" hidden="1">
      <c r="A117" s="142" t="s">
        <v>2231</v>
      </c>
      <c r="B117" s="143">
        <v>1.3666666666666667</v>
      </c>
      <c r="C117" s="143" t="s">
        <v>954</v>
      </c>
      <c r="D117" s="143" t="str">
        <f>IF(ISNUMBER(AVERAGE(RFI!Z799:Z804)),AVERAGE(RFI!Z799:Z804),"-")</f>
        <v>-</v>
      </c>
      <c r="E117" s="143" t="str">
        <f>IF(ISNUMBER(AVERAGE(RFI!AA799:AA804)),AVERAGE(RFI!AA799:AA804),"-")</f>
        <v>-</v>
      </c>
      <c r="F117">
        <v>799</v>
      </c>
      <c r="G117">
        <f t="shared" si="1"/>
        <v>799</v>
      </c>
      <c r="H117">
        <v>804</v>
      </c>
      <c r="I117">
        <v>5</v>
      </c>
    </row>
    <row r="118" spans="1:10" ht="17" hidden="1">
      <c r="A118" s="142" t="s">
        <v>2241</v>
      </c>
      <c r="B118" s="143">
        <v>2.088888888888889</v>
      </c>
      <c r="C118" s="143" t="s">
        <v>954</v>
      </c>
      <c r="D118" s="143" t="str">
        <f>IF(ISNUMBER(AVERAGE(RFI!Z807:Z816)),AVERAGE(RFI!Z807:Z816),"-")</f>
        <v>-</v>
      </c>
      <c r="E118" s="143" t="str">
        <f>IF(ISNUMBER(AVERAGE(RFI!AA807:AA816)),AVERAGE(RFI!AA807:AA816),"-")</f>
        <v>-</v>
      </c>
      <c r="F118">
        <v>807</v>
      </c>
      <c r="G118">
        <f t="shared" si="1"/>
        <v>807</v>
      </c>
      <c r="H118">
        <v>816</v>
      </c>
      <c r="I118">
        <v>9</v>
      </c>
    </row>
    <row r="119" spans="1:10" ht="17" hidden="1">
      <c r="A119" s="142" t="s">
        <v>2259</v>
      </c>
      <c r="B119" s="143">
        <v>2.1</v>
      </c>
      <c r="C119" s="143" t="s">
        <v>954</v>
      </c>
      <c r="D119" s="143" t="str">
        <f>IF(ISNUMBER(AVERAGE(RFI!Z819:Z822)),AVERAGE(RFI!Z819:Z822),"-")</f>
        <v>-</v>
      </c>
      <c r="E119" s="143" t="str">
        <f>IF(ISNUMBER(AVERAGE(RFI!AA819:AA822)),AVERAGE(RFI!AA819:AA822),"-")</f>
        <v>-</v>
      </c>
      <c r="F119">
        <v>819</v>
      </c>
      <c r="G119">
        <f t="shared" si="1"/>
        <v>819</v>
      </c>
      <c r="H119">
        <v>822</v>
      </c>
      <c r="I119">
        <v>3</v>
      </c>
    </row>
    <row r="120" spans="1:10" ht="17" hidden="1">
      <c r="A120" s="142" t="s">
        <v>2267</v>
      </c>
      <c r="B120" s="143">
        <v>2.1666666666666665</v>
      </c>
      <c r="C120" s="143" t="s">
        <v>954</v>
      </c>
      <c r="D120" s="143" t="str">
        <f>IF(ISNUMBER(AVERAGE(RFI!Z825:Z833)),AVERAGE(RFI!Z825:Z833),"-")</f>
        <v>-</v>
      </c>
      <c r="E120" s="143" t="str">
        <f>IF(ISNUMBER(AVERAGE(RFI!AA825:AA833)),AVERAGE(RFI!AA825:AA833),"-")</f>
        <v>-</v>
      </c>
      <c r="F120">
        <v>825</v>
      </c>
      <c r="G120">
        <f t="shared" si="1"/>
        <v>825</v>
      </c>
      <c r="H120">
        <v>833</v>
      </c>
      <c r="I120">
        <v>8</v>
      </c>
    </row>
    <row r="121" spans="1:10" ht="17" hidden="1">
      <c r="A121" s="142" t="s">
        <v>2284</v>
      </c>
      <c r="B121" s="143">
        <v>2.5666666666666669</v>
      </c>
      <c r="C121" s="143" t="s">
        <v>954</v>
      </c>
      <c r="D121" s="143" t="str">
        <f>IF(ISNUMBER(AVERAGE(RFI!Z836:Z837)),AVERAGE(RFI!Z836:Z837),"-")</f>
        <v>-</v>
      </c>
      <c r="E121" s="143" t="str">
        <f>IF(ISNUMBER(AVERAGE(RFI!AA836:AA837)),AVERAGE(RFI!AA836:AA837),"-")</f>
        <v>-</v>
      </c>
      <c r="F121">
        <v>836</v>
      </c>
      <c r="G121">
        <f t="shared" si="1"/>
        <v>836</v>
      </c>
      <c r="H121">
        <v>837</v>
      </c>
      <c r="I121">
        <v>1</v>
      </c>
    </row>
    <row r="122" spans="1:10" ht="17" hidden="1">
      <c r="A122" s="142" t="s">
        <v>2288</v>
      </c>
      <c r="B122" s="143">
        <v>2.3833333333333333</v>
      </c>
      <c r="C122" s="143" t="s">
        <v>954</v>
      </c>
      <c r="D122" s="143" t="str">
        <f>IF(ISNUMBER(AVERAGE(RFI!Z840:Z842)),AVERAGE(RFI!Z840:Z842),"-")</f>
        <v>-</v>
      </c>
      <c r="E122" s="143" t="str">
        <f>IF(ISNUMBER(AVERAGE(RFI!AA840:AA842)),AVERAGE(RFI!AA840:AA842),"-")</f>
        <v>-</v>
      </c>
      <c r="F122">
        <v>840</v>
      </c>
      <c r="G122">
        <f t="shared" si="1"/>
        <v>840</v>
      </c>
      <c r="H122">
        <v>842</v>
      </c>
      <c r="I122">
        <v>2</v>
      </c>
    </row>
    <row r="123" spans="1:10" ht="17" hidden="1">
      <c r="A123" s="142" t="s">
        <v>2294</v>
      </c>
      <c r="B123" s="143">
        <v>2.0166666666666666</v>
      </c>
      <c r="C123" s="143" t="s">
        <v>954</v>
      </c>
      <c r="D123" s="143" t="str">
        <f>IF(ISNUMBER(AVERAGE(RFI!Z845:Z849)),AVERAGE(RFI!Z845:Z849),"-")</f>
        <v>-</v>
      </c>
      <c r="E123" s="143" t="str">
        <f>IF(ISNUMBER(AVERAGE(RFI!AA845:AA849)),AVERAGE(RFI!AA845:AA849),"-")</f>
        <v>-</v>
      </c>
      <c r="F123">
        <v>845</v>
      </c>
      <c r="G123">
        <f t="shared" si="1"/>
        <v>845</v>
      </c>
      <c r="H123">
        <v>849</v>
      </c>
      <c r="I123">
        <v>4</v>
      </c>
    </row>
    <row r="124" spans="1:10" ht="17" hidden="1">
      <c r="A124" s="142" t="s">
        <v>2303</v>
      </c>
      <c r="B124" s="143">
        <v>2.8333333333333335</v>
      </c>
      <c r="C124" s="143" t="s">
        <v>954</v>
      </c>
      <c r="D124" s="143" t="str">
        <f>IF(ISNUMBER(AVERAGE(RFI!Z852:Z853)),AVERAGE(RFI!Z852:Z853),"-")</f>
        <v>-</v>
      </c>
      <c r="E124" s="143" t="str">
        <f>IF(ISNUMBER(AVERAGE(RFI!AA852:AA853)),AVERAGE(RFI!AA852:AA853),"-")</f>
        <v>-</v>
      </c>
      <c r="F124">
        <v>852</v>
      </c>
      <c r="G124">
        <f t="shared" si="1"/>
        <v>852</v>
      </c>
      <c r="H124">
        <v>853</v>
      </c>
      <c r="I124">
        <v>1</v>
      </c>
    </row>
    <row r="125" spans="1:10" ht="17" hidden="1">
      <c r="A125" s="142" t="s">
        <v>2307</v>
      </c>
      <c r="B125" s="143">
        <v>2.4</v>
      </c>
      <c r="C125" s="143" t="s">
        <v>954</v>
      </c>
      <c r="D125" s="143" t="str">
        <f>IF(ISNUMBER(AVERAGE(RFI!Z856:Z857)),AVERAGE(RFI!Z856:Z857),"-")</f>
        <v>-</v>
      </c>
      <c r="E125" s="143" t="str">
        <f>IF(ISNUMBER(AVERAGE(RFI!AA856:AA857)),AVERAGE(RFI!AA856:AA857),"-")</f>
        <v>-</v>
      </c>
      <c r="F125">
        <v>856</v>
      </c>
      <c r="G125">
        <f t="shared" si="1"/>
        <v>856</v>
      </c>
      <c r="H125">
        <v>857</v>
      </c>
      <c r="I125">
        <v>1</v>
      </c>
    </row>
    <row r="126" spans="1:10" ht="17" hidden="1">
      <c r="A126" s="142" t="s">
        <v>2311</v>
      </c>
      <c r="B126" s="143">
        <v>1.8</v>
      </c>
      <c r="C126" s="143" t="s">
        <v>954</v>
      </c>
      <c r="D126" s="143" t="str">
        <f>IF(ISNUMBER(AVERAGE(RFI!Z860:Z861)),AVERAGE(RFI!Z860:Z861),"-")</f>
        <v>-</v>
      </c>
      <c r="E126" s="143" t="str">
        <f>IF(ISNUMBER(AVERAGE(RFI!AA860:AA861)),AVERAGE(RFI!AA860:AA861),"-")</f>
        <v>-</v>
      </c>
      <c r="F126">
        <v>860</v>
      </c>
      <c r="G126">
        <f t="shared" si="1"/>
        <v>860</v>
      </c>
      <c r="H126">
        <v>861</v>
      </c>
      <c r="I126">
        <v>1</v>
      </c>
    </row>
    <row r="127" spans="1:10" ht="20" hidden="1">
      <c r="A127" s="140" t="s">
        <v>2315</v>
      </c>
      <c r="B127" s="141">
        <v>2.2180555555555559</v>
      </c>
      <c r="C127" s="141" t="s">
        <v>954</v>
      </c>
      <c r="D127" s="141" t="str">
        <f>IF(ISNUMBER(AVERAGE(RFI!Z864:Z916)),AVERAGE(RFI!Z864:Z916),"-")</f>
        <v>-</v>
      </c>
      <c r="E127" s="141" t="str">
        <f>IF(ISNUMBER(AVERAGE(RFI!AA864:AA916)),AVERAGE(RFI!AA864:AA916),"-")</f>
        <v>-</v>
      </c>
      <c r="F127">
        <v>864</v>
      </c>
      <c r="G127">
        <f t="shared" si="1"/>
        <v>864</v>
      </c>
      <c r="H127">
        <v>916</v>
      </c>
      <c r="J127">
        <f>SUM(I128:I137)</f>
        <v>24</v>
      </c>
    </row>
    <row r="128" spans="1:10" ht="17" hidden="1">
      <c r="A128" s="142" t="s">
        <v>2316</v>
      </c>
      <c r="B128" s="143">
        <v>2.3333333333333335</v>
      </c>
      <c r="C128" s="143" t="s">
        <v>954</v>
      </c>
      <c r="D128" s="143" t="str">
        <f>IF(ISNUMBER(AVERAGE(RFI!Z865:Z867)),AVERAGE(RFI!Z865:Z867),"-")</f>
        <v>-</v>
      </c>
      <c r="E128" s="143" t="str">
        <f>IF(ISNUMBER(AVERAGE(RFI!AA865:AA867)),AVERAGE(RFI!AA865:AA867),"-")</f>
        <v>-</v>
      </c>
      <c r="F128">
        <v>865</v>
      </c>
      <c r="G128">
        <f t="shared" si="1"/>
        <v>865</v>
      </c>
      <c r="H128">
        <v>867</v>
      </c>
      <c r="I128">
        <v>2</v>
      </c>
    </row>
    <row r="129" spans="1:10" ht="17" hidden="1">
      <c r="A129" s="142" t="s">
        <v>2321</v>
      </c>
      <c r="B129" s="143">
        <v>2.0583333333333331</v>
      </c>
      <c r="C129" s="143" t="s">
        <v>954</v>
      </c>
      <c r="D129" s="143" t="str">
        <f>IF(ISNUMBER(AVERAGE(RFI!Z870:Z878)),AVERAGE(RFI!Z870:Z878),"-")</f>
        <v>-</v>
      </c>
      <c r="E129" s="143" t="str">
        <f>IF(ISNUMBER(AVERAGE(RFI!AA870:AA878)),AVERAGE(RFI!AA870:AA878),"-")</f>
        <v>-</v>
      </c>
      <c r="F129">
        <v>870</v>
      </c>
      <c r="G129">
        <f t="shared" si="1"/>
        <v>870</v>
      </c>
      <c r="H129">
        <v>878</v>
      </c>
      <c r="I129">
        <v>8</v>
      </c>
    </row>
    <row r="130" spans="1:10" ht="17" hidden="1">
      <c r="A130" s="142" t="s">
        <v>2338</v>
      </c>
      <c r="B130" s="143">
        <v>2.2000000000000002</v>
      </c>
      <c r="C130" s="143" t="s">
        <v>954</v>
      </c>
      <c r="D130" s="143" t="str">
        <f>IF(ISNUMBER(AVERAGE(RFI!Z881:Z882)),AVERAGE(RFI!Z881:Z882),"-")</f>
        <v>-</v>
      </c>
      <c r="E130" s="143" t="str">
        <f>IF(ISNUMBER(AVERAGE(RFI!AA881:AA882)),AVERAGE(RFI!AA881:AA882),"-")</f>
        <v>-</v>
      </c>
      <c r="F130">
        <v>881</v>
      </c>
      <c r="G130">
        <f t="shared" si="1"/>
        <v>881</v>
      </c>
      <c r="H130">
        <v>882</v>
      </c>
      <c r="I130">
        <v>1</v>
      </c>
    </row>
    <row r="131" spans="1:10" ht="17" hidden="1">
      <c r="A131" s="142" t="s">
        <v>2342</v>
      </c>
      <c r="B131" s="143">
        <v>2.4399999999999995</v>
      </c>
      <c r="C131" s="143" t="s">
        <v>954</v>
      </c>
      <c r="D131" s="143" t="str">
        <f>IF(ISNUMBER(AVERAGE(RFI!Z885:Z890)),AVERAGE(RFI!Z885:Z890),"-")</f>
        <v>-</v>
      </c>
      <c r="E131" s="143" t="str">
        <f>IF(ISNUMBER(AVERAGE(RFI!AA885:AA890)),AVERAGE(RFI!AA885:AA890),"-")</f>
        <v>-</v>
      </c>
      <c r="F131">
        <v>885</v>
      </c>
      <c r="G131">
        <f t="shared" si="1"/>
        <v>885</v>
      </c>
      <c r="H131">
        <v>890</v>
      </c>
      <c r="I131">
        <v>5</v>
      </c>
    </row>
    <row r="132" spans="1:10" ht="17" hidden="1">
      <c r="A132" s="142" t="s">
        <v>2353</v>
      </c>
      <c r="B132" s="143">
        <v>2.8666666666666667</v>
      </c>
      <c r="C132" s="143" t="s">
        <v>954</v>
      </c>
      <c r="D132" s="143" t="str">
        <f>IF(ISNUMBER(AVERAGE(RFI!Z893:Z894)),AVERAGE(RFI!Z893:Z894),"-")</f>
        <v>-</v>
      </c>
      <c r="E132" s="143" t="str">
        <f>IF(ISNUMBER(AVERAGE(RFI!AA893:AA894)),AVERAGE(RFI!AA893:AA894),"-")</f>
        <v>-</v>
      </c>
      <c r="F132">
        <v>893</v>
      </c>
      <c r="G132">
        <f t="shared" si="1"/>
        <v>893</v>
      </c>
      <c r="H132">
        <v>894</v>
      </c>
      <c r="I132">
        <v>1</v>
      </c>
    </row>
    <row r="133" spans="1:10" ht="17" hidden="1">
      <c r="A133" s="142" t="s">
        <v>2357</v>
      </c>
      <c r="B133" s="143">
        <v>2.1666666666666665</v>
      </c>
      <c r="C133" s="143" t="s">
        <v>954</v>
      </c>
      <c r="D133" s="143" t="str">
        <f>IF(ISNUMBER(AVERAGE(RFI!Z897:Z898)),AVERAGE(RFI!Z897:Z898),"-")</f>
        <v>-</v>
      </c>
      <c r="E133" s="143" t="str">
        <f>IF(ISNUMBER(AVERAGE(RFI!AA897:AA898)),AVERAGE(RFI!AA897:AA898),"-")</f>
        <v>-</v>
      </c>
      <c r="F133">
        <v>897</v>
      </c>
      <c r="G133">
        <f t="shared" si="1"/>
        <v>897</v>
      </c>
      <c r="H133">
        <v>898</v>
      </c>
      <c r="I133">
        <v>1</v>
      </c>
    </row>
    <row r="134" spans="1:10" ht="17" hidden="1">
      <c r="A134" s="142" t="s">
        <v>2361</v>
      </c>
      <c r="B134" s="143">
        <v>2.0222222222222217</v>
      </c>
      <c r="C134" s="143" t="s">
        <v>954</v>
      </c>
      <c r="D134" s="143" t="str">
        <f>IF(ISNUMBER(AVERAGE(RFI!Z901:Z904)),AVERAGE(RFI!Z901:Z904),"-")</f>
        <v>-</v>
      </c>
      <c r="E134" s="143" t="str">
        <f>IF(ISNUMBER(AVERAGE(RFI!AA901:AA904)),AVERAGE(RFI!AA901:AA904),"-")</f>
        <v>-</v>
      </c>
      <c r="F134">
        <v>901</v>
      </c>
      <c r="G134">
        <f t="shared" si="1"/>
        <v>901</v>
      </c>
      <c r="H134">
        <v>904</v>
      </c>
      <c r="I134">
        <v>3</v>
      </c>
    </row>
    <row r="135" spans="1:10" ht="17" hidden="1">
      <c r="A135" s="142" t="s">
        <v>2369</v>
      </c>
      <c r="B135" s="143">
        <v>2.6666666666666665</v>
      </c>
      <c r="C135" s="143" t="s">
        <v>954</v>
      </c>
      <c r="D135" s="143" t="str">
        <f>IF(ISNUMBER(AVERAGE(RFI!Z907:Z908)),AVERAGE(RFI!Z907:Z908),"-")</f>
        <v>-</v>
      </c>
      <c r="E135" s="143" t="str">
        <f>IF(ISNUMBER(AVERAGE(RFI!AA907:AA908)),AVERAGE(RFI!AA907:AA908),"-")</f>
        <v>-</v>
      </c>
      <c r="F135">
        <v>907</v>
      </c>
      <c r="G135">
        <f t="shared" si="1"/>
        <v>907</v>
      </c>
      <c r="H135">
        <v>908</v>
      </c>
      <c r="I135">
        <v>1</v>
      </c>
    </row>
    <row r="136" spans="1:10" ht="17" hidden="1">
      <c r="A136" s="142" t="s">
        <v>2373</v>
      </c>
      <c r="B136" s="143">
        <v>2.2999999999999998</v>
      </c>
      <c r="C136" s="143" t="s">
        <v>954</v>
      </c>
      <c r="D136" s="143" t="str">
        <f>IF(ISNUMBER(AVERAGE(RFI!Z911:Z912)),AVERAGE(RFI!Z911:Z912),"-")</f>
        <v>-</v>
      </c>
      <c r="E136" s="143" t="str">
        <f>IF(ISNUMBER(AVERAGE(RFI!AA911:AA912)),AVERAGE(RFI!AA911:AA912),"-")</f>
        <v>-</v>
      </c>
      <c r="F136">
        <v>911</v>
      </c>
      <c r="G136">
        <f t="shared" si="1"/>
        <v>911</v>
      </c>
      <c r="H136">
        <v>912</v>
      </c>
      <c r="I136">
        <v>1</v>
      </c>
    </row>
    <row r="137" spans="1:10" ht="17" hidden="1">
      <c r="A137" s="142" t="s">
        <v>2377</v>
      </c>
      <c r="B137" s="143">
        <v>1.6333333333333333</v>
      </c>
      <c r="C137" s="143" t="s">
        <v>954</v>
      </c>
      <c r="D137" s="143" t="str">
        <f>IF(ISNUMBER(AVERAGE(RFI!Z915:Z916)),AVERAGE(RFI!Z915:Z916),"-")</f>
        <v>-</v>
      </c>
      <c r="E137" s="143" t="str">
        <f>IF(ISNUMBER(AVERAGE(RFI!AA915:AA916)),AVERAGE(RFI!AA915:AA916),"-")</f>
        <v>-</v>
      </c>
      <c r="F137">
        <v>915</v>
      </c>
      <c r="G137">
        <f t="shared" si="1"/>
        <v>915</v>
      </c>
      <c r="H137">
        <v>916</v>
      </c>
      <c r="I137">
        <v>1</v>
      </c>
    </row>
    <row r="138" spans="1:10" ht="20" hidden="1">
      <c r="A138" s="140" t="s">
        <v>2381</v>
      </c>
      <c r="B138" s="141">
        <v>2.0694444444444442</v>
      </c>
      <c r="C138" s="141" t="s">
        <v>954</v>
      </c>
      <c r="D138" s="141" t="str">
        <f>IF(ISNUMBER(AVERAGE(RFI!Z919:Z947)),AVERAGE(RFI!Z919:Z947),"-")</f>
        <v>-</v>
      </c>
      <c r="E138" s="141" t="str">
        <f>IF(ISNUMBER(AVERAGE(RFI!AA919:AA947)),AVERAGE(RFI!AA919:AA947),"-")</f>
        <v>-</v>
      </c>
      <c r="F138">
        <v>919</v>
      </c>
      <c r="G138">
        <f t="shared" si="1"/>
        <v>919</v>
      </c>
      <c r="H138">
        <v>947</v>
      </c>
      <c r="J138">
        <f>SUM(I139:I144)</f>
        <v>12</v>
      </c>
    </row>
    <row r="139" spans="1:10" ht="17" hidden="1">
      <c r="A139" s="142" t="s">
        <v>2382</v>
      </c>
      <c r="B139" s="143">
        <v>2.4666666666666668</v>
      </c>
      <c r="C139" s="143" t="s">
        <v>954</v>
      </c>
      <c r="D139" s="143" t="str">
        <f>IF(ISNUMBER(AVERAGE(RFI!Z920:Z921)),AVERAGE(RFI!Z920:Z921),"-")</f>
        <v>-</v>
      </c>
      <c r="E139" s="143" t="str">
        <f>IF(ISNUMBER(AVERAGE(RFI!AA920:AA921)),AVERAGE(RFI!AA920:AA921),"-")</f>
        <v>-</v>
      </c>
      <c r="F139">
        <v>920</v>
      </c>
      <c r="G139">
        <f t="shared" si="1"/>
        <v>920</v>
      </c>
      <c r="H139">
        <v>921</v>
      </c>
      <c r="I139">
        <v>1</v>
      </c>
    </row>
    <row r="140" spans="1:10" ht="17" hidden="1">
      <c r="A140" s="142" t="s">
        <v>2386</v>
      </c>
      <c r="B140" s="143">
        <v>1.8</v>
      </c>
      <c r="C140" s="143" t="s">
        <v>954</v>
      </c>
      <c r="D140" s="143" t="str">
        <f>IF(ISNUMBER(AVERAGE(RFI!Z924:Z926)),AVERAGE(RFI!Z924:Z926),"-")</f>
        <v>-</v>
      </c>
      <c r="E140" s="143" t="str">
        <f>IF(ISNUMBER(AVERAGE(RFI!AA924:AA926)),AVERAGE(RFI!AA924:AA926),"-")</f>
        <v>-</v>
      </c>
      <c r="F140">
        <v>924</v>
      </c>
      <c r="G140">
        <f t="shared" si="1"/>
        <v>924</v>
      </c>
      <c r="H140">
        <v>926</v>
      </c>
      <c r="I140">
        <v>2</v>
      </c>
    </row>
    <row r="141" spans="1:10" ht="17" hidden="1">
      <c r="A141" s="142" t="s">
        <v>2392</v>
      </c>
      <c r="B141" s="143">
        <v>2.0833333333333335</v>
      </c>
      <c r="C141" s="143" t="s">
        <v>954</v>
      </c>
      <c r="D141" s="143" t="str">
        <f>IF(ISNUMBER(AVERAGE(RFI!Z929:Z935)),AVERAGE(RFI!Z929:Z935),"-")</f>
        <v>-</v>
      </c>
      <c r="E141" s="143" t="str">
        <f>IF(ISNUMBER(AVERAGE(RFI!AA929:AA935)),AVERAGE(RFI!AA929:AA935),"-")</f>
        <v>-</v>
      </c>
      <c r="F141">
        <v>929</v>
      </c>
      <c r="G141">
        <f t="shared" si="1"/>
        <v>929</v>
      </c>
      <c r="H141">
        <v>935</v>
      </c>
      <c r="I141">
        <v>6</v>
      </c>
    </row>
    <row r="142" spans="1:10" ht="17" hidden="1">
      <c r="A142" s="142" t="s">
        <v>2405</v>
      </c>
      <c r="B142" s="143">
        <v>2.1666666666666665</v>
      </c>
      <c r="C142" s="143" t="s">
        <v>954</v>
      </c>
      <c r="D142" s="143" t="str">
        <f>IF(ISNUMBER(AVERAGE(RFI!Z938:Z939)),AVERAGE(RFI!Z938:Z939),"-")</f>
        <v>-</v>
      </c>
      <c r="E142" s="143" t="str">
        <f>IF(ISNUMBER(AVERAGE(RFI!AA938:AA939)),AVERAGE(RFI!AA938:AA939),"-")</f>
        <v>-</v>
      </c>
      <c r="F142">
        <v>938</v>
      </c>
      <c r="G142">
        <f t="shared" si="1"/>
        <v>938</v>
      </c>
      <c r="H142">
        <v>939</v>
      </c>
      <c r="I142">
        <v>1</v>
      </c>
    </row>
    <row r="143" spans="1:10" ht="17" hidden="1">
      <c r="A143" s="142" t="s">
        <v>2409</v>
      </c>
      <c r="B143" s="143">
        <v>2.3666666666666667</v>
      </c>
      <c r="C143" s="143" t="s">
        <v>954</v>
      </c>
      <c r="D143" s="143" t="str">
        <f>IF(ISNUMBER(AVERAGE(RFI!Z942:Z943)),AVERAGE(RFI!Z942:Z943),"-")</f>
        <v>-</v>
      </c>
      <c r="E143" s="143" t="str">
        <f>IF(ISNUMBER(AVERAGE(RFI!AA942:AA943)),AVERAGE(RFI!AA942:AA943),"-")</f>
        <v>-</v>
      </c>
      <c r="F143">
        <v>942</v>
      </c>
      <c r="G143">
        <f t="shared" si="1"/>
        <v>942</v>
      </c>
      <c r="H143">
        <v>943</v>
      </c>
      <c r="I143">
        <v>1</v>
      </c>
    </row>
    <row r="144" spans="1:10" ht="17" hidden="1">
      <c r="A144" s="142" t="s">
        <v>2413</v>
      </c>
      <c r="B144" s="143">
        <v>1.7333333333333334</v>
      </c>
      <c r="C144" s="143" t="s">
        <v>954</v>
      </c>
      <c r="D144" s="143" t="str">
        <f>IF(ISNUMBER(AVERAGE(RFI!Z946:Z947)),AVERAGE(RFI!Z946:Z947),"-")</f>
        <v>-</v>
      </c>
      <c r="E144" s="143" t="str">
        <f>IF(ISNUMBER(AVERAGE(RFI!AA946:AA947)),AVERAGE(RFI!AA946:AA947),"-")</f>
        <v>-</v>
      </c>
      <c r="F144">
        <v>946</v>
      </c>
      <c r="G144">
        <f t="shared" si="1"/>
        <v>946</v>
      </c>
      <c r="H144">
        <v>947</v>
      </c>
      <c r="I144">
        <v>1</v>
      </c>
    </row>
    <row r="145" spans="1:11" ht="24" hidden="1">
      <c r="A145" s="144" t="s">
        <v>2416</v>
      </c>
      <c r="B145" s="139">
        <v>2.016010006253909</v>
      </c>
      <c r="C145" s="139" t="s">
        <v>954</v>
      </c>
      <c r="D145" s="139" t="str">
        <f>IF(ISNUMBER(AVERAGE(RFI!Z950:Z1113)),AVERAGE(RFI!Z950:Z1113),"-")</f>
        <v>-</v>
      </c>
      <c r="E145" s="139" t="str">
        <f>IF(ISNUMBER(AVERAGE(RFI!AA950:AA1113)),AVERAGE(RFI!AA950:AA1113),"-")</f>
        <v>-</v>
      </c>
      <c r="F145">
        <v>950</v>
      </c>
      <c r="G145">
        <f t="shared" si="1"/>
        <v>950</v>
      </c>
      <c r="H145">
        <v>1113</v>
      </c>
      <c r="K145">
        <f>SUM(J146:J164)</f>
        <v>105</v>
      </c>
    </row>
    <row r="146" spans="1:11" ht="20" hidden="1">
      <c r="A146" s="140" t="s">
        <v>2417</v>
      </c>
      <c r="B146" s="141">
        <v>2.2428355957767723</v>
      </c>
      <c r="C146" s="141" t="s">
        <v>954</v>
      </c>
      <c r="D146" s="141" t="str">
        <f>IF(ISNUMBER(AVERAGE(RFI!Z951:Z1030)),AVERAGE(RFI!Z951:Z1030),"-")</f>
        <v>-</v>
      </c>
      <c r="E146" s="141" t="str">
        <f>IF(ISNUMBER(AVERAGE(RFI!AA951:AA1030)),AVERAGE(RFI!AA951:AA1030),"-")</f>
        <v>-</v>
      </c>
      <c r="F146">
        <v>951</v>
      </c>
      <c r="G146">
        <f t="shared" si="1"/>
        <v>951</v>
      </c>
      <c r="H146">
        <v>1030</v>
      </c>
      <c r="J146">
        <f>SUM(I147:I156)</f>
        <v>51</v>
      </c>
    </row>
    <row r="147" spans="1:11" ht="17" hidden="1">
      <c r="A147" s="142" t="s">
        <v>2418</v>
      </c>
      <c r="B147" s="143">
        <v>2.5256410256410251</v>
      </c>
      <c r="C147" s="143" t="s">
        <v>954</v>
      </c>
      <c r="D147" s="143" t="str">
        <f>IF(ISNUMBER(AVERAGE(RFI!Z952:Z955)),AVERAGE(RFI!Z952:Z955),"-")</f>
        <v>-</v>
      </c>
      <c r="E147" s="143" t="str">
        <f>IF(ISNUMBER(AVERAGE(RFI!AA952:AA955)),AVERAGE(RFI!AA952:AA955),"-")</f>
        <v>-</v>
      </c>
      <c r="F147">
        <v>952</v>
      </c>
      <c r="G147">
        <f t="shared" si="1"/>
        <v>952</v>
      </c>
      <c r="H147">
        <v>955</v>
      </c>
      <c r="I147">
        <v>3</v>
      </c>
    </row>
    <row r="148" spans="1:11" ht="17" hidden="1">
      <c r="A148" s="142" t="s">
        <v>2425</v>
      </c>
      <c r="B148" s="143">
        <v>2.2692307692307692</v>
      </c>
      <c r="C148" s="143" t="s">
        <v>954</v>
      </c>
      <c r="D148" s="143" t="str">
        <f>IF(ISNUMBER(AVERAGE(RFI!Z958:Z970)),AVERAGE(RFI!Z958:Z970),"-")</f>
        <v>-</v>
      </c>
      <c r="E148" s="143" t="str">
        <f>IF(ISNUMBER(AVERAGE(RFI!AA958:AA970)),AVERAGE(RFI!AA958:AA970),"-")</f>
        <v>-</v>
      </c>
      <c r="F148">
        <v>958</v>
      </c>
      <c r="G148">
        <f t="shared" si="1"/>
        <v>958</v>
      </c>
      <c r="H148">
        <v>970</v>
      </c>
      <c r="I148">
        <v>12</v>
      </c>
    </row>
    <row r="149" spans="1:11" ht="17" hidden="1">
      <c r="A149" s="142" t="s">
        <v>2450</v>
      </c>
      <c r="B149" s="143">
        <v>2.2564102564102564</v>
      </c>
      <c r="C149" s="143" t="s">
        <v>954</v>
      </c>
      <c r="D149" s="143" t="str">
        <f>IF(ISNUMBER(AVERAGE(RFI!Z973:Z976)),AVERAGE(RFI!Z973:Z976),"-")</f>
        <v>-</v>
      </c>
      <c r="E149" s="143" t="str">
        <f>IF(ISNUMBER(AVERAGE(RFI!AA973:AA976)),AVERAGE(RFI!AA973:AA976),"-")</f>
        <v>-</v>
      </c>
      <c r="F149">
        <v>973</v>
      </c>
      <c r="G149">
        <f t="shared" si="1"/>
        <v>973</v>
      </c>
      <c r="H149">
        <v>976</v>
      </c>
      <c r="I149">
        <v>3</v>
      </c>
    </row>
    <row r="150" spans="1:11" ht="17" hidden="1">
      <c r="A150" s="142" t="s">
        <v>2457</v>
      </c>
      <c r="B150" s="143">
        <v>2.1615384615384614</v>
      </c>
      <c r="C150" s="143" t="s">
        <v>954</v>
      </c>
      <c r="D150" s="143" t="str">
        <f>IF(ISNUMBER(AVERAGE(RFI!Z979:Z989)),AVERAGE(RFI!Z979:Z989),"-")</f>
        <v>-</v>
      </c>
      <c r="E150" s="143" t="str">
        <f>IF(ISNUMBER(AVERAGE(RFI!AA979:AA989)),AVERAGE(RFI!AA979:AA989),"-")</f>
        <v>-</v>
      </c>
      <c r="F150">
        <v>979</v>
      </c>
      <c r="G150">
        <f t="shared" si="1"/>
        <v>979</v>
      </c>
      <c r="H150">
        <v>989</v>
      </c>
      <c r="I150">
        <v>10</v>
      </c>
    </row>
    <row r="151" spans="1:11" ht="17" hidden="1">
      <c r="A151" s="142" t="s">
        <v>2477</v>
      </c>
      <c r="B151" s="143">
        <v>2.0576923076923075</v>
      </c>
      <c r="C151" s="143" t="s">
        <v>954</v>
      </c>
      <c r="D151" s="143" t="str">
        <f>IF(ISNUMBER(AVERAGE(RFI!Z992:Z1002)),AVERAGE(RFI!Z992:Z1002),"-")</f>
        <v>-</v>
      </c>
      <c r="E151" s="143" t="str">
        <f>IF(ISNUMBER(AVERAGE(RFI!AA992:AA1002)),AVERAGE(RFI!AA992:AA1002),"-")</f>
        <v>-</v>
      </c>
      <c r="F151">
        <v>992</v>
      </c>
      <c r="G151">
        <f t="shared" si="1"/>
        <v>992</v>
      </c>
      <c r="H151">
        <v>1002</v>
      </c>
      <c r="I151">
        <v>10</v>
      </c>
    </row>
    <row r="152" spans="1:11" ht="17" hidden="1">
      <c r="A152" s="142" t="s">
        <v>2497</v>
      </c>
      <c r="B152" s="143">
        <v>2.25</v>
      </c>
      <c r="C152" s="143" t="s">
        <v>954</v>
      </c>
      <c r="D152" s="143" t="str">
        <f>IF(ISNUMBER(AVERAGE(RFI!Z1005:Z1009)),AVERAGE(RFI!Z1005:Z1009),"-")</f>
        <v>-</v>
      </c>
      <c r="E152" s="143" t="str">
        <f>IF(ISNUMBER(AVERAGE(RFI!AA1005:AA1009)),AVERAGE(RFI!AA1005:AA1009),"-")</f>
        <v>-</v>
      </c>
      <c r="F152">
        <v>1005</v>
      </c>
      <c r="G152">
        <f t="shared" si="1"/>
        <v>1005</v>
      </c>
      <c r="H152">
        <v>1009</v>
      </c>
      <c r="I152">
        <v>4</v>
      </c>
    </row>
    <row r="153" spans="1:11" ht="17" hidden="1">
      <c r="A153" s="142" t="s">
        <v>2507</v>
      </c>
      <c r="B153" s="143">
        <v>2.3461538461538463</v>
      </c>
      <c r="C153" s="143" t="s">
        <v>954</v>
      </c>
      <c r="D153" s="143" t="str">
        <f>IF(ISNUMBER(AVERAGE(RFI!Z1012:Z1018)),AVERAGE(RFI!Z1012:Z1018),"-")</f>
        <v>-</v>
      </c>
      <c r="E153" s="143" t="str">
        <f>IF(ISNUMBER(AVERAGE(RFI!AA1012:AA1018)),AVERAGE(RFI!AA1012:AA1018),"-")</f>
        <v>-</v>
      </c>
      <c r="F153">
        <v>1012</v>
      </c>
      <c r="G153">
        <f t="shared" si="1"/>
        <v>1012</v>
      </c>
      <c r="H153">
        <v>1018</v>
      </c>
      <c r="I153">
        <v>6</v>
      </c>
    </row>
    <row r="154" spans="1:11" ht="17" hidden="1">
      <c r="A154" s="142" t="s">
        <v>2520</v>
      </c>
      <c r="B154" s="143">
        <v>2.6923076923076925</v>
      </c>
      <c r="C154" s="143" t="s">
        <v>954</v>
      </c>
      <c r="D154" s="143" t="str">
        <f>IF(ISNUMBER(AVERAGE(RFI!Z1021:Z1022)),AVERAGE(RFI!Z1021:Z1022),"-")</f>
        <v>-</v>
      </c>
      <c r="E154" s="143" t="str">
        <f>IF(ISNUMBER(AVERAGE(RFI!AA1021:AA1022)),AVERAGE(RFI!AA1021:AA1022),"-")</f>
        <v>-</v>
      </c>
      <c r="F154">
        <v>1021</v>
      </c>
      <c r="G154">
        <f t="shared" si="1"/>
        <v>1021</v>
      </c>
      <c r="H154">
        <v>1022</v>
      </c>
      <c r="I154">
        <v>1</v>
      </c>
    </row>
    <row r="155" spans="1:11" ht="17" hidden="1">
      <c r="A155" s="142" t="s">
        <v>2524</v>
      </c>
      <c r="B155" s="143">
        <v>2.4615384615384617</v>
      </c>
      <c r="C155" s="143" t="s">
        <v>954</v>
      </c>
      <c r="D155" s="143" t="str">
        <f>IF(ISNUMBER(AVERAGE(RFI!Z1025:Z1026)),AVERAGE(RFI!Z1025:Z1026),"-")</f>
        <v>-</v>
      </c>
      <c r="E155" s="143" t="str">
        <f>IF(ISNUMBER(AVERAGE(RFI!AA1025:AA1026)),AVERAGE(RFI!AA1025:AA1026),"-")</f>
        <v>-</v>
      </c>
      <c r="F155">
        <v>1025</v>
      </c>
      <c r="G155">
        <f t="shared" si="1"/>
        <v>1025</v>
      </c>
      <c r="H155">
        <v>1026</v>
      </c>
      <c r="I155">
        <v>1</v>
      </c>
    </row>
    <row r="156" spans="1:11" ht="17" hidden="1">
      <c r="A156" s="142" t="s">
        <v>2528</v>
      </c>
      <c r="B156" s="143">
        <v>2.3846153846153846</v>
      </c>
      <c r="C156" s="143" t="s">
        <v>954</v>
      </c>
      <c r="D156" s="143" t="str">
        <f>IF(ISNUMBER(AVERAGE(RFI!Z1029:Z1030)),AVERAGE(RFI!Z1029:Z1030),"-")</f>
        <v>-</v>
      </c>
      <c r="E156" s="143" t="str">
        <f>IF(ISNUMBER(AVERAGE(RFI!AA1029:AA1030)),AVERAGE(RFI!AA1029:AA1030),"-")</f>
        <v>-</v>
      </c>
      <c r="F156">
        <v>1029</v>
      </c>
      <c r="G156">
        <f t="shared" si="1"/>
        <v>1029</v>
      </c>
      <c r="H156">
        <v>1030</v>
      </c>
      <c r="I156">
        <v>1</v>
      </c>
    </row>
    <row r="157" spans="1:11" ht="20" hidden="1">
      <c r="A157" s="140" t="s">
        <v>2531</v>
      </c>
      <c r="B157" s="141">
        <v>1.6799007444168739</v>
      </c>
      <c r="C157" s="141" t="s">
        <v>954</v>
      </c>
      <c r="D157" s="141" t="str">
        <f>IF(ISNUMBER(AVERAGE(RFI!Z1033:Z1080)),AVERAGE(RFI!Z1033:Z1080),"-")</f>
        <v>-</v>
      </c>
      <c r="E157" s="141" t="str">
        <f>IF(ISNUMBER(AVERAGE(RFI!AA1033:AA1080)),AVERAGE(RFI!AA1033:AA1080),"-")</f>
        <v>-</v>
      </c>
      <c r="F157">
        <v>1033</v>
      </c>
      <c r="G157">
        <f t="shared" si="1"/>
        <v>1033</v>
      </c>
      <c r="H157">
        <v>1080</v>
      </c>
      <c r="J157">
        <f>SUM(I158:I163)</f>
        <v>31</v>
      </c>
    </row>
    <row r="158" spans="1:11" ht="17" hidden="1">
      <c r="A158" s="142" t="s">
        <v>2532</v>
      </c>
      <c r="B158" s="143">
        <v>2.4358974358974357</v>
      </c>
      <c r="C158" s="143" t="s">
        <v>954</v>
      </c>
      <c r="D158" s="143" t="str">
        <f>IF(ISNUMBER(AVERAGE(RFI!Z1034:Z1037)),AVERAGE(RFI!Z1034:Z1037),"-")</f>
        <v>-</v>
      </c>
      <c r="E158" s="143" t="str">
        <f>IF(ISNUMBER(AVERAGE(RFI!AA1034:AA1037)),AVERAGE(RFI!AA1034:AA1037),"-")</f>
        <v>-</v>
      </c>
      <c r="F158">
        <v>1034</v>
      </c>
      <c r="G158">
        <f t="shared" si="1"/>
        <v>1034</v>
      </c>
      <c r="H158">
        <v>1037</v>
      </c>
      <c r="I158">
        <v>3</v>
      </c>
    </row>
    <row r="159" spans="1:11" ht="17" hidden="1">
      <c r="A159" s="142" t="s">
        <v>2539</v>
      </c>
      <c r="B159" s="143">
        <v>1.6730769230769234</v>
      </c>
      <c r="C159" s="143" t="s">
        <v>954</v>
      </c>
      <c r="D159" s="143" t="str">
        <f>IF(ISNUMBER(AVERAGE(RFI!Z1040:Z1046)),AVERAGE(RFI!Z1040:Z1046),"-")</f>
        <v>-</v>
      </c>
      <c r="E159" s="143" t="str">
        <f>IF(ISNUMBER(AVERAGE(RFI!AA1040:AA1046)),AVERAGE(RFI!AA1040:AA1046),"-")</f>
        <v>-</v>
      </c>
      <c r="F159">
        <v>1040</v>
      </c>
      <c r="G159">
        <f t="shared" si="1"/>
        <v>1040</v>
      </c>
      <c r="H159">
        <v>1046</v>
      </c>
      <c r="I159">
        <v>6</v>
      </c>
    </row>
    <row r="160" spans="1:11" ht="17" hidden="1">
      <c r="A160" s="142" t="s">
        <v>2551</v>
      </c>
      <c r="B160" s="143">
        <v>1.5</v>
      </c>
      <c r="C160" s="143" t="s">
        <v>954</v>
      </c>
      <c r="D160" s="143" t="str">
        <f>IF(ISNUMBER(AVERAGE(RFI!Z1049:Z1053)),AVERAGE(RFI!Z1049:Z1053),"-")</f>
        <v>-</v>
      </c>
      <c r="E160" s="143" t="str">
        <f>IF(ISNUMBER(AVERAGE(RFI!AA1049:AA1053)),AVERAGE(RFI!AA1049:AA1053),"-")</f>
        <v>-</v>
      </c>
      <c r="F160">
        <v>1049</v>
      </c>
      <c r="G160">
        <f t="shared" si="1"/>
        <v>1049</v>
      </c>
      <c r="H160">
        <v>1053</v>
      </c>
      <c r="I160">
        <v>4</v>
      </c>
    </row>
    <row r="161" spans="1:10" ht="17" hidden="1">
      <c r="A161" s="142" t="s">
        <v>2560</v>
      </c>
      <c r="B161" s="143">
        <v>1.5552884615384615</v>
      </c>
      <c r="C161" s="143" t="s">
        <v>954</v>
      </c>
      <c r="D161" s="143" t="str">
        <f>IF(ISNUMBER(AVERAGE(RFI!Z1056:Z1072)),AVERAGE(RFI!Z1056:Z1072),"-")</f>
        <v>-</v>
      </c>
      <c r="E161" s="143" t="str">
        <f>IF(ISNUMBER(AVERAGE(RFI!AA1056:AA1072)),AVERAGE(RFI!AA1056:AA1072),"-")</f>
        <v>-</v>
      </c>
      <c r="F161">
        <v>1056</v>
      </c>
      <c r="G161">
        <f t="shared" si="1"/>
        <v>1056</v>
      </c>
      <c r="H161">
        <v>1072</v>
      </c>
      <c r="I161">
        <v>16</v>
      </c>
    </row>
    <row r="162" spans="1:10" ht="17" hidden="1">
      <c r="A162" s="142" t="s">
        <v>2592</v>
      </c>
      <c r="B162" s="143">
        <v>1.9230769230769231</v>
      </c>
      <c r="C162" s="143" t="s">
        <v>954</v>
      </c>
      <c r="D162" s="143" t="str">
        <f>IF(ISNUMBER(AVERAGE(RFI!Z1075:Z1076)),AVERAGE(RFI!Z1075:Z1076),"-")</f>
        <v>-</v>
      </c>
      <c r="E162" s="143" t="str">
        <f>IF(ISNUMBER(AVERAGE(RFI!AA1075:AA1076)),AVERAGE(RFI!AA1075:AA1076),"-")</f>
        <v>-</v>
      </c>
      <c r="F162">
        <v>1075</v>
      </c>
      <c r="G162">
        <f t="shared" si="1"/>
        <v>1075</v>
      </c>
      <c r="H162">
        <v>1076</v>
      </c>
      <c r="I162">
        <v>1</v>
      </c>
    </row>
    <row r="163" spans="1:10" ht="17" hidden="1">
      <c r="A163" s="142" t="s">
        <v>2596</v>
      </c>
      <c r="B163" s="143">
        <v>1.9230769230769231</v>
      </c>
      <c r="C163" s="143" t="s">
        <v>954</v>
      </c>
      <c r="D163" s="143" t="str">
        <f>IF(ISNUMBER(AVERAGE(RFI!Z1079:Z1080)),AVERAGE(RFI!Z1079:Z1080),"-")</f>
        <v>-</v>
      </c>
      <c r="E163" s="143" t="str">
        <f>IF(ISNUMBER(AVERAGE(RFI!AA1079:AA1080)),AVERAGE(RFI!AA1079:AA1080),"-")</f>
        <v>-</v>
      </c>
      <c r="F163">
        <v>1079</v>
      </c>
      <c r="G163">
        <f t="shared" si="1"/>
        <v>1079</v>
      </c>
      <c r="H163">
        <v>1080</v>
      </c>
      <c r="I163">
        <v>1</v>
      </c>
    </row>
    <row r="164" spans="1:10" ht="60" hidden="1">
      <c r="A164" s="140" t="s">
        <v>2598</v>
      </c>
      <c r="B164" s="141">
        <v>1.7173913043478262</v>
      </c>
      <c r="C164" s="141" t="s">
        <v>954</v>
      </c>
      <c r="D164" s="141" t="str">
        <f>IF(ISNUMBER(AVERAGE(RFI!Z1083:Z1113)),AVERAGE(RFI!Z1083:Z1113),"-")</f>
        <v>-</v>
      </c>
      <c r="E164" s="141" t="str">
        <f>IF(ISNUMBER(AVERAGE(RFI!AA1083:AA1113)),AVERAGE(RFI!AA1083:AA1113),"-")</f>
        <v>-</v>
      </c>
      <c r="F164">
        <v>1083</v>
      </c>
      <c r="G164">
        <f t="shared" si="1"/>
        <v>1083</v>
      </c>
      <c r="H164">
        <v>1113</v>
      </c>
      <c r="J164">
        <f>SUM(I165:I167)</f>
        <v>23</v>
      </c>
    </row>
    <row r="165" spans="1:10" ht="17" hidden="1">
      <c r="A165" s="142" t="s">
        <v>2599</v>
      </c>
      <c r="B165" s="143">
        <v>0.8571428571428571</v>
      </c>
      <c r="C165" s="143" t="s">
        <v>954</v>
      </c>
      <c r="D165" s="143" t="str">
        <f>IF(ISNUMBER(AVERAGE(RFI!Z1084:Z1091)),AVERAGE(RFI!Z1084:Z1091),"-")</f>
        <v>-</v>
      </c>
      <c r="E165" s="143" t="str">
        <f>IF(ISNUMBER(AVERAGE(RFI!AA1084:AA1091)),AVERAGE(RFI!AA1084:AA1091),"-")</f>
        <v>-</v>
      </c>
      <c r="F165">
        <v>1084</v>
      </c>
      <c r="G165">
        <f t="shared" si="1"/>
        <v>1084</v>
      </c>
      <c r="H165">
        <v>1091</v>
      </c>
      <c r="I165">
        <v>7</v>
      </c>
    </row>
    <row r="166" spans="1:10" ht="17" hidden="1">
      <c r="A166" s="142" t="s">
        <v>2614</v>
      </c>
      <c r="B166" s="143">
        <v>2.9166666666666665</v>
      </c>
      <c r="C166" s="143" t="s">
        <v>954</v>
      </c>
      <c r="D166" s="143" t="str">
        <f>IF(ISNUMBER(AVERAGE(RFI!Z1094:Z1100)),AVERAGE(RFI!Z1094:Z1100),"-")</f>
        <v>-</v>
      </c>
      <c r="E166" s="143" t="str">
        <f>IF(ISNUMBER(AVERAGE(RFI!AA1094:AA1100)),AVERAGE(RFI!AA1094:AA1100),"-")</f>
        <v>-</v>
      </c>
      <c r="F166">
        <v>1094</v>
      </c>
      <c r="G166">
        <f t="shared" si="1"/>
        <v>1094</v>
      </c>
      <c r="H166">
        <v>1100</v>
      </c>
      <c r="I166">
        <v>6</v>
      </c>
    </row>
    <row r="167" spans="1:10" ht="17" hidden="1">
      <c r="A167" s="142" t="s">
        <v>2627</v>
      </c>
      <c r="B167" s="143">
        <v>1.6</v>
      </c>
      <c r="C167" s="143" t="s">
        <v>954</v>
      </c>
      <c r="D167" s="143" t="str">
        <f>IF(ISNUMBER(AVERAGE(RFI!Z1103:Z1113)),AVERAGE(RFI!Z1103:Z1113),"-")</f>
        <v>-</v>
      </c>
      <c r="E167" s="143"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78g8nmL2X9h3cmCSY0pXIKV1BZfwwHfsUfraSo2ga+CG+ZvQHtSe0nNPqnbAClgIXpZ2WlYgGWYxPgMEPYnQrQ==" saltValue="NOt5onLz+5Er0sY7Ket3gQ=="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{330D0092-0DE7-F342-AE48-A85ED04BF27D}</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{1AA1B2E2-9CA1-D94C-8DEE-887309B4C529}</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{C2461F65-4320-4543-BE7C-5BA2985D5CEB}</x14:id>
        </ext>
      </extLst>
    </cfRule>
  </conditionalFormatting>
  <hyperlinks>
    <hyperlink ref="A2" location="RFI!E4" display="RFI!E4" xr:uid="{00000000-0004-0000-0100-000000000000}"/>
    <hyperlink ref="A3" location="RFI!E5" display="RFI!E5" xr:uid="{00000000-0004-0000-0100-000001000000}"/>
    <hyperlink ref="A4" location="RFI!E6" display="RFI!E6" xr:uid="{00000000-0004-0000-0100-000002000000}"/>
    <hyperlink ref="A5" location="RFI!E15" display="RFI!E15" xr:uid="{00000000-0004-0000-0100-000003000000}"/>
    <hyperlink ref="A6" location="RFI!E23" display="RFI!E23" xr:uid="{00000000-0004-0000-0100-000004000000}"/>
    <hyperlink ref="A7" location="RFI!E31" display="RFI!E31" xr:uid="{00000000-0004-0000-0100-000005000000}"/>
    <hyperlink ref="A8" location="RFI!E45" display="RFI!E45" xr:uid="{00000000-0004-0000-0100-000006000000}"/>
    <hyperlink ref="A9" location="RFI!E46" display="RFI!E46" xr:uid="{00000000-0004-0000-0100-000007000000}"/>
    <hyperlink ref="A10" location="RFI!E56" display="RFI!E56" xr:uid="{00000000-0004-0000-0100-000008000000}"/>
    <hyperlink ref="A11" location="RFI!E65" display="RFI!E65" xr:uid="{00000000-0004-0000-0100-000009000000}"/>
    <hyperlink ref="A12" location="RFI!E73" display="RFI!E73" xr:uid="{00000000-0004-0000-0100-00000A000000}"/>
    <hyperlink ref="A13" location="RFI!E81" display="RFI!E81" xr:uid="{00000000-0004-0000-0100-00000B000000}"/>
    <hyperlink ref="A14" location="RFI!E91" display="RFI!E91" xr:uid="{00000000-0004-0000-0100-00000C000000}"/>
    <hyperlink ref="A15" location="RFI!E92" display="RFI!E92" xr:uid="{00000000-0004-0000-0100-00000D000000}"/>
    <hyperlink ref="A16" location="RFI!E100" display="RFI!E100" xr:uid="{00000000-0004-0000-0100-00000E000000}"/>
    <hyperlink ref="A17" location="RFI!E105" display="RFI!E105" xr:uid="{00000000-0004-0000-0100-00000F000000}"/>
    <hyperlink ref="A18" location="RFI!E111" display="RFI!E111" xr:uid="{00000000-0004-0000-0100-000010000000}"/>
    <hyperlink ref="A19" location="RFI!E112" display="RFI!E112" xr:uid="{00000000-0004-0000-0100-000011000000}"/>
    <hyperlink ref="A20" location="RFI!E122" display="RFI!E122" xr:uid="{00000000-0004-0000-0100-000012000000}"/>
    <hyperlink ref="A21" location="RFI!E128" display="RFI!E128" xr:uid="{00000000-0004-0000-0100-000013000000}"/>
    <hyperlink ref="A22" location="RFI!E129" display="RFI!E129" xr:uid="{00000000-0004-0000-0100-000014000000}"/>
    <hyperlink ref="A23" location="RFI!E139" display="RFI!E139" xr:uid="{00000000-0004-0000-0100-000015000000}"/>
    <hyperlink ref="A24" location="RFI!E159" display="RFI!E159" xr:uid="{00000000-0004-0000-0100-000016000000}"/>
    <hyperlink ref="A25" location="RFI!E177" display="RFI!E177" xr:uid="{00000000-0004-0000-0100-000017000000}"/>
    <hyperlink ref="A26" location="RFI!E185" display="RFI!E185" xr:uid="{00000000-0004-0000-0100-000018000000}"/>
    <hyperlink ref="A27" location="RFI!E196" display="RFI!E196" xr:uid="{00000000-0004-0000-0100-000019000000}"/>
    <hyperlink ref="A28" location="RFI!E212" display="RFI!E212" xr:uid="{00000000-0004-0000-0100-00001A000000}"/>
    <hyperlink ref="A29" location="RFI!E222" display="RFI!E222" xr:uid="{00000000-0004-0000-0100-00001B000000}"/>
    <hyperlink ref="A30" location="RFI!E223" display="RFI!E223" xr:uid="{00000000-0004-0000-0100-00001C000000}"/>
    <hyperlink ref="A31" location="RFI!E224" display="RFI!E224" xr:uid="{00000000-0004-0000-0100-00001D000000}"/>
    <hyperlink ref="A32" location="RFI!E230" display="RFI!E230" xr:uid="{00000000-0004-0000-0100-00001E000000}"/>
    <hyperlink ref="A33" location="RFI!E231" display="RFI!E231" xr:uid="{00000000-0004-0000-0100-00001F000000}"/>
    <hyperlink ref="A34" location="RFI!E236" display="RFI!E236" xr:uid="{00000000-0004-0000-0100-000020000000}"/>
    <hyperlink ref="A35" location="RFI!E237" display="RFI!E237" xr:uid="{00000000-0004-0000-0100-000021000000}"/>
    <hyperlink ref="A36" location="RFI!E245" display="RFI!E245" xr:uid="{00000000-0004-0000-0100-000022000000}"/>
    <hyperlink ref="A37" location="RFI!E256" display="RFI!E256" xr:uid="{00000000-0004-0000-0100-000023000000}"/>
    <hyperlink ref="A38" location="RFI!E257" display="RFI!E257" xr:uid="{00000000-0004-0000-0100-000024000000}"/>
    <hyperlink ref="A39" location="RFI!E263" display="RFI!E263" xr:uid="{00000000-0004-0000-0100-000025000000}"/>
    <hyperlink ref="A40" location="RFI!E270" display="RFI!E270" xr:uid="{00000000-0004-0000-0100-000026000000}"/>
    <hyperlink ref="A41" location="RFI!E277" display="RFI!E277" xr:uid="{00000000-0004-0000-0100-000027000000}"/>
    <hyperlink ref="A42" location="RFI!E290" display="RFI!E290" xr:uid="{00000000-0004-0000-0100-000028000000}"/>
    <hyperlink ref="A43" location="RFI!E301" display="RFI!E301" xr:uid="{00000000-0004-0000-0100-000029000000}"/>
    <hyperlink ref="A44" location="RFI!E305" display="RFI!E305" xr:uid="{00000000-0004-0000-0100-00002A000000}"/>
    <hyperlink ref="A45" location="RFI!E306" display="RFI!E306" xr:uid="{00000000-0004-0000-0100-00002B000000}"/>
    <hyperlink ref="A46" location="RFI!E314" display="RFI!E314" xr:uid="{00000000-0004-0000-0100-00002C000000}"/>
    <hyperlink ref="A47" location="RFI!E319" display="RFI!E319" xr:uid="{00000000-0004-0000-0100-00002D000000}"/>
    <hyperlink ref="A48" location="RFI!E324" display="RFI!E324" xr:uid="{00000000-0004-0000-0100-00002E000000}"/>
    <hyperlink ref="A49" location="RFI!E325" display="RFI!E325" xr:uid="{00000000-0004-0000-0100-00002F000000}"/>
    <hyperlink ref="A50" location="RFI!E329" display="RFI!E329" xr:uid="{00000000-0004-0000-0100-000030000000}"/>
    <hyperlink ref="A51" location="RFI!E334" display="RFI!E334" xr:uid="{00000000-0004-0000-0100-000031000000}"/>
    <hyperlink ref="A52" location="RFI!E338" display="RFI!E338" xr:uid="{00000000-0004-0000-0100-000032000000}"/>
    <hyperlink ref="A53" location="RFI!E344" display="RFI!E344" xr:uid="{00000000-0004-0000-0100-000033000000}"/>
    <hyperlink ref="A54" location="RFI!E348" display="RFI!E348" xr:uid="{00000000-0004-0000-0100-000034000000}"/>
    <hyperlink ref="A55" location="RFI!E349" display="RFI!E349" xr:uid="{00000000-0004-0000-0100-000035000000}"/>
    <hyperlink ref="A56" location="RFI!E371" display="RFI!E371" xr:uid="{00000000-0004-0000-0100-000036000000}"/>
    <hyperlink ref="A57" location="RFI!E375" display="RFI!E375" xr:uid="{00000000-0004-0000-0100-000037000000}"/>
    <hyperlink ref="A58" location="RFI!E381" display="RFI!E381" xr:uid="{00000000-0004-0000-0100-000038000000}"/>
    <hyperlink ref="A59" location="RFI!E382" display="RFI!E382" xr:uid="{00000000-0004-0000-0100-000039000000}"/>
    <hyperlink ref="A60" location="RFI!E383" display="RFI!E383" xr:uid="{00000000-0004-0000-0100-00003A000000}"/>
    <hyperlink ref="A61" location="RFI!E400" display="RFI!E400" xr:uid="{00000000-0004-0000-0100-00003B000000}"/>
    <hyperlink ref="A62" location="RFI!E410" display="RFI!E410" xr:uid="{00000000-0004-0000-0100-00003C000000}"/>
    <hyperlink ref="A63" location="RFI!E411" display="RFI!E411" xr:uid="{00000000-0004-0000-0100-00003D000000}"/>
    <hyperlink ref="A64" location="RFI!E435" display="RFI!E435" xr:uid="{00000000-0004-0000-0100-00003E000000}"/>
    <hyperlink ref="A65" location="RFI!E442" display="RFI!E442" xr:uid="{00000000-0004-0000-0100-00003F000000}"/>
    <hyperlink ref="A66" location="RFI!E451" display="RFI!E451" xr:uid="{00000000-0004-0000-0100-000040000000}"/>
    <hyperlink ref="A67" location="RFI!E465" display="RFI!E465" xr:uid="{00000000-0004-0000-0100-000041000000}"/>
    <hyperlink ref="A68" location="RFI!E466" display="RFI!E466" xr:uid="{00000000-0004-0000-0100-000042000000}"/>
    <hyperlink ref="A69" location="RFI!E478" display="RFI!E478" xr:uid="{00000000-0004-0000-0100-000043000000}"/>
    <hyperlink ref="A70" location="RFI!E489" display="RFI!E489" xr:uid="{00000000-0004-0000-0100-000044000000}"/>
    <hyperlink ref="A71" location="RFI!E497" display="RFI!E497" xr:uid="{00000000-0004-0000-0100-000045000000}"/>
    <hyperlink ref="A72" location="RFI!E498" display="RFI!E498" xr:uid="{00000000-0004-0000-0100-000046000000}"/>
    <hyperlink ref="A73" location="RFI!E509" display="RFI!E509" xr:uid="{00000000-0004-0000-0100-000047000000}"/>
    <hyperlink ref="A74" location="RFI!E510" display="RFI!E510" xr:uid="{00000000-0004-0000-0100-000048000000}"/>
    <hyperlink ref="A75" location="RFI!E519" display="RFI!E519" xr:uid="{00000000-0004-0000-0100-000049000000}"/>
    <hyperlink ref="A76" location="RFI!E520" display="RFI!E520" xr:uid="{00000000-0004-0000-0100-00004A000000}"/>
    <hyperlink ref="A77" location="RFI!E544" display="RFI!E544" xr:uid="{00000000-0004-0000-0100-00004B000000}"/>
    <hyperlink ref="A78" location="RFI!E545" display="RFI!E545" xr:uid="{00000000-0004-0000-0100-00004C000000}"/>
    <hyperlink ref="A79" location="RFI!E553" display="RFI!E553" xr:uid="{00000000-0004-0000-0100-00004D000000}"/>
    <hyperlink ref="A80" location="RFI!E561" display="RFI!E561" xr:uid="{00000000-0004-0000-0100-00004E000000}"/>
    <hyperlink ref="A81" location="RFI!E568" display="RFI!E568" xr:uid="{00000000-0004-0000-0100-00004F000000}"/>
    <hyperlink ref="A82" location="RFI!E569" display="RFI!E569" xr:uid="{00000000-0004-0000-0100-000050000000}"/>
    <hyperlink ref="A83" location="RFI!E590" display="RFI!E590" xr:uid="{00000000-0004-0000-0100-000051000000}"/>
    <hyperlink ref="A84" location="RFI!E591" display="RFI!E591" xr:uid="{00000000-0004-0000-0100-000052000000}"/>
    <hyperlink ref="A85" location="RFI!E603" display="RFI!E603" xr:uid="{00000000-0004-0000-0100-000053000000}"/>
    <hyperlink ref="A86" location="RFI!E617" display="RFI!E617" xr:uid="{00000000-0004-0000-0100-000054000000}"/>
    <hyperlink ref="A87" location="RFI!E618" display="RFI!E618" xr:uid="{00000000-0004-0000-0100-000055000000}"/>
    <hyperlink ref="A88" location="RFI!E619" display="RFI!E619" xr:uid="{00000000-0004-0000-0100-000056000000}"/>
    <hyperlink ref="A89" location="RFI!E633" display="RFI!E633" xr:uid="{00000000-0004-0000-0100-000057000000}"/>
    <hyperlink ref="A90" location="RFI!E645" display="RFI!E645" xr:uid="{00000000-0004-0000-0100-000058000000}"/>
    <hyperlink ref="A91" location="RFI!E646" display="RFI!E646" xr:uid="{00000000-0004-0000-0100-000059000000}"/>
    <hyperlink ref="A92" location="RFI!E652" display="RFI!E652" xr:uid="{00000000-0004-0000-0100-00005A000000}"/>
    <hyperlink ref="A93" location="RFI!E662" display="RFI!E662" xr:uid="{00000000-0004-0000-0100-00005B000000}"/>
    <hyperlink ref="A94" location="RFI!E670" display="RFI!E670" xr:uid="{00000000-0004-0000-0100-00005C000000}"/>
    <hyperlink ref="A95" location="RFI!E676" display="RFI!E676" xr:uid="{00000000-0004-0000-0100-00005D000000}"/>
    <hyperlink ref="A96" location="RFI!E677" display="RFI!E677" xr:uid="{00000000-0004-0000-0100-00005E000000}"/>
    <hyperlink ref="A97" location="RFI!E682" display="RFI!E682" xr:uid="{00000000-0004-0000-0100-00005F000000}"/>
    <hyperlink ref="A98" location="RFI!E688" display="RFI!E688" xr:uid="{00000000-0004-0000-0100-000060000000}"/>
    <hyperlink ref="A99" location="RFI!E689" display="RFI!E689" xr:uid="{00000000-0004-0000-0100-000061000000}"/>
    <hyperlink ref="A100" location="RFI!E690" display="RFI!E690" xr:uid="{00000000-0004-0000-0100-000062000000}"/>
    <hyperlink ref="A101" location="RFI!E703" display="RFI!E703" xr:uid="{00000000-0004-0000-0100-000063000000}"/>
    <hyperlink ref="A102" location="RFI!E709" display="RFI!E709" xr:uid="{00000000-0004-0000-0100-000064000000}"/>
    <hyperlink ref="A103" location="RFI!E718" display="RFI!E718" xr:uid="{00000000-0004-0000-0100-000065000000}"/>
    <hyperlink ref="A104" location="RFI!E722" display="RFI!E722" xr:uid="{00000000-0004-0000-0100-000066000000}"/>
    <hyperlink ref="A105" location="RFI!E726" display="RFI!E726" xr:uid="{00000000-0004-0000-0100-000067000000}"/>
    <hyperlink ref="A106" location="RFI!E730" display="RFI!E730" xr:uid="{00000000-0004-0000-0100-000068000000}"/>
    <hyperlink ref="A107" location="RFI!E734" display="RFI!E734" xr:uid="{00000000-0004-0000-0100-000069000000}"/>
    <hyperlink ref="A108" location="RFI!E738" display="RFI!E738" xr:uid="{00000000-0004-0000-0100-00006A000000}"/>
    <hyperlink ref="A109" location="RFI!E742" display="RFI!E742" xr:uid="{00000000-0004-0000-0100-00006B000000}"/>
    <hyperlink ref="A110" location="RFI!E743" display="RFI!E743" xr:uid="{00000000-0004-0000-0100-00006C000000}"/>
    <hyperlink ref="A111" location="RFI!E750" display="RFI!E750" xr:uid="{00000000-0004-0000-0100-00006D000000}"/>
    <hyperlink ref="A112" location="RFI!E755" display="RFI!E755" xr:uid="{00000000-0004-0000-0100-00006E000000}"/>
    <hyperlink ref="A113" location="RFI!E761" display="RFI!E761" xr:uid="{00000000-0004-0000-0100-00006F000000}"/>
    <hyperlink ref="A114" location="RFI!E771" display="RFI!E771" xr:uid="{00000000-0004-0000-0100-000070000000}"/>
    <hyperlink ref="A115" location="RFI!E778" display="RFI!E778" xr:uid="{00000000-0004-0000-0100-000071000000}"/>
    <hyperlink ref="A116" location="RFI!E793" display="RFI!E793" xr:uid="{00000000-0004-0000-0100-000072000000}"/>
    <hyperlink ref="A117" location="RFI!E799" display="RFI!E799" xr:uid="{00000000-0004-0000-0100-000073000000}"/>
    <hyperlink ref="A118" location="RFI!E807" display="RFI!E807" xr:uid="{00000000-0004-0000-0100-000074000000}"/>
    <hyperlink ref="A119" location="RFI!E819" display="RFI!E819" xr:uid="{00000000-0004-0000-0100-000075000000}"/>
    <hyperlink ref="A120" location="RFI!E825" display="RFI!E825" xr:uid="{00000000-0004-0000-0100-000076000000}"/>
    <hyperlink ref="A121" location="RFI!E836" display="RFI!E836" xr:uid="{00000000-0004-0000-0100-000077000000}"/>
    <hyperlink ref="A122" location="RFI!E840" display="RFI!E840" xr:uid="{00000000-0004-0000-0100-000078000000}"/>
    <hyperlink ref="A123" location="RFI!E845" display="RFI!E845" xr:uid="{00000000-0004-0000-0100-000079000000}"/>
    <hyperlink ref="A124" location="RFI!E852" display="RFI!E852" xr:uid="{00000000-0004-0000-0100-00007A000000}"/>
    <hyperlink ref="A125" location="RFI!E856" display="RFI!E856" xr:uid="{00000000-0004-0000-0100-00007B000000}"/>
    <hyperlink ref="A126" location="RFI!E860" display="RFI!E860" xr:uid="{00000000-0004-0000-0100-00007C000000}"/>
    <hyperlink ref="A127" location="RFI!E864" display="RFI!E864" xr:uid="{00000000-0004-0000-0100-00007D000000}"/>
    <hyperlink ref="A128" location="RFI!E865" display="RFI!E865" xr:uid="{00000000-0004-0000-0100-00007E000000}"/>
    <hyperlink ref="A129" location="RFI!E870" display="RFI!E870" xr:uid="{00000000-0004-0000-0100-00007F000000}"/>
    <hyperlink ref="A130" location="RFI!E881" display="RFI!E881" xr:uid="{00000000-0004-0000-0100-000080000000}"/>
    <hyperlink ref="A131" location="RFI!E885" display="RFI!E885" xr:uid="{00000000-0004-0000-0100-000081000000}"/>
    <hyperlink ref="A132" location="RFI!E893" display="RFI!E893" xr:uid="{00000000-0004-0000-0100-000082000000}"/>
    <hyperlink ref="A133" location="RFI!E897" display="RFI!E897" xr:uid="{00000000-0004-0000-0100-000083000000}"/>
    <hyperlink ref="A134" location="RFI!E901" display="RFI!E901" xr:uid="{00000000-0004-0000-0100-000084000000}"/>
    <hyperlink ref="A135" location="RFI!E907" display="RFI!E907" xr:uid="{00000000-0004-0000-0100-000085000000}"/>
    <hyperlink ref="A136" location="RFI!E911" display="RFI!E911" xr:uid="{00000000-0004-0000-0100-000086000000}"/>
    <hyperlink ref="A137" location="RFI!E915" display="RFI!E915" xr:uid="{00000000-0004-0000-0100-000087000000}"/>
    <hyperlink ref="A138" location="RFI!E919" display="RFI!E919" xr:uid="{00000000-0004-0000-0100-000088000000}"/>
    <hyperlink ref="A139" location="RFI!E920" display="RFI!E920" xr:uid="{00000000-0004-0000-0100-000089000000}"/>
    <hyperlink ref="A140" location="RFI!E924" display="RFI!E924" xr:uid="{00000000-0004-0000-0100-00008A000000}"/>
    <hyperlink ref="A141" location="RFI!E929" display="RFI!E929" xr:uid="{00000000-0004-0000-0100-00008B000000}"/>
    <hyperlink ref="A142" location="RFI!E938" display="RFI!E938" xr:uid="{00000000-0004-0000-0100-00008C000000}"/>
    <hyperlink ref="A143" location="RFI!E942" display="RFI!E942" xr:uid="{00000000-0004-0000-0100-00008D000000}"/>
    <hyperlink ref="A144" location="RFI!E946" display="RFI!E946" xr:uid="{00000000-0004-0000-0100-00008E000000}"/>
    <hyperlink ref="A145" location="RFI!E950" display="RFI!E950" xr:uid="{00000000-0004-0000-0100-00008F000000}"/>
    <hyperlink ref="A146" location="RFI!E951" display="RFI!E951" xr:uid="{00000000-0004-0000-0100-000090000000}"/>
    <hyperlink ref="A147" location="RFI!E952" display="RFI!E952" xr:uid="{00000000-0004-0000-0100-000091000000}"/>
    <hyperlink ref="A148" location="RFI!E958" display="RFI!E958" xr:uid="{00000000-0004-0000-0100-000092000000}"/>
    <hyperlink ref="A149" location="RFI!E973" display="RFI!E973" xr:uid="{00000000-0004-0000-0100-000093000000}"/>
    <hyperlink ref="A150" location="RFI!E979" display="RFI!E979" xr:uid="{00000000-0004-0000-0100-000094000000}"/>
    <hyperlink ref="A151" location="RFI!E992" display="RFI!E992" xr:uid="{00000000-0004-0000-0100-000095000000}"/>
    <hyperlink ref="A152" location="RFI!E1005" display="RFI!E1005" xr:uid="{00000000-0004-0000-0100-000096000000}"/>
    <hyperlink ref="A153" location="RFI!E1012" display="RFI!E1012" xr:uid="{00000000-0004-0000-0100-000097000000}"/>
    <hyperlink ref="A154" location="RFI!E1021" display="RFI!E1021" xr:uid="{00000000-0004-0000-0100-000098000000}"/>
    <hyperlink ref="A155" location="RFI!E1025" display="RFI!E1025" xr:uid="{00000000-0004-0000-0100-000099000000}"/>
    <hyperlink ref="A156" location="RFI!E1029" display="RFI!E1029" xr:uid="{00000000-0004-0000-0100-00009A000000}"/>
    <hyperlink ref="A157" location="RFI!E1033" display="RFI!E1033" xr:uid="{00000000-0004-0000-0100-00009B000000}"/>
    <hyperlink ref="A158" location="RFI!E1034" display="RFI!E1034" xr:uid="{00000000-0004-0000-0100-00009C000000}"/>
    <hyperlink ref="A159" location="RFI!E1040" display="RFI!E1040" xr:uid="{00000000-0004-0000-0100-00009D000000}"/>
    <hyperlink ref="A160" location="RFI!E1049" display="RFI!E1049" xr:uid="{00000000-0004-0000-0100-00009E000000}"/>
    <hyperlink ref="A161" location="RFI!E1056" display="RFI!E1056" xr:uid="{00000000-0004-0000-0100-00009F000000}"/>
    <hyperlink ref="A162" location="RFI!E1075" display="RFI!E1075" xr:uid="{00000000-0004-0000-0100-0000A0000000}"/>
    <hyperlink ref="A163" location="RFI!E1079" display="RFI!E1079" xr:uid="{00000000-0004-0000-0100-0000A1000000}"/>
    <hyperlink ref="A164" location="RFI!E1083" display="RFI!E1083" xr:uid="{00000000-0004-0000-0100-0000A2000000}"/>
    <hyperlink ref="A165" location="RFI!E1084" display="RFI!E1084" xr:uid="{00000000-0004-0000-0100-0000A3000000}"/>
    <hyperlink ref="A166" location="RFI!E1094" display="RFI!E1094" xr:uid="{00000000-0004-0000-0100-0000A4000000}"/>
    <hyperlink ref="A167" location="RFI!E1103" display="RFI!E1103" xr:uid="{00000000-0004-0000-0100-0000A5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30D0092-0DE7-F342-AE48-A85ED04BF27D}">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1AA1B2E2-9CA1-D94C-8DEE-887309B4C529}">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C2461F65-4320-4543-BE7C-5BA2985D5CEB}">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B1186"/>
  <sheetViews>
    <sheetView tabSelected="1" zoomScale="84" zoomScaleNormal="84" workbookViewId="0">
      <pane xSplit="5" ySplit="2" topLeftCell="F3" activePane="bottomRight" state="frozen"/>
      <selection activeCell="E1" sqref="E1"/>
      <selection pane="topRight" activeCell="F1" sqref="F1"/>
      <selection pane="bottomLeft" activeCell="E3" sqref="E3"/>
      <selection pane="bottomRight" activeCell="E2" sqref="E2"/>
    </sheetView>
  </sheetViews>
  <sheetFormatPr baseColWidth="10" defaultColWidth="10.83203125" defaultRowHeight="16"/>
  <cols>
    <col min="1" max="1" width="7.1640625" style="3" hidden="1" customWidth="1"/>
    <col min="2" max="2" width="24.5" style="3" hidden="1" customWidth="1"/>
    <col min="3" max="3" width="6.33203125" style="3" hidden="1" customWidth="1"/>
    <col min="4" max="4" width="8.33203125" style="4" hidden="1" customWidth="1"/>
    <col min="5" max="5" width="30.6640625" style="3" customWidth="1"/>
    <col min="6" max="6" width="28" style="3" customWidth="1"/>
    <col min="7" max="7" width="46.6640625" style="3" customWidth="1"/>
    <col min="8" max="8" width="25.83203125" style="3" hidden="1" customWidth="1"/>
    <col min="9" max="9" width="25.6640625" style="3" hidden="1" customWidth="1"/>
    <col min="10" max="10" width="46" style="3" hidden="1" customWidth="1"/>
    <col min="11" max="11" width="26" style="3" hidden="1" customWidth="1"/>
    <col min="12" max="13" width="25.6640625" style="3" hidden="1" customWidth="1"/>
    <col min="14" max="15" width="6.83203125" style="4" hidden="1" customWidth="1"/>
    <col min="16" max="16" width="13" style="3" customWidth="1"/>
    <col min="17" max="17" width="45.83203125" style="3" customWidth="1"/>
    <col min="18" max="18" width="10.83203125" style="3"/>
    <col min="19" max="19" width="7" style="3" customWidth="1"/>
    <col min="20" max="20" width="12.6640625" style="3" customWidth="1"/>
    <col min="21" max="21" width="6.83203125" style="3" customWidth="1"/>
    <col min="22" max="22" width="50.83203125" style="3" customWidth="1"/>
    <col min="23" max="23" width="10.83203125" style="3"/>
    <col min="24" max="24" width="6.83203125" style="3" customWidth="1"/>
    <col min="25" max="25" width="10.83203125" style="3"/>
    <col min="26" max="27" width="6.83203125" style="3" customWidth="1"/>
    <col min="28" max="16384" width="10.83203125" style="3"/>
  </cols>
  <sheetData>
    <row r="1" spans="1:27" ht="17">
      <c r="H1" s="180" t="s">
        <v>963</v>
      </c>
      <c r="I1" s="181"/>
      <c r="J1" s="181"/>
      <c r="K1" s="181"/>
      <c r="L1" s="181"/>
      <c r="M1" s="181"/>
      <c r="N1" s="181"/>
      <c r="O1" s="182"/>
      <c r="P1" s="82" t="s">
        <v>964</v>
      </c>
      <c r="Q1" s="82" t="s">
        <v>964</v>
      </c>
      <c r="R1" s="82" t="s">
        <v>964</v>
      </c>
      <c r="S1" s="82" t="s">
        <v>964</v>
      </c>
      <c r="T1" s="82" t="s">
        <v>964</v>
      </c>
      <c r="U1" s="82" t="s">
        <v>964</v>
      </c>
      <c r="V1" s="82" t="s">
        <v>964</v>
      </c>
      <c r="W1" s="82" t="s">
        <v>964</v>
      </c>
      <c r="X1" s="82" t="s">
        <v>964</v>
      </c>
      <c r="Y1" s="82" t="s">
        <v>964</v>
      </c>
    </row>
    <row r="2" spans="1:27" ht="136">
      <c r="A2" s="3" t="s">
        <v>965</v>
      </c>
      <c r="B2" s="3" t="s">
        <v>966</v>
      </c>
      <c r="C2" s="3" t="s">
        <v>967</v>
      </c>
      <c r="D2" s="4" t="s">
        <v>968</v>
      </c>
      <c r="E2" s="114" t="s">
        <v>969</v>
      </c>
      <c r="F2" s="114" t="s">
        <v>970</v>
      </c>
      <c r="G2" s="114" t="s">
        <v>971</v>
      </c>
      <c r="H2" s="115" t="s">
        <v>972</v>
      </c>
      <c r="I2" s="115" t="s">
        <v>973</v>
      </c>
      <c r="J2" s="115" t="s">
        <v>683</v>
      </c>
      <c r="K2" s="115" t="s">
        <v>974</v>
      </c>
      <c r="L2" s="115" t="s">
        <v>670</v>
      </c>
      <c r="M2" s="115" t="s">
        <v>975</v>
      </c>
      <c r="N2" s="116" t="s">
        <v>976</v>
      </c>
      <c r="O2" s="116" t="s">
        <v>977</v>
      </c>
      <c r="P2" s="117" t="s">
        <v>48</v>
      </c>
      <c r="Q2" s="117" t="s">
        <v>978</v>
      </c>
      <c r="R2" s="118" t="s">
        <v>62</v>
      </c>
      <c r="S2" s="119" t="s">
        <v>78</v>
      </c>
      <c r="T2" s="119" t="s">
        <v>671</v>
      </c>
      <c r="U2" s="117" t="s">
        <v>532</v>
      </c>
      <c r="V2" s="117" t="s">
        <v>687</v>
      </c>
      <c r="W2" s="118" t="s">
        <v>62</v>
      </c>
      <c r="X2" s="119" t="s">
        <v>680</v>
      </c>
      <c r="Y2" s="119" t="s">
        <v>823</v>
      </c>
      <c r="Z2" s="120" t="s">
        <v>951</v>
      </c>
      <c r="AA2" s="121" t="s">
        <v>679</v>
      </c>
    </row>
    <row r="3" spans="1:27" s="122" customFormat="1">
      <c r="E3" s="123"/>
      <c r="F3" s="123"/>
      <c r="G3" s="123"/>
      <c r="H3" s="123"/>
      <c r="I3" s="123"/>
      <c r="J3" s="123"/>
      <c r="K3" s="123"/>
      <c r="L3" s="123"/>
      <c r="M3" s="123"/>
      <c r="N3" s="123"/>
      <c r="O3" s="123"/>
      <c r="P3" s="123"/>
      <c r="Q3" s="123"/>
      <c r="R3" s="123"/>
      <c r="S3" s="123"/>
      <c r="T3" s="123"/>
      <c r="U3" s="123"/>
      <c r="V3" s="123"/>
      <c r="W3" s="123"/>
      <c r="X3" s="123"/>
      <c r="Y3" s="123"/>
      <c r="Z3" s="123"/>
      <c r="AA3" s="123"/>
    </row>
    <row r="4" spans="1:27" ht="37">
      <c r="E4" s="183" t="s">
        <v>979</v>
      </c>
      <c r="F4" s="183"/>
      <c r="G4" s="183"/>
      <c r="H4" s="122"/>
      <c r="I4" s="122"/>
      <c r="J4" s="122"/>
      <c r="K4" s="122"/>
      <c r="L4" s="122"/>
      <c r="M4" s="122"/>
      <c r="P4" s="122"/>
      <c r="Q4" s="122"/>
      <c r="R4" s="122"/>
      <c r="S4" s="122"/>
      <c r="T4" s="122"/>
      <c r="U4" s="122"/>
      <c r="V4" s="122"/>
      <c r="W4" s="122"/>
      <c r="X4" s="122"/>
      <c r="Y4" s="122"/>
      <c r="Z4" s="122"/>
      <c r="AA4" s="122"/>
    </row>
    <row r="5" spans="1:27" ht="19">
      <c r="E5" s="184" t="s">
        <v>980</v>
      </c>
      <c r="F5" s="184"/>
      <c r="G5" s="184"/>
    </row>
    <row r="6" spans="1:27" ht="17">
      <c r="E6" s="124" t="s">
        <v>981</v>
      </c>
      <c r="P6" s="122"/>
      <c r="Q6" s="122"/>
      <c r="R6" s="122"/>
      <c r="S6" s="122"/>
      <c r="T6" s="122"/>
      <c r="U6" s="122"/>
      <c r="V6" s="122"/>
      <c r="W6" s="122"/>
      <c r="X6" s="122"/>
      <c r="Y6" s="122"/>
      <c r="Z6" s="122"/>
      <c r="AA6" s="122"/>
    </row>
    <row r="7" spans="1:27" ht="409.6">
      <c r="A7" s="3">
        <v>2000</v>
      </c>
      <c r="B7" s="3" t="s">
        <v>982</v>
      </c>
      <c r="E7" s="154" t="s">
        <v>2685</v>
      </c>
      <c r="F7" s="7" t="s">
        <v>983</v>
      </c>
      <c r="G7" s="7" t="s">
        <v>984</v>
      </c>
      <c r="H7" s="68"/>
      <c r="I7" s="68"/>
      <c r="J7" s="153" t="s">
        <v>2684</v>
      </c>
      <c r="K7" s="68"/>
      <c r="L7" s="68"/>
      <c r="M7" s="68"/>
      <c r="P7" s="125">
        <v>5</v>
      </c>
      <c r="Q7" s="126" t="s">
        <v>3409</v>
      </c>
      <c r="R7" s="126"/>
      <c r="S7" s="127">
        <v>3</v>
      </c>
      <c r="T7" s="127" t="s">
        <v>3581</v>
      </c>
      <c r="U7" s="125"/>
      <c r="V7" s="126"/>
      <c r="W7" s="126"/>
      <c r="X7" s="71"/>
      <c r="Y7" s="86"/>
      <c r="Z7" s="109">
        <f t="shared" ref="Z7:Z12" si="0">IF(U7&lt;&gt;"",U7,IF(P7&lt;&gt;"",P7,IF(N7&lt;&gt;"",N7,"")))</f>
        <v>5</v>
      </c>
      <c r="AA7" s="36">
        <f t="shared" ref="AA7:AA12" si="1">IF(X7&lt;&gt;"",X7,IF(S7&lt;&gt;"",S7,IF(O7&lt;&gt;"",O7,"")))</f>
        <v>3</v>
      </c>
    </row>
    <row r="8" spans="1:27" s="122" customFormat="1" ht="409.6">
      <c r="A8" s="3">
        <v>2001</v>
      </c>
      <c r="B8" s="3" t="s">
        <v>985</v>
      </c>
      <c r="C8" s="3"/>
      <c r="D8" s="4"/>
      <c r="E8" s="154" t="s">
        <v>2687</v>
      </c>
      <c r="F8" s="7" t="s">
        <v>986</v>
      </c>
      <c r="G8" s="7" t="s">
        <v>987</v>
      </c>
      <c r="H8" s="68"/>
      <c r="I8" s="68"/>
      <c r="J8" s="153" t="s">
        <v>2686</v>
      </c>
      <c r="K8" s="68"/>
      <c r="L8" s="68"/>
      <c r="M8" s="68"/>
      <c r="N8" s="4"/>
      <c r="O8" s="4"/>
      <c r="P8" s="125">
        <v>3</v>
      </c>
      <c r="Q8" s="126" t="s">
        <v>3431</v>
      </c>
      <c r="R8" s="126"/>
      <c r="S8" s="127">
        <v>2.5</v>
      </c>
      <c r="T8" s="127" t="s">
        <v>3534</v>
      </c>
      <c r="U8" s="125"/>
      <c r="V8" s="126"/>
      <c r="W8" s="126"/>
      <c r="X8" s="71"/>
      <c r="Y8" s="86"/>
      <c r="Z8" s="109">
        <f t="shared" si="0"/>
        <v>3</v>
      </c>
      <c r="AA8" s="36">
        <f t="shared" si="1"/>
        <v>2.5</v>
      </c>
    </row>
    <row r="9" spans="1:27" s="122" customFormat="1" ht="272">
      <c r="A9" s="3">
        <v>2002</v>
      </c>
      <c r="B9" s="3" t="s">
        <v>988</v>
      </c>
      <c r="C9" s="3"/>
      <c r="D9" s="4"/>
      <c r="E9" s="154" t="s">
        <v>2689</v>
      </c>
      <c r="F9" s="7" t="s">
        <v>989</v>
      </c>
      <c r="G9" s="7" t="s">
        <v>990</v>
      </c>
      <c r="H9" s="68"/>
      <c r="I9" s="68"/>
      <c r="J9" s="153" t="s">
        <v>2688</v>
      </c>
      <c r="K9" s="68"/>
      <c r="L9" s="68"/>
      <c r="M9" s="68"/>
      <c r="N9" s="4"/>
      <c r="O9" s="4"/>
      <c r="P9" s="125">
        <v>4</v>
      </c>
      <c r="Q9" s="126" t="s">
        <v>3410</v>
      </c>
      <c r="R9" s="126"/>
      <c r="S9" s="127">
        <v>3</v>
      </c>
      <c r="T9" s="86" t="s">
        <v>3582</v>
      </c>
      <c r="U9" s="125"/>
      <c r="V9" s="126"/>
      <c r="W9" s="126"/>
      <c r="X9" s="71"/>
      <c r="Y9" s="86"/>
      <c r="Z9" s="109">
        <f t="shared" si="0"/>
        <v>4</v>
      </c>
      <c r="AA9" s="36">
        <f t="shared" si="1"/>
        <v>3</v>
      </c>
    </row>
    <row r="10" spans="1:27" s="122" customFormat="1" ht="153">
      <c r="A10" s="3">
        <v>2003</v>
      </c>
      <c r="B10" s="3" t="s">
        <v>991</v>
      </c>
      <c r="C10" s="3"/>
      <c r="D10" s="4"/>
      <c r="E10" s="155" t="s">
        <v>2690</v>
      </c>
      <c r="F10" s="7" t="s">
        <v>992</v>
      </c>
      <c r="G10" s="7" t="s">
        <v>993</v>
      </c>
      <c r="H10" s="68"/>
      <c r="I10" s="68"/>
      <c r="J10" s="68"/>
      <c r="K10" s="68"/>
      <c r="L10" s="68"/>
      <c r="M10" s="68"/>
      <c r="N10" s="4"/>
      <c r="O10" s="4"/>
      <c r="P10" s="125">
        <v>4</v>
      </c>
      <c r="Q10" s="126" t="s">
        <v>3411</v>
      </c>
      <c r="R10" s="126"/>
      <c r="S10" s="127">
        <v>3</v>
      </c>
      <c r="T10" s="86" t="s">
        <v>3582</v>
      </c>
      <c r="U10" s="125"/>
      <c r="V10" s="126"/>
      <c r="W10" s="126"/>
      <c r="X10" s="71"/>
      <c r="Y10" s="86"/>
      <c r="Z10" s="109">
        <f t="shared" si="0"/>
        <v>4</v>
      </c>
      <c r="AA10" s="36">
        <f t="shared" si="1"/>
        <v>3</v>
      </c>
    </row>
    <row r="11" spans="1:27" s="122" customFormat="1" ht="119">
      <c r="A11" s="3">
        <v>2004</v>
      </c>
      <c r="B11" s="3" t="s">
        <v>994</v>
      </c>
      <c r="C11" s="3"/>
      <c r="D11" s="4"/>
      <c r="E11" s="155" t="s">
        <v>2691</v>
      </c>
      <c r="F11" s="7" t="s">
        <v>995</v>
      </c>
      <c r="G11" s="7" t="s">
        <v>996</v>
      </c>
      <c r="H11" s="68"/>
      <c r="I11" s="68"/>
      <c r="J11" s="68"/>
      <c r="K11" s="68"/>
      <c r="L11" s="68"/>
      <c r="M11" s="68"/>
      <c r="N11" s="4"/>
      <c r="O11" s="4"/>
      <c r="P11" s="125">
        <v>3</v>
      </c>
      <c r="Q11" s="126" t="s">
        <v>3432</v>
      </c>
      <c r="R11" s="126"/>
      <c r="S11" s="127">
        <v>3</v>
      </c>
      <c r="T11" s="86"/>
      <c r="U11" s="125"/>
      <c r="V11" s="126"/>
      <c r="W11" s="126"/>
      <c r="X11" s="71"/>
      <c r="Y11" s="86"/>
      <c r="Z11" s="109">
        <f t="shared" si="0"/>
        <v>3</v>
      </c>
      <c r="AA11" s="36">
        <f t="shared" si="1"/>
        <v>3</v>
      </c>
    </row>
    <row r="12" spans="1:27" s="122" customFormat="1" ht="204">
      <c r="A12" s="3">
        <v>2005</v>
      </c>
      <c r="B12" s="3" t="s">
        <v>300</v>
      </c>
      <c r="C12" s="3"/>
      <c r="D12" s="4"/>
      <c r="E12" s="155" t="s">
        <v>2692</v>
      </c>
      <c r="F12" s="7" t="s">
        <v>997</v>
      </c>
      <c r="G12" s="7" t="s">
        <v>998</v>
      </c>
      <c r="H12" s="68"/>
      <c r="I12" s="68"/>
      <c r="J12" s="68"/>
      <c r="K12" s="68"/>
      <c r="L12" s="68"/>
      <c r="M12" s="68"/>
      <c r="N12" s="4"/>
      <c r="O12" s="4"/>
      <c r="P12" s="125">
        <v>1</v>
      </c>
      <c r="Q12" s="126" t="s">
        <v>3430</v>
      </c>
      <c r="R12" s="126"/>
      <c r="S12" s="127">
        <v>1</v>
      </c>
      <c r="T12" s="86"/>
      <c r="U12" s="125"/>
      <c r="V12" s="126"/>
      <c r="W12" s="126"/>
      <c r="X12" s="71"/>
      <c r="Y12" s="86"/>
      <c r="Z12" s="109">
        <f t="shared" si="0"/>
        <v>1</v>
      </c>
      <c r="AA12" s="36">
        <f t="shared" si="1"/>
        <v>1</v>
      </c>
    </row>
    <row r="13" spans="1:27" s="122" customFormat="1">
      <c r="A13" s="3"/>
      <c r="H13" s="3"/>
    </row>
    <row r="14" spans="1:27" s="122" customFormat="1">
      <c r="A14" s="3"/>
      <c r="H14" s="3"/>
    </row>
    <row r="15" spans="1:27" s="122" customFormat="1" ht="17">
      <c r="A15" s="3"/>
      <c r="E15" s="124" t="s">
        <v>999</v>
      </c>
      <c r="H15" s="3"/>
    </row>
    <row r="16" spans="1:27" s="122" customFormat="1" ht="204">
      <c r="A16" s="3">
        <v>2006</v>
      </c>
      <c r="B16" s="3" t="s">
        <v>1000</v>
      </c>
      <c r="C16" s="3"/>
      <c r="D16" s="4"/>
      <c r="E16" s="155" t="s">
        <v>2693</v>
      </c>
      <c r="F16" s="7" t="s">
        <v>1001</v>
      </c>
      <c r="G16" s="7" t="s">
        <v>1002</v>
      </c>
      <c r="H16" s="68"/>
      <c r="I16" s="68"/>
      <c r="J16" s="68"/>
      <c r="K16" s="68"/>
      <c r="L16" s="68"/>
      <c r="M16" s="68"/>
      <c r="N16" s="4"/>
      <c r="O16" s="4"/>
      <c r="P16" s="125">
        <v>0</v>
      </c>
      <c r="Q16" s="126" t="s">
        <v>3433</v>
      </c>
      <c r="R16" s="126"/>
      <c r="S16" s="127">
        <v>0</v>
      </c>
      <c r="T16" s="86"/>
      <c r="U16" s="125"/>
      <c r="V16" s="126"/>
      <c r="W16" s="126"/>
      <c r="X16" s="71"/>
      <c r="Y16" s="86"/>
      <c r="Z16" s="109">
        <f>IF(U16&lt;&gt;"",U16,IF(P16&lt;&gt;"",P16,IF(N16&lt;&gt;"",N16,"")))</f>
        <v>0</v>
      </c>
      <c r="AA16" s="36">
        <f>IF(X16&lt;&gt;"",X16,IF(S16&lt;&gt;"",S16,IF(O16&lt;&gt;"",O16,"")))</f>
        <v>0</v>
      </c>
    </row>
    <row r="17" spans="1:27" s="122" customFormat="1" ht="255">
      <c r="A17" s="3">
        <v>2007</v>
      </c>
      <c r="B17" s="3" t="s">
        <v>1003</v>
      </c>
      <c r="C17" s="3"/>
      <c r="D17" s="4"/>
      <c r="E17" s="155" t="s">
        <v>2694</v>
      </c>
      <c r="F17" s="7" t="s">
        <v>1004</v>
      </c>
      <c r="G17" s="7" t="s">
        <v>1005</v>
      </c>
      <c r="H17" s="68"/>
      <c r="I17" s="68"/>
      <c r="J17" s="68"/>
      <c r="K17" s="68"/>
      <c r="L17" s="68"/>
      <c r="M17" s="68"/>
      <c r="N17" s="4"/>
      <c r="O17" s="4"/>
      <c r="P17" s="125">
        <v>5</v>
      </c>
      <c r="Q17" s="126" t="s">
        <v>3412</v>
      </c>
      <c r="R17" s="126"/>
      <c r="S17" s="127">
        <v>2</v>
      </c>
      <c r="T17" s="86"/>
      <c r="U17" s="125"/>
      <c r="V17" s="126"/>
      <c r="W17" s="126"/>
      <c r="X17" s="71"/>
      <c r="Y17" s="86"/>
      <c r="Z17" s="109">
        <f>IF(U17&lt;&gt;"",U17,IF(P17&lt;&gt;"",P17,IF(N17&lt;&gt;"",N17,"")))</f>
        <v>5</v>
      </c>
      <c r="AA17" s="36">
        <f>IF(X17&lt;&gt;"",X17,IF(S17&lt;&gt;"",S17,IF(O17&lt;&gt;"",O17,"")))</f>
        <v>2</v>
      </c>
    </row>
    <row r="18" spans="1:27" s="122" customFormat="1" ht="170">
      <c r="A18" s="3">
        <v>2008</v>
      </c>
      <c r="B18" s="3" t="s">
        <v>1000</v>
      </c>
      <c r="C18" s="3"/>
      <c r="D18" s="4"/>
      <c r="E18" s="155" t="s">
        <v>2695</v>
      </c>
      <c r="F18" s="7" t="s">
        <v>1006</v>
      </c>
      <c r="G18" s="7" t="s">
        <v>1007</v>
      </c>
      <c r="H18" s="68"/>
      <c r="I18" s="68"/>
      <c r="J18" s="68"/>
      <c r="K18" s="68"/>
      <c r="L18" s="68"/>
      <c r="M18" s="68"/>
      <c r="N18" s="4"/>
      <c r="O18" s="4"/>
      <c r="P18" s="125">
        <v>4</v>
      </c>
      <c r="Q18" s="126" t="s">
        <v>3434</v>
      </c>
      <c r="R18" s="126"/>
      <c r="S18" s="127">
        <v>3</v>
      </c>
      <c r="T18" s="86"/>
      <c r="U18" s="125"/>
      <c r="V18" s="126"/>
      <c r="W18" s="126"/>
      <c r="X18" s="71"/>
      <c r="Y18" s="86"/>
      <c r="Z18" s="109">
        <f>IF(U18&lt;&gt;"",U18,IF(P18&lt;&gt;"",P18,IF(N18&lt;&gt;"",N18,"")))</f>
        <v>4</v>
      </c>
      <c r="AA18" s="36">
        <f>IF(X18&lt;&gt;"",X18,IF(S18&lt;&gt;"",S18,IF(O18&lt;&gt;"",O18,"")))</f>
        <v>3</v>
      </c>
    </row>
    <row r="19" spans="1:27" s="122" customFormat="1" ht="204">
      <c r="A19" s="3">
        <v>2009</v>
      </c>
      <c r="B19" s="3" t="s">
        <v>1008</v>
      </c>
      <c r="C19" s="3"/>
      <c r="D19" s="4"/>
      <c r="E19" s="154" t="s">
        <v>2697</v>
      </c>
      <c r="F19" s="7" t="s">
        <v>1009</v>
      </c>
      <c r="G19" s="7" t="s">
        <v>1010</v>
      </c>
      <c r="H19" s="68"/>
      <c r="I19" s="68"/>
      <c r="J19" s="153" t="s">
        <v>2696</v>
      </c>
      <c r="K19" s="68"/>
      <c r="L19" s="68"/>
      <c r="M19" s="68"/>
      <c r="N19" s="4"/>
      <c r="O19" s="4"/>
      <c r="P19" s="125">
        <v>5</v>
      </c>
      <c r="Q19" s="126" t="s">
        <v>3413</v>
      </c>
      <c r="R19" s="126"/>
      <c r="S19" s="127">
        <v>2.5</v>
      </c>
      <c r="T19" s="86"/>
      <c r="U19" s="125"/>
      <c r="V19" s="126"/>
      <c r="W19" s="126"/>
      <c r="X19" s="71"/>
      <c r="Y19" s="86"/>
      <c r="Z19" s="109">
        <f>IF(U19&lt;&gt;"",U19,IF(P19&lt;&gt;"",P19,IF(N19&lt;&gt;"",N19,"")))</f>
        <v>5</v>
      </c>
      <c r="AA19" s="36">
        <f>IF(X19&lt;&gt;"",X19,IF(S19&lt;&gt;"",S19,IF(O19&lt;&gt;"",O19,"")))</f>
        <v>2.5</v>
      </c>
    </row>
    <row r="20" spans="1:27" s="122" customFormat="1" ht="409.6">
      <c r="A20" s="3">
        <v>2010</v>
      </c>
      <c r="B20" s="3" t="s">
        <v>1011</v>
      </c>
      <c r="C20" s="3"/>
      <c r="D20" s="4"/>
      <c r="E20" s="154" t="s">
        <v>2699</v>
      </c>
      <c r="F20" s="7" t="s">
        <v>1012</v>
      </c>
      <c r="G20" s="7" t="s">
        <v>1013</v>
      </c>
      <c r="H20" s="68"/>
      <c r="I20" s="68"/>
      <c r="J20" s="153" t="s">
        <v>2698</v>
      </c>
      <c r="K20" s="68"/>
      <c r="L20" s="68"/>
      <c r="M20" s="68"/>
      <c r="N20" s="4"/>
      <c r="O20" s="4"/>
      <c r="P20" s="125">
        <v>4</v>
      </c>
      <c r="Q20" s="126" t="s">
        <v>3414</v>
      </c>
      <c r="R20" s="126"/>
      <c r="S20" s="127">
        <v>4</v>
      </c>
      <c r="T20" s="86" t="s">
        <v>3535</v>
      </c>
      <c r="U20" s="125"/>
      <c r="V20" s="126"/>
      <c r="W20" s="126"/>
      <c r="X20" s="71"/>
      <c r="Y20" s="86"/>
      <c r="Z20" s="109">
        <f>IF(U20&lt;&gt;"",U20,IF(P20&lt;&gt;"",P20,IF(N20&lt;&gt;"",N20,"")))</f>
        <v>4</v>
      </c>
      <c r="AA20" s="36">
        <f>IF(X20&lt;&gt;"",X20,IF(S20&lt;&gt;"",S20,IF(O20&lt;&gt;"",O20,"")))</f>
        <v>4</v>
      </c>
    </row>
    <row r="21" spans="1:27" s="122" customFormat="1">
      <c r="A21" s="3"/>
      <c r="H21" s="3"/>
    </row>
    <row r="22" spans="1:27" s="122" customFormat="1">
      <c r="A22" s="3"/>
      <c r="H22" s="3"/>
    </row>
    <row r="23" spans="1:27" s="122" customFormat="1" ht="17">
      <c r="A23" s="3"/>
      <c r="E23" s="124" t="s">
        <v>1014</v>
      </c>
      <c r="H23" s="3"/>
    </row>
    <row r="24" spans="1:27" s="122" customFormat="1" ht="272">
      <c r="A24" s="3">
        <v>2011</v>
      </c>
      <c r="B24" s="3" t="s">
        <v>1015</v>
      </c>
      <c r="C24" s="3"/>
      <c r="D24" s="4"/>
      <c r="E24" s="154" t="s">
        <v>2701</v>
      </c>
      <c r="F24" s="7" t="s">
        <v>1016</v>
      </c>
      <c r="G24" s="7" t="s">
        <v>1017</v>
      </c>
      <c r="H24" s="68"/>
      <c r="I24" s="68"/>
      <c r="J24" s="153" t="s">
        <v>2700</v>
      </c>
      <c r="K24" s="68"/>
      <c r="L24" s="68"/>
      <c r="M24" s="68"/>
      <c r="N24" s="4"/>
      <c r="O24" s="4"/>
      <c r="P24" s="125">
        <v>4</v>
      </c>
      <c r="Q24" s="126" t="s">
        <v>3435</v>
      </c>
      <c r="R24" s="126"/>
      <c r="S24" s="127">
        <v>3</v>
      </c>
      <c r="T24" s="86"/>
      <c r="U24" s="125"/>
      <c r="V24" s="126"/>
      <c r="W24" s="126"/>
      <c r="X24" s="71"/>
      <c r="Y24" s="86"/>
      <c r="Z24" s="109">
        <f>IF(U24&lt;&gt;"",U24,IF(P24&lt;&gt;"",P24,IF(N24&lt;&gt;"",N24,"")))</f>
        <v>4</v>
      </c>
      <c r="AA24" s="36">
        <f>IF(X24&lt;&gt;"",X24,IF(S24&lt;&gt;"",S24,IF(O24&lt;&gt;"",O24,"")))</f>
        <v>3</v>
      </c>
    </row>
    <row r="25" spans="1:27" s="122" customFormat="1" ht="323">
      <c r="A25" s="3">
        <v>2012</v>
      </c>
      <c r="B25" s="122" t="s">
        <v>1018</v>
      </c>
      <c r="E25" s="155" t="s">
        <v>2702</v>
      </c>
      <c r="F25" s="7" t="s">
        <v>1019</v>
      </c>
      <c r="G25" s="7" t="s">
        <v>1020</v>
      </c>
      <c r="H25" s="68"/>
      <c r="I25" s="68"/>
      <c r="J25" s="68"/>
      <c r="K25" s="68"/>
      <c r="L25" s="68"/>
      <c r="M25" s="68"/>
      <c r="N25" s="4"/>
      <c r="O25" s="4"/>
      <c r="P25" s="125">
        <v>4</v>
      </c>
      <c r="Q25" s="126" t="s">
        <v>3415</v>
      </c>
      <c r="R25" s="126"/>
      <c r="S25" s="127">
        <v>2.5</v>
      </c>
      <c r="T25" s="86"/>
      <c r="U25" s="125"/>
      <c r="V25" s="126"/>
      <c r="W25" s="126"/>
      <c r="X25" s="71"/>
      <c r="Y25" s="86"/>
      <c r="Z25" s="109">
        <f>IF(U25&lt;&gt;"",U25,IF(P25&lt;&gt;"",P25,IF(N25&lt;&gt;"",N25,"")))</f>
        <v>4</v>
      </c>
      <c r="AA25" s="36">
        <f>IF(X25&lt;&gt;"",X25,IF(S25&lt;&gt;"",S25,IF(O25&lt;&gt;"",O25,"")))</f>
        <v>2.5</v>
      </c>
    </row>
    <row r="26" spans="1:27" s="122" customFormat="1" ht="272">
      <c r="A26" s="3">
        <v>2013</v>
      </c>
      <c r="B26" s="122" t="s">
        <v>1021</v>
      </c>
      <c r="E26" s="154" t="s">
        <v>2704</v>
      </c>
      <c r="F26" s="7" t="s">
        <v>1022</v>
      </c>
      <c r="G26" s="7" t="s">
        <v>1023</v>
      </c>
      <c r="H26" s="68"/>
      <c r="I26" s="68"/>
      <c r="J26" s="153" t="s">
        <v>2703</v>
      </c>
      <c r="K26" s="68"/>
      <c r="L26" s="68"/>
      <c r="M26" s="68"/>
      <c r="N26" s="4"/>
      <c r="O26" s="4"/>
      <c r="P26" s="125">
        <v>4</v>
      </c>
      <c r="Q26" s="126" t="s">
        <v>2703</v>
      </c>
      <c r="R26" s="126"/>
      <c r="S26" s="127">
        <v>3</v>
      </c>
      <c r="T26" s="86"/>
      <c r="U26" s="125"/>
      <c r="V26" s="126"/>
      <c r="W26" s="126"/>
      <c r="X26" s="71"/>
      <c r="Y26" s="86"/>
      <c r="Z26" s="109">
        <f>IF(U26&lt;&gt;"",U26,IF(P26&lt;&gt;"",P26,IF(N26&lt;&gt;"",N26,"")))</f>
        <v>4</v>
      </c>
      <c r="AA26" s="36">
        <f>IF(X26&lt;&gt;"",X26,IF(S26&lt;&gt;"",S26,IF(O26&lt;&gt;"",O26,"")))</f>
        <v>3</v>
      </c>
    </row>
    <row r="27" spans="1:27" s="122" customFormat="1" ht="340">
      <c r="A27" s="3">
        <v>2014</v>
      </c>
      <c r="B27" s="122" t="s">
        <v>1024</v>
      </c>
      <c r="E27" s="154" t="s">
        <v>2705</v>
      </c>
      <c r="F27" s="7" t="s">
        <v>1025</v>
      </c>
      <c r="G27" s="7" t="s">
        <v>1026</v>
      </c>
      <c r="H27" s="68"/>
      <c r="I27" s="68"/>
      <c r="J27" s="153" t="s">
        <v>2703</v>
      </c>
      <c r="K27" s="68"/>
      <c r="L27" s="68"/>
      <c r="M27" s="68"/>
      <c r="N27" s="4"/>
      <c r="O27" s="4"/>
      <c r="P27" s="125">
        <v>5</v>
      </c>
      <c r="Q27" s="126" t="s">
        <v>3436</v>
      </c>
      <c r="R27" s="126"/>
      <c r="S27" s="127">
        <v>3</v>
      </c>
      <c r="T27" s="86"/>
      <c r="U27" s="125"/>
      <c r="V27" s="126"/>
      <c r="W27" s="126"/>
      <c r="X27" s="71"/>
      <c r="Y27" s="86"/>
      <c r="Z27" s="109">
        <f>IF(U27&lt;&gt;"",U27,IF(P27&lt;&gt;"",P27,IF(N27&lt;&gt;"",N27,"")))</f>
        <v>5</v>
      </c>
      <c r="AA27" s="36">
        <f>IF(X27&lt;&gt;"",X27,IF(S27&lt;&gt;"",S27,IF(O27&lt;&gt;"",O27,"")))</f>
        <v>3</v>
      </c>
    </row>
    <row r="28" spans="1:27" s="122" customFormat="1" ht="372">
      <c r="A28" s="3">
        <v>2015</v>
      </c>
      <c r="B28" s="122" t="s">
        <v>1027</v>
      </c>
      <c r="E28" s="155" t="s">
        <v>2706</v>
      </c>
      <c r="F28" s="7" t="s">
        <v>1028</v>
      </c>
      <c r="G28" s="7" t="s">
        <v>1029</v>
      </c>
      <c r="H28" s="68"/>
      <c r="I28" s="68"/>
      <c r="J28" s="68"/>
      <c r="K28" s="68"/>
      <c r="L28" s="68"/>
      <c r="M28" s="68"/>
      <c r="N28" s="4"/>
      <c r="O28" s="4"/>
      <c r="P28" s="125">
        <v>5</v>
      </c>
      <c r="Q28" s="126" t="s">
        <v>3416</v>
      </c>
      <c r="R28" s="126"/>
      <c r="S28" s="127">
        <v>4</v>
      </c>
      <c r="T28" s="86"/>
      <c r="U28" s="125"/>
      <c r="V28" s="126"/>
      <c r="W28" s="126"/>
      <c r="X28" s="71"/>
      <c r="Y28" s="86"/>
      <c r="Z28" s="109">
        <f>IF(U28&lt;&gt;"",U28,IF(P28&lt;&gt;"",P28,IF(N28&lt;&gt;"",N28,"")))</f>
        <v>5</v>
      </c>
      <c r="AA28" s="36">
        <f>IF(X28&lt;&gt;"",X28,IF(S28&lt;&gt;"",S28,IF(O28&lt;&gt;"",O28,"")))</f>
        <v>4</v>
      </c>
    </row>
    <row r="29" spans="1:27" s="122" customFormat="1">
      <c r="A29" s="3"/>
      <c r="H29" s="3"/>
    </row>
    <row r="30" spans="1:27" s="122" customFormat="1">
      <c r="A30" s="3"/>
      <c r="H30" s="3"/>
    </row>
    <row r="31" spans="1:27" s="122" customFormat="1" ht="17">
      <c r="A31" s="3"/>
      <c r="E31" s="124" t="s">
        <v>1030</v>
      </c>
      <c r="H31" s="3"/>
    </row>
    <row r="32" spans="1:27" ht="272">
      <c r="A32" s="3">
        <v>2016</v>
      </c>
      <c r="B32" s="3" t="s">
        <v>1031</v>
      </c>
      <c r="E32" s="154" t="s">
        <v>2708</v>
      </c>
      <c r="F32" s="7" t="s">
        <v>1032</v>
      </c>
      <c r="G32" s="7" t="s">
        <v>1033</v>
      </c>
      <c r="H32" s="68"/>
      <c r="I32" s="68"/>
      <c r="J32" s="153" t="s">
        <v>2707</v>
      </c>
      <c r="K32" s="68"/>
      <c r="L32" s="68"/>
      <c r="M32" s="68"/>
      <c r="P32" s="125">
        <v>5</v>
      </c>
      <c r="Q32" s="126" t="s">
        <v>3437</v>
      </c>
      <c r="R32" s="126"/>
      <c r="S32" s="127">
        <v>3</v>
      </c>
      <c r="T32" s="86"/>
      <c r="U32" s="125"/>
      <c r="V32" s="126"/>
      <c r="W32" s="126"/>
      <c r="X32" s="71"/>
      <c r="Y32" s="86"/>
      <c r="Z32" s="109">
        <f t="shared" ref="Z32:Z42" si="2">IF(U32&lt;&gt;"",U32,IF(P32&lt;&gt;"",P32,IF(N32&lt;&gt;"",N32,"")))</f>
        <v>5</v>
      </c>
      <c r="AA32" s="36">
        <f t="shared" ref="AA32:AA42" si="3">IF(X32&lt;&gt;"",X32,IF(S32&lt;&gt;"",S32,IF(O32&lt;&gt;"",O32,"")))</f>
        <v>3</v>
      </c>
    </row>
    <row r="33" spans="1:27" ht="255">
      <c r="A33" s="3">
        <v>2017</v>
      </c>
      <c r="B33" s="3" t="s">
        <v>1034</v>
      </c>
      <c r="E33" s="155" t="s">
        <v>2709</v>
      </c>
      <c r="F33" s="7" t="s">
        <v>1035</v>
      </c>
      <c r="G33" s="7" t="s">
        <v>1036</v>
      </c>
      <c r="H33" s="68"/>
      <c r="I33" s="68"/>
      <c r="J33" s="68"/>
      <c r="K33" s="68"/>
      <c r="L33" s="68"/>
      <c r="M33" s="68"/>
      <c r="P33" s="125">
        <v>5</v>
      </c>
      <c r="Q33" s="126" t="s">
        <v>3417</v>
      </c>
      <c r="R33" s="126"/>
      <c r="S33" s="127">
        <v>4</v>
      </c>
      <c r="T33" s="86" t="s">
        <v>3536</v>
      </c>
      <c r="U33" s="125"/>
      <c r="V33" s="126"/>
      <c r="W33" s="126"/>
      <c r="X33" s="71"/>
      <c r="Y33" s="86"/>
      <c r="Z33" s="109">
        <f t="shared" si="2"/>
        <v>5</v>
      </c>
      <c r="AA33" s="36">
        <f t="shared" si="3"/>
        <v>4</v>
      </c>
    </row>
    <row r="34" spans="1:27" ht="153">
      <c r="A34" s="3">
        <v>2018</v>
      </c>
      <c r="B34" s="3" t="s">
        <v>1037</v>
      </c>
      <c r="E34" s="155" t="s">
        <v>2710</v>
      </c>
      <c r="F34" s="7" t="s">
        <v>1038</v>
      </c>
      <c r="G34" s="7" t="s">
        <v>1039</v>
      </c>
      <c r="H34" s="68"/>
      <c r="I34" s="68"/>
      <c r="J34" s="68"/>
      <c r="K34" s="68"/>
      <c r="L34" s="68"/>
      <c r="M34" s="68"/>
      <c r="P34" s="125">
        <v>5</v>
      </c>
      <c r="Q34" s="126" t="s">
        <v>3418</v>
      </c>
      <c r="R34" s="126"/>
      <c r="S34" s="127">
        <v>4</v>
      </c>
      <c r="T34" s="86" t="s">
        <v>3537</v>
      </c>
      <c r="U34" s="125"/>
      <c r="V34" s="126"/>
      <c r="W34" s="126"/>
      <c r="X34" s="71"/>
      <c r="Y34" s="86"/>
      <c r="Z34" s="109">
        <f t="shared" si="2"/>
        <v>5</v>
      </c>
      <c r="AA34" s="36">
        <f t="shared" si="3"/>
        <v>4</v>
      </c>
    </row>
    <row r="35" spans="1:27" ht="306">
      <c r="A35" s="3">
        <v>2019</v>
      </c>
      <c r="B35" s="3" t="s">
        <v>1040</v>
      </c>
      <c r="E35" s="154" t="s">
        <v>2712</v>
      </c>
      <c r="F35" s="7" t="s">
        <v>1041</v>
      </c>
      <c r="G35" s="7" t="s">
        <v>1042</v>
      </c>
      <c r="H35" s="68"/>
      <c r="I35" s="68"/>
      <c r="J35" s="153" t="s">
        <v>2711</v>
      </c>
      <c r="K35" s="68"/>
      <c r="L35" s="68"/>
      <c r="M35" s="68"/>
      <c r="P35" s="125">
        <v>5</v>
      </c>
      <c r="Q35" s="126" t="s">
        <v>3419</v>
      </c>
      <c r="R35" s="126"/>
      <c r="S35" s="127">
        <v>4</v>
      </c>
      <c r="T35" s="86" t="s">
        <v>3538</v>
      </c>
      <c r="U35" s="125"/>
      <c r="V35" s="126"/>
      <c r="W35" s="126"/>
      <c r="X35" s="71"/>
      <c r="Y35" s="86"/>
      <c r="Z35" s="109">
        <f t="shared" si="2"/>
        <v>5</v>
      </c>
      <c r="AA35" s="36">
        <f t="shared" si="3"/>
        <v>4</v>
      </c>
    </row>
    <row r="36" spans="1:27" ht="272">
      <c r="A36" s="3">
        <v>2020</v>
      </c>
      <c r="B36" s="3" t="s">
        <v>1027</v>
      </c>
      <c r="E36" s="155" t="s">
        <v>2713</v>
      </c>
      <c r="F36" s="7" t="s">
        <v>1043</v>
      </c>
      <c r="G36" s="7" t="s">
        <v>1044</v>
      </c>
      <c r="H36" s="68"/>
      <c r="I36" s="68"/>
      <c r="J36" s="68"/>
      <c r="K36" s="68"/>
      <c r="L36" s="68"/>
      <c r="M36" s="68"/>
      <c r="P36" s="125">
        <v>0</v>
      </c>
      <c r="Q36" s="126" t="s">
        <v>3438</v>
      </c>
      <c r="R36" s="126"/>
      <c r="S36" s="127">
        <v>0</v>
      </c>
      <c r="T36" s="86" t="s">
        <v>3539</v>
      </c>
      <c r="U36" s="125"/>
      <c r="V36" s="126"/>
      <c r="W36" s="126"/>
      <c r="X36" s="71"/>
      <c r="Y36" s="86"/>
      <c r="Z36" s="109">
        <f t="shared" si="2"/>
        <v>0</v>
      </c>
      <c r="AA36" s="36">
        <f t="shared" si="3"/>
        <v>0</v>
      </c>
    </row>
    <row r="37" spans="1:27" ht="170">
      <c r="A37" s="3">
        <v>2021</v>
      </c>
      <c r="B37" s="3" t="s">
        <v>1027</v>
      </c>
      <c r="E37" s="155" t="s">
        <v>2714</v>
      </c>
      <c r="F37" s="7" t="s">
        <v>1045</v>
      </c>
      <c r="G37" s="7" t="s">
        <v>1046</v>
      </c>
      <c r="H37" s="68"/>
      <c r="I37" s="68"/>
      <c r="J37" s="68"/>
      <c r="K37" s="68"/>
      <c r="L37" s="68"/>
      <c r="M37" s="68"/>
      <c r="P37" s="125">
        <v>4</v>
      </c>
      <c r="Q37" s="126" t="s">
        <v>3420</v>
      </c>
      <c r="R37" s="126"/>
      <c r="S37" s="127">
        <v>2.5</v>
      </c>
      <c r="T37" s="86" t="s">
        <v>3540</v>
      </c>
      <c r="U37" s="125"/>
      <c r="V37" s="126"/>
      <c r="W37" s="126"/>
      <c r="X37" s="71"/>
      <c r="Y37" s="86"/>
      <c r="Z37" s="109">
        <f t="shared" si="2"/>
        <v>4</v>
      </c>
      <c r="AA37" s="36">
        <f t="shared" si="3"/>
        <v>2.5</v>
      </c>
    </row>
    <row r="38" spans="1:27" ht="272">
      <c r="A38" s="3">
        <v>2022</v>
      </c>
      <c r="B38" s="3" t="s">
        <v>300</v>
      </c>
      <c r="E38" s="155" t="s">
        <v>2715</v>
      </c>
      <c r="F38" s="7" t="s">
        <v>1047</v>
      </c>
      <c r="G38" s="7" t="s">
        <v>1048</v>
      </c>
      <c r="H38" s="68"/>
      <c r="I38" s="68"/>
      <c r="J38" s="68"/>
      <c r="K38" s="68"/>
      <c r="L38" s="68"/>
      <c r="M38" s="68"/>
      <c r="P38" s="125">
        <v>4</v>
      </c>
      <c r="Q38" s="126" t="s">
        <v>3421</v>
      </c>
      <c r="R38" s="126"/>
      <c r="S38" s="127">
        <v>2</v>
      </c>
      <c r="T38" s="86"/>
      <c r="U38" s="125"/>
      <c r="V38" s="126"/>
      <c r="W38" s="126"/>
      <c r="X38" s="71"/>
      <c r="Y38" s="86"/>
      <c r="Z38" s="109">
        <f t="shared" si="2"/>
        <v>4</v>
      </c>
      <c r="AA38" s="36">
        <f t="shared" si="3"/>
        <v>2</v>
      </c>
    </row>
    <row r="39" spans="1:27" ht="306">
      <c r="A39" s="3">
        <v>2023</v>
      </c>
      <c r="B39" s="3" t="s">
        <v>1049</v>
      </c>
      <c r="E39" s="154" t="s">
        <v>2716</v>
      </c>
      <c r="F39" s="7" t="s">
        <v>1050</v>
      </c>
      <c r="G39" s="7" t="s">
        <v>1051</v>
      </c>
      <c r="H39" s="68"/>
      <c r="I39" s="68"/>
      <c r="J39" s="153" t="s">
        <v>3422</v>
      </c>
      <c r="K39" s="68"/>
      <c r="L39" s="68"/>
      <c r="M39" s="68"/>
      <c r="P39" s="125">
        <v>5</v>
      </c>
      <c r="Q39" s="126" t="s">
        <v>3439</v>
      </c>
      <c r="R39" s="126"/>
      <c r="S39" s="127">
        <v>2.5</v>
      </c>
      <c r="T39" s="86" t="s">
        <v>3541</v>
      </c>
      <c r="U39" s="125"/>
      <c r="V39" s="126"/>
      <c r="W39" s="126"/>
      <c r="X39" s="71"/>
      <c r="Y39" s="86"/>
      <c r="Z39" s="109">
        <f t="shared" si="2"/>
        <v>5</v>
      </c>
      <c r="AA39" s="36">
        <f t="shared" si="3"/>
        <v>2.5</v>
      </c>
    </row>
    <row r="40" spans="1:27" ht="170">
      <c r="A40" s="3">
        <v>2024</v>
      </c>
      <c r="B40" s="3" t="s">
        <v>1052</v>
      </c>
      <c r="E40" s="155" t="s">
        <v>2717</v>
      </c>
      <c r="F40" s="7" t="s">
        <v>1053</v>
      </c>
      <c r="G40" s="7" t="s">
        <v>1054</v>
      </c>
      <c r="H40" s="68"/>
      <c r="I40" s="68"/>
      <c r="J40" s="68"/>
      <c r="K40" s="68"/>
      <c r="L40" s="68"/>
      <c r="M40" s="68"/>
      <c r="P40" s="125">
        <v>4</v>
      </c>
      <c r="Q40" s="126" t="s">
        <v>3423</v>
      </c>
      <c r="R40" s="126"/>
      <c r="S40" s="127">
        <v>3</v>
      </c>
      <c r="T40" s="86"/>
      <c r="U40" s="125"/>
      <c r="V40" s="126"/>
      <c r="W40" s="126"/>
      <c r="X40" s="71"/>
      <c r="Y40" s="86"/>
      <c r="Z40" s="109">
        <f t="shared" si="2"/>
        <v>4</v>
      </c>
      <c r="AA40" s="36">
        <f t="shared" si="3"/>
        <v>3</v>
      </c>
    </row>
    <row r="41" spans="1:27" ht="170">
      <c r="A41" s="3">
        <v>2025</v>
      </c>
      <c r="B41" s="3" t="s">
        <v>300</v>
      </c>
      <c r="E41" s="155" t="s">
        <v>2718</v>
      </c>
      <c r="F41" s="7" t="s">
        <v>1055</v>
      </c>
      <c r="G41" s="7" t="s">
        <v>1056</v>
      </c>
      <c r="H41" s="68"/>
      <c r="I41" s="68"/>
      <c r="J41" s="68"/>
      <c r="K41" s="68"/>
      <c r="L41" s="68"/>
      <c r="M41" s="68"/>
      <c r="P41" s="125">
        <v>2</v>
      </c>
      <c r="Q41" s="126" t="s">
        <v>3424</v>
      </c>
      <c r="R41" s="126"/>
      <c r="S41" s="127">
        <v>2</v>
      </c>
      <c r="T41" s="86"/>
      <c r="U41" s="125"/>
      <c r="V41" s="126"/>
      <c r="W41" s="126"/>
      <c r="X41" s="71"/>
      <c r="Y41" s="86"/>
      <c r="Z41" s="109">
        <f t="shared" si="2"/>
        <v>2</v>
      </c>
      <c r="AA41" s="36">
        <f t="shared" si="3"/>
        <v>2</v>
      </c>
    </row>
    <row r="42" spans="1:27" ht="204">
      <c r="A42" s="3">
        <v>2026</v>
      </c>
      <c r="B42" s="3" t="s">
        <v>300</v>
      </c>
      <c r="E42" s="155" t="s">
        <v>2719</v>
      </c>
      <c r="F42" s="7" t="s">
        <v>1057</v>
      </c>
      <c r="G42" s="7" t="s">
        <v>1058</v>
      </c>
      <c r="H42" s="68"/>
      <c r="I42" s="68"/>
      <c r="J42" s="68"/>
      <c r="K42" s="68"/>
      <c r="L42" s="68"/>
      <c r="M42" s="68"/>
      <c r="P42" s="125">
        <v>4</v>
      </c>
      <c r="Q42" s="126" t="s">
        <v>3440</v>
      </c>
      <c r="R42" s="126"/>
      <c r="S42" s="127">
        <v>2</v>
      </c>
      <c r="T42" s="86"/>
      <c r="U42" s="125"/>
      <c r="V42" s="126"/>
      <c r="W42" s="126"/>
      <c r="X42" s="71"/>
      <c r="Y42" s="86"/>
      <c r="Z42" s="109">
        <f t="shared" si="2"/>
        <v>4</v>
      </c>
      <c r="AA42" s="36">
        <f t="shared" si="3"/>
        <v>2</v>
      </c>
    </row>
    <row r="43" spans="1:27" s="122" customFormat="1">
      <c r="A43" s="3"/>
      <c r="H43" s="3"/>
    </row>
    <row r="44" spans="1:27" s="122" customFormat="1">
      <c r="A44" s="3"/>
      <c r="H44" s="3"/>
    </row>
    <row r="45" spans="1:27" s="122" customFormat="1" ht="19">
      <c r="A45" s="3"/>
      <c r="E45" s="179" t="s">
        <v>33</v>
      </c>
      <c r="F45" s="179"/>
      <c r="G45" s="179"/>
      <c r="H45" s="3"/>
    </row>
    <row r="46" spans="1:27" s="122" customFormat="1" ht="17">
      <c r="A46" s="3"/>
      <c r="E46" s="124" t="s">
        <v>216</v>
      </c>
      <c r="H46" s="3"/>
    </row>
    <row r="47" spans="1:27" ht="187">
      <c r="A47" s="3">
        <v>2027</v>
      </c>
      <c r="B47" s="3" t="s">
        <v>1059</v>
      </c>
      <c r="E47" s="154" t="s">
        <v>2721</v>
      </c>
      <c r="F47" s="7" t="s">
        <v>1060</v>
      </c>
      <c r="G47" s="7" t="s">
        <v>1061</v>
      </c>
      <c r="H47" s="68"/>
      <c r="I47" s="68"/>
      <c r="J47" s="153" t="s">
        <v>2720</v>
      </c>
      <c r="K47" s="68"/>
      <c r="L47" s="68"/>
      <c r="M47" s="68"/>
      <c r="P47" s="125">
        <v>4</v>
      </c>
      <c r="Q47" s="126" t="s">
        <v>3441</v>
      </c>
      <c r="R47" s="126"/>
      <c r="S47" s="127">
        <v>3</v>
      </c>
      <c r="T47" s="86"/>
      <c r="U47" s="125"/>
      <c r="V47" s="126"/>
      <c r="W47" s="126"/>
      <c r="X47" s="71"/>
      <c r="Y47" s="86"/>
      <c r="Z47" s="109">
        <f t="shared" ref="Z47:Z53" si="4">IF(U47&lt;&gt;"",U47,IF(P47&lt;&gt;"",P47,IF(N47&lt;&gt;"",N47,"")))</f>
        <v>4</v>
      </c>
      <c r="AA47" s="36">
        <f t="shared" ref="AA47:AA53" si="5">IF(X47&lt;&gt;"",X47,IF(S47&lt;&gt;"",S47,IF(O47&lt;&gt;"",O47,"")))</f>
        <v>3</v>
      </c>
    </row>
    <row r="48" spans="1:27" ht="187">
      <c r="A48" s="3">
        <v>2028</v>
      </c>
      <c r="B48" s="3" t="s">
        <v>1062</v>
      </c>
      <c r="E48" s="154" t="s">
        <v>2723</v>
      </c>
      <c r="F48" s="7" t="s">
        <v>1063</v>
      </c>
      <c r="G48" s="7" t="s">
        <v>1064</v>
      </c>
      <c r="H48" s="68"/>
      <c r="I48" s="68"/>
      <c r="J48" s="153" t="s">
        <v>2722</v>
      </c>
      <c r="K48" s="68"/>
      <c r="L48" s="68"/>
      <c r="M48" s="68"/>
      <c r="P48" s="125">
        <v>4</v>
      </c>
      <c r="Q48" s="126" t="s">
        <v>3442</v>
      </c>
      <c r="R48" s="126"/>
      <c r="S48" s="127">
        <v>3</v>
      </c>
      <c r="T48" s="86" t="s">
        <v>3542</v>
      </c>
      <c r="U48" s="125"/>
      <c r="V48" s="126"/>
      <c r="W48" s="126"/>
      <c r="X48" s="71"/>
      <c r="Y48" s="86"/>
      <c r="Z48" s="109">
        <f t="shared" si="4"/>
        <v>4</v>
      </c>
      <c r="AA48" s="36">
        <f t="shared" si="5"/>
        <v>3</v>
      </c>
    </row>
    <row r="49" spans="1:27" ht="153">
      <c r="A49" s="3">
        <v>2029</v>
      </c>
      <c r="B49" s="3" t="s">
        <v>1065</v>
      </c>
      <c r="E49" s="155" t="s">
        <v>2724</v>
      </c>
      <c r="F49" s="7" t="s">
        <v>1066</v>
      </c>
      <c r="G49" s="7" t="s">
        <v>1067</v>
      </c>
      <c r="H49" s="68"/>
      <c r="I49" s="68"/>
      <c r="J49" s="68"/>
      <c r="K49" s="68"/>
      <c r="L49" s="68"/>
      <c r="M49" s="68"/>
      <c r="P49" s="125">
        <v>0</v>
      </c>
      <c r="Q49" s="126" t="s">
        <v>703</v>
      </c>
      <c r="R49" s="126"/>
      <c r="S49" s="127">
        <v>0</v>
      </c>
      <c r="T49" s="86"/>
      <c r="U49" s="125"/>
      <c r="V49" s="126"/>
      <c r="W49" s="126"/>
      <c r="X49" s="71"/>
      <c r="Y49" s="86"/>
      <c r="Z49" s="109">
        <f t="shared" si="4"/>
        <v>0</v>
      </c>
      <c r="AA49" s="36">
        <f t="shared" si="5"/>
        <v>0</v>
      </c>
    </row>
    <row r="50" spans="1:27" ht="153">
      <c r="A50" s="3">
        <v>2030</v>
      </c>
      <c r="B50" s="3" t="s">
        <v>1068</v>
      </c>
      <c r="E50" s="155" t="s">
        <v>2725</v>
      </c>
      <c r="F50" s="7" t="s">
        <v>1069</v>
      </c>
      <c r="G50" s="7" t="s">
        <v>1070</v>
      </c>
      <c r="H50" s="68"/>
      <c r="I50" s="68"/>
      <c r="J50" s="68"/>
      <c r="K50" s="68"/>
      <c r="L50" s="68"/>
      <c r="M50" s="68"/>
      <c r="P50" s="125">
        <v>0</v>
      </c>
      <c r="Q50" s="126" t="s">
        <v>703</v>
      </c>
      <c r="R50" s="126"/>
      <c r="S50" s="127">
        <v>0</v>
      </c>
      <c r="T50" s="86"/>
      <c r="U50" s="125"/>
      <c r="V50" s="126"/>
      <c r="W50" s="126"/>
      <c r="X50" s="71"/>
      <c r="Y50" s="86"/>
      <c r="Z50" s="109">
        <f t="shared" si="4"/>
        <v>0</v>
      </c>
      <c r="AA50" s="36">
        <f t="shared" si="5"/>
        <v>0</v>
      </c>
    </row>
    <row r="51" spans="1:27" ht="136">
      <c r="A51" s="3">
        <v>2031</v>
      </c>
      <c r="B51" s="3" t="s">
        <v>1068</v>
      </c>
      <c r="E51" s="155" t="s">
        <v>2726</v>
      </c>
      <c r="F51" s="7" t="s">
        <v>1071</v>
      </c>
      <c r="G51" s="7" t="s">
        <v>1072</v>
      </c>
      <c r="H51" s="68"/>
      <c r="I51" s="68"/>
      <c r="J51" s="68"/>
      <c r="K51" s="68"/>
      <c r="L51" s="68"/>
      <c r="M51" s="68"/>
      <c r="P51" s="125">
        <v>4</v>
      </c>
      <c r="Q51" s="126" t="s">
        <v>3443</v>
      </c>
      <c r="R51" s="126"/>
      <c r="S51" s="127">
        <v>2</v>
      </c>
      <c r="T51" s="86"/>
      <c r="U51" s="125"/>
      <c r="V51" s="126"/>
      <c r="W51" s="126"/>
      <c r="X51" s="71"/>
      <c r="Y51" s="86"/>
      <c r="Z51" s="109">
        <f t="shared" si="4"/>
        <v>4</v>
      </c>
      <c r="AA51" s="36">
        <f t="shared" si="5"/>
        <v>2</v>
      </c>
    </row>
    <row r="52" spans="1:27" ht="340">
      <c r="A52" s="3">
        <v>2032</v>
      </c>
      <c r="B52" s="3" t="s">
        <v>1073</v>
      </c>
      <c r="E52" s="154" t="s">
        <v>2728</v>
      </c>
      <c r="F52" s="7" t="s">
        <v>1074</v>
      </c>
      <c r="G52" s="7" t="s">
        <v>1075</v>
      </c>
      <c r="H52" s="68"/>
      <c r="I52" s="68"/>
      <c r="J52" s="153" t="s">
        <v>2727</v>
      </c>
      <c r="K52" s="68"/>
      <c r="L52" s="68"/>
      <c r="M52" s="68"/>
      <c r="P52" s="125">
        <v>4</v>
      </c>
      <c r="Q52" s="126" t="s">
        <v>3444</v>
      </c>
      <c r="R52" s="126"/>
      <c r="S52" s="127">
        <v>2</v>
      </c>
      <c r="T52" s="86" t="s">
        <v>3543</v>
      </c>
      <c r="U52" s="125"/>
      <c r="V52" s="126"/>
      <c r="W52" s="126"/>
      <c r="X52" s="71"/>
      <c r="Y52" s="86"/>
      <c r="Z52" s="109">
        <f t="shared" si="4"/>
        <v>4</v>
      </c>
      <c r="AA52" s="36">
        <f t="shared" si="5"/>
        <v>2</v>
      </c>
    </row>
    <row r="53" spans="1:27" ht="136">
      <c r="A53" s="3">
        <v>2033</v>
      </c>
      <c r="B53" s="3" t="s">
        <v>300</v>
      </c>
      <c r="E53" s="155" t="s">
        <v>2729</v>
      </c>
      <c r="F53" s="7" t="s">
        <v>1076</v>
      </c>
      <c r="G53" s="7" t="s">
        <v>1075</v>
      </c>
      <c r="H53" s="68"/>
      <c r="I53" s="68"/>
      <c r="J53" s="68"/>
      <c r="K53" s="68"/>
      <c r="L53" s="68"/>
      <c r="M53" s="68"/>
      <c r="P53" s="125">
        <v>3</v>
      </c>
      <c r="Q53" s="126" t="s">
        <v>3445</v>
      </c>
      <c r="R53" s="126"/>
      <c r="S53" s="127">
        <v>2</v>
      </c>
      <c r="T53" s="86" t="s">
        <v>3543</v>
      </c>
      <c r="U53" s="125"/>
      <c r="V53" s="126"/>
      <c r="W53" s="126"/>
      <c r="X53" s="71"/>
      <c r="Y53" s="86"/>
      <c r="Z53" s="109">
        <f t="shared" si="4"/>
        <v>3</v>
      </c>
      <c r="AA53" s="36">
        <f t="shared" si="5"/>
        <v>2</v>
      </c>
    </row>
    <row r="54" spans="1:27" s="122" customFormat="1" ht="17">
      <c r="A54" s="3"/>
      <c r="G54" s="122" t="s">
        <v>300</v>
      </c>
      <c r="H54" s="3"/>
    </row>
    <row r="55" spans="1:27" s="122" customFormat="1" ht="17">
      <c r="A55" s="3"/>
      <c r="G55" s="122" t="s">
        <v>300</v>
      </c>
      <c r="H55" s="3"/>
    </row>
    <row r="56" spans="1:27" s="122" customFormat="1" ht="17">
      <c r="A56" s="3"/>
      <c r="E56" s="124" t="s">
        <v>1077</v>
      </c>
      <c r="G56" s="122" t="s">
        <v>300</v>
      </c>
      <c r="H56" s="3"/>
    </row>
    <row r="57" spans="1:27" ht="255">
      <c r="A57" s="3">
        <v>2034</v>
      </c>
      <c r="B57" s="3" t="s">
        <v>1078</v>
      </c>
      <c r="E57" s="155" t="s">
        <v>2730</v>
      </c>
      <c r="F57" s="7" t="s">
        <v>1079</v>
      </c>
      <c r="G57" s="7" t="s">
        <v>1080</v>
      </c>
      <c r="H57" s="68"/>
      <c r="I57" s="68"/>
      <c r="J57" s="68"/>
      <c r="K57" s="68"/>
      <c r="L57" s="68"/>
      <c r="M57" s="68"/>
      <c r="P57" s="125">
        <v>0</v>
      </c>
      <c r="Q57" s="126" t="s">
        <v>703</v>
      </c>
      <c r="R57" s="126"/>
      <c r="S57" s="127"/>
      <c r="T57" s="86"/>
      <c r="U57" s="125"/>
      <c r="V57" s="126"/>
      <c r="W57" s="126"/>
      <c r="X57" s="71"/>
      <c r="Y57" s="86"/>
      <c r="Z57" s="109">
        <f t="shared" ref="Z57:Z62" si="6">IF(U57&lt;&gt;"",U57,IF(P57&lt;&gt;"",P57,IF(N57&lt;&gt;"",N57,"")))</f>
        <v>0</v>
      </c>
      <c r="AA57" s="36" t="str">
        <f t="shared" ref="AA57:AA62" si="7">IF(X57&lt;&gt;"",X57,IF(S57&lt;&gt;"",S57,IF(O57&lt;&gt;"",O57,"")))</f>
        <v/>
      </c>
    </row>
    <row r="58" spans="1:27" ht="170">
      <c r="A58" s="3">
        <v>2035</v>
      </c>
      <c r="B58" s="3" t="s">
        <v>1078</v>
      </c>
      <c r="E58" s="155" t="s">
        <v>2731</v>
      </c>
      <c r="F58" s="7" t="s">
        <v>1081</v>
      </c>
      <c r="G58" s="7" t="s">
        <v>1082</v>
      </c>
      <c r="H58" s="68"/>
      <c r="I58" s="68"/>
      <c r="J58" s="68"/>
      <c r="K58" s="68"/>
      <c r="L58" s="68"/>
      <c r="M58" s="68"/>
      <c r="P58" s="125">
        <v>0</v>
      </c>
      <c r="Q58" s="126" t="s">
        <v>703</v>
      </c>
      <c r="R58" s="126"/>
      <c r="S58" s="127">
        <v>0</v>
      </c>
      <c r="T58" s="86"/>
      <c r="U58" s="125"/>
      <c r="V58" s="126"/>
      <c r="W58" s="126"/>
      <c r="X58" s="71"/>
      <c r="Y58" s="86"/>
      <c r="Z58" s="109">
        <f t="shared" si="6"/>
        <v>0</v>
      </c>
      <c r="AA58" s="36">
        <f t="shared" si="7"/>
        <v>0</v>
      </c>
    </row>
    <row r="59" spans="1:27" ht="255">
      <c r="A59" s="3">
        <v>2036</v>
      </c>
      <c r="B59" s="3" t="s">
        <v>1083</v>
      </c>
      <c r="E59" s="155" t="s">
        <v>2732</v>
      </c>
      <c r="F59" s="7" t="s">
        <v>1084</v>
      </c>
      <c r="G59" s="7" t="s">
        <v>1085</v>
      </c>
      <c r="H59" s="68"/>
      <c r="I59" s="68"/>
      <c r="J59" s="68"/>
      <c r="K59" s="68"/>
      <c r="L59" s="68"/>
      <c r="M59" s="68"/>
      <c r="P59" s="125">
        <v>0</v>
      </c>
      <c r="Q59" s="126" t="s">
        <v>703</v>
      </c>
      <c r="R59" s="126"/>
      <c r="S59" s="127">
        <v>0</v>
      </c>
      <c r="T59" s="86"/>
      <c r="U59" s="125"/>
      <c r="V59" s="126"/>
      <c r="W59" s="126"/>
      <c r="X59" s="71"/>
      <c r="Y59" s="86"/>
      <c r="Z59" s="109">
        <f t="shared" si="6"/>
        <v>0</v>
      </c>
      <c r="AA59" s="36">
        <f t="shared" si="7"/>
        <v>0</v>
      </c>
    </row>
    <row r="60" spans="1:27" ht="272">
      <c r="A60" s="3">
        <v>2037</v>
      </c>
      <c r="B60" s="3" t="s">
        <v>1086</v>
      </c>
      <c r="E60" s="155" t="s">
        <v>2733</v>
      </c>
      <c r="F60" s="7" t="s">
        <v>1087</v>
      </c>
      <c r="G60" s="7" t="s">
        <v>1088</v>
      </c>
      <c r="H60" s="68"/>
      <c r="I60" s="68"/>
      <c r="J60" s="68"/>
      <c r="K60" s="68"/>
      <c r="L60" s="68"/>
      <c r="M60" s="68"/>
      <c r="P60" s="125">
        <v>4</v>
      </c>
      <c r="Q60" s="126" t="s">
        <v>3425</v>
      </c>
      <c r="R60" s="126"/>
      <c r="S60" s="127">
        <v>4</v>
      </c>
      <c r="T60" s="86" t="s">
        <v>3544</v>
      </c>
      <c r="U60" s="125"/>
      <c r="V60" s="126"/>
      <c r="W60" s="126"/>
      <c r="X60" s="71"/>
      <c r="Y60" s="86"/>
      <c r="Z60" s="109">
        <f t="shared" si="6"/>
        <v>4</v>
      </c>
      <c r="AA60" s="36">
        <f t="shared" si="7"/>
        <v>4</v>
      </c>
    </row>
    <row r="61" spans="1:27" ht="340">
      <c r="A61" s="3">
        <v>2038</v>
      </c>
      <c r="B61" s="3" t="s">
        <v>300</v>
      </c>
      <c r="E61" s="155" t="s">
        <v>2734</v>
      </c>
      <c r="F61" s="7" t="s">
        <v>1089</v>
      </c>
      <c r="G61" s="7" t="s">
        <v>1090</v>
      </c>
      <c r="H61" s="68"/>
      <c r="I61" s="68"/>
      <c r="J61" s="68"/>
      <c r="K61" s="68"/>
      <c r="L61" s="68"/>
      <c r="M61" s="68"/>
      <c r="P61" s="125">
        <v>0</v>
      </c>
      <c r="Q61" s="126" t="s">
        <v>703</v>
      </c>
      <c r="R61" s="126"/>
      <c r="S61" s="127">
        <v>0</v>
      </c>
      <c r="T61" s="86"/>
      <c r="U61" s="125"/>
      <c r="V61" s="126"/>
      <c r="W61" s="126"/>
      <c r="X61" s="71"/>
      <c r="Y61" s="86"/>
      <c r="Z61" s="109">
        <f t="shared" si="6"/>
        <v>0</v>
      </c>
      <c r="AA61" s="36">
        <f t="shared" si="7"/>
        <v>0</v>
      </c>
    </row>
    <row r="62" spans="1:27" ht="170">
      <c r="A62" s="3">
        <v>2039</v>
      </c>
      <c r="B62" s="3" t="s">
        <v>1091</v>
      </c>
      <c r="E62" s="155" t="s">
        <v>2735</v>
      </c>
      <c r="F62" s="7" t="s">
        <v>1092</v>
      </c>
      <c r="G62" s="7" t="s">
        <v>1093</v>
      </c>
      <c r="H62" s="68"/>
      <c r="I62" s="68"/>
      <c r="J62" s="68"/>
      <c r="K62" s="68"/>
      <c r="L62" s="68"/>
      <c r="M62" s="68"/>
      <c r="P62" s="125">
        <v>0</v>
      </c>
      <c r="Q62" s="126" t="s">
        <v>703</v>
      </c>
      <c r="R62" s="126"/>
      <c r="S62" s="127">
        <v>0</v>
      </c>
      <c r="T62" s="86"/>
      <c r="U62" s="125"/>
      <c r="V62" s="126"/>
      <c r="W62" s="126"/>
      <c r="X62" s="71"/>
      <c r="Y62" s="86"/>
      <c r="Z62" s="109">
        <f t="shared" si="6"/>
        <v>0</v>
      </c>
      <c r="AA62" s="36">
        <f t="shared" si="7"/>
        <v>0</v>
      </c>
    </row>
    <row r="63" spans="1:27" s="122" customFormat="1" ht="17">
      <c r="A63" s="3"/>
      <c r="G63" s="122" t="s">
        <v>300</v>
      </c>
      <c r="H63" s="3"/>
    </row>
    <row r="64" spans="1:27" s="122" customFormat="1" ht="17">
      <c r="A64" s="3"/>
      <c r="G64" s="122" t="s">
        <v>300</v>
      </c>
      <c r="H64" s="3"/>
    </row>
    <row r="65" spans="1:27" s="122" customFormat="1" ht="17">
      <c r="A65" s="3"/>
      <c r="E65" s="124" t="s">
        <v>40</v>
      </c>
      <c r="G65" s="122" t="s">
        <v>300</v>
      </c>
      <c r="H65" s="3"/>
    </row>
    <row r="66" spans="1:27" ht="255">
      <c r="A66" s="3">
        <v>2040</v>
      </c>
      <c r="B66" s="3" t="s">
        <v>1094</v>
      </c>
      <c r="E66" s="154" t="s">
        <v>2737</v>
      </c>
      <c r="F66" s="7" t="s">
        <v>1095</v>
      </c>
      <c r="G66" s="7" t="s">
        <v>1096</v>
      </c>
      <c r="H66" s="68"/>
      <c r="I66" s="68"/>
      <c r="J66" s="153" t="s">
        <v>2736</v>
      </c>
      <c r="K66" s="68"/>
      <c r="L66" s="68"/>
      <c r="M66" s="68"/>
      <c r="P66" s="125">
        <v>3</v>
      </c>
      <c r="Q66" s="126" t="s">
        <v>3446</v>
      </c>
      <c r="R66" s="126"/>
      <c r="S66" s="127">
        <v>3</v>
      </c>
      <c r="T66" s="86"/>
      <c r="U66" s="125"/>
      <c r="V66" s="126"/>
      <c r="W66" s="126"/>
      <c r="X66" s="71"/>
      <c r="Y66" s="86"/>
      <c r="Z66" s="109">
        <f>IF(U66&lt;&gt;"",U66,IF(P66&lt;&gt;"",P66,IF(N66&lt;&gt;"",N66,"")))</f>
        <v>3</v>
      </c>
      <c r="AA66" s="36">
        <f>IF(X66&lt;&gt;"",X66,IF(S66&lt;&gt;"",S66,IF(O66&lt;&gt;"",O66,"")))</f>
        <v>3</v>
      </c>
    </row>
    <row r="67" spans="1:27" ht="204">
      <c r="A67" s="3">
        <v>2041</v>
      </c>
      <c r="B67" s="3" t="s">
        <v>1097</v>
      </c>
      <c r="E67" s="155" t="s">
        <v>2738</v>
      </c>
      <c r="F67" s="7" t="s">
        <v>1098</v>
      </c>
      <c r="G67" s="7" t="s">
        <v>1099</v>
      </c>
      <c r="H67" s="68"/>
      <c r="I67" s="68"/>
      <c r="J67" s="68"/>
      <c r="K67" s="68"/>
      <c r="L67" s="68"/>
      <c r="M67" s="68"/>
      <c r="P67" s="125">
        <v>4</v>
      </c>
      <c r="Q67" s="126" t="s">
        <v>3545</v>
      </c>
      <c r="R67" s="126"/>
      <c r="S67" s="127">
        <v>3</v>
      </c>
      <c r="T67" s="86" t="s">
        <v>3546</v>
      </c>
      <c r="U67" s="125"/>
      <c r="V67" s="126"/>
      <c r="W67" s="126"/>
      <c r="X67" s="71"/>
      <c r="Y67" s="86"/>
      <c r="Z67" s="109">
        <f>IF(U67&lt;&gt;"",U67,IF(P67&lt;&gt;"",P67,IF(N67&lt;&gt;"",N67,"")))</f>
        <v>4</v>
      </c>
      <c r="AA67" s="36">
        <f>IF(X67&lt;&gt;"",X67,IF(S67&lt;&gt;"",S67,IF(O67&lt;&gt;"",O67,"")))</f>
        <v>3</v>
      </c>
    </row>
    <row r="68" spans="1:27" ht="221">
      <c r="A68" s="3">
        <v>2042</v>
      </c>
      <c r="B68" s="3" t="s">
        <v>1100</v>
      </c>
      <c r="E68" s="154" t="s">
        <v>2740</v>
      </c>
      <c r="F68" s="7" t="s">
        <v>1101</v>
      </c>
      <c r="G68" s="7" t="s">
        <v>1102</v>
      </c>
      <c r="H68" s="68"/>
      <c r="I68" s="68"/>
      <c r="J68" s="153" t="s">
        <v>2739</v>
      </c>
      <c r="K68" s="68"/>
      <c r="L68" s="68"/>
      <c r="M68" s="68"/>
      <c r="P68" s="125">
        <v>4</v>
      </c>
      <c r="Q68" s="126" t="s">
        <v>3547</v>
      </c>
      <c r="R68" s="126"/>
      <c r="S68" s="127">
        <v>2</v>
      </c>
      <c r="T68" s="86" t="s">
        <v>3548</v>
      </c>
      <c r="U68" s="125"/>
      <c r="V68" s="126"/>
      <c r="W68" s="126"/>
      <c r="X68" s="71"/>
      <c r="Y68" s="86"/>
      <c r="Z68" s="109">
        <f>IF(U68&lt;&gt;"",U68,IF(P68&lt;&gt;"",P68,IF(N68&lt;&gt;"",N68,"")))</f>
        <v>4</v>
      </c>
      <c r="AA68" s="36">
        <f>IF(X68&lt;&gt;"",X68,IF(S68&lt;&gt;"",S68,IF(O68&lt;&gt;"",O68,"")))</f>
        <v>2</v>
      </c>
    </row>
    <row r="69" spans="1:27" ht="119">
      <c r="A69" s="3">
        <v>2043</v>
      </c>
      <c r="B69" s="3" t="s">
        <v>1103</v>
      </c>
      <c r="E69" s="155" t="s">
        <v>2741</v>
      </c>
      <c r="F69" s="7" t="s">
        <v>1104</v>
      </c>
      <c r="G69" s="7" t="s">
        <v>1105</v>
      </c>
      <c r="H69" s="68"/>
      <c r="I69" s="68"/>
      <c r="J69" s="68"/>
      <c r="K69" s="68"/>
      <c r="L69" s="68"/>
      <c r="M69" s="68"/>
      <c r="P69" s="125">
        <v>4</v>
      </c>
      <c r="Q69" s="126" t="s">
        <v>3545</v>
      </c>
      <c r="R69" s="126"/>
      <c r="S69" s="127">
        <v>0</v>
      </c>
      <c r="T69" s="86" t="s">
        <v>3549</v>
      </c>
      <c r="U69" s="125"/>
      <c r="V69" s="126"/>
      <c r="W69" s="126"/>
      <c r="X69" s="71"/>
      <c r="Y69" s="86"/>
      <c r="Z69" s="109">
        <f>IF(U69&lt;&gt;"",U69,IF(P69&lt;&gt;"",P69,IF(N69&lt;&gt;"",N69,"")))</f>
        <v>4</v>
      </c>
      <c r="AA69" s="36">
        <f>IF(X69&lt;&gt;"",X69,IF(S69&lt;&gt;"",S69,IF(O69&lt;&gt;"",O69,"")))</f>
        <v>0</v>
      </c>
    </row>
    <row r="70" spans="1:27" ht="409.6">
      <c r="A70" s="3">
        <v>2044</v>
      </c>
      <c r="B70" s="3" t="s">
        <v>1106</v>
      </c>
      <c r="E70" s="155" t="s">
        <v>2742</v>
      </c>
      <c r="F70" s="7" t="s">
        <v>1107</v>
      </c>
      <c r="G70" s="7" t="s">
        <v>1075</v>
      </c>
      <c r="H70" s="68"/>
      <c r="I70" s="68"/>
      <c r="J70" s="68"/>
      <c r="K70" s="68"/>
      <c r="L70" s="68"/>
      <c r="M70" s="68"/>
      <c r="P70" s="125">
        <v>5</v>
      </c>
      <c r="Q70" s="126" t="s">
        <v>3426</v>
      </c>
      <c r="R70" s="126"/>
      <c r="S70" s="127">
        <v>4</v>
      </c>
      <c r="T70" s="86" t="s">
        <v>3550</v>
      </c>
      <c r="U70" s="125"/>
      <c r="V70" s="126"/>
      <c r="W70" s="126"/>
      <c r="X70" s="71"/>
      <c r="Y70" s="86"/>
      <c r="Z70" s="109">
        <f>IF(U70&lt;&gt;"",U70,IF(P70&lt;&gt;"",P70,IF(N70&lt;&gt;"",N70,"")))</f>
        <v>5</v>
      </c>
      <c r="AA70" s="36">
        <f>IF(X70&lt;&gt;"",X70,IF(S70&lt;&gt;"",S70,IF(O70&lt;&gt;"",O70,"")))</f>
        <v>4</v>
      </c>
    </row>
    <row r="71" spans="1:27" s="122" customFormat="1" ht="17">
      <c r="A71" s="3"/>
      <c r="G71" s="122" t="s">
        <v>300</v>
      </c>
      <c r="H71" s="3"/>
    </row>
    <row r="72" spans="1:27" s="122" customFormat="1" ht="17">
      <c r="A72" s="3"/>
      <c r="G72" s="122" t="s">
        <v>300</v>
      </c>
      <c r="H72" s="3"/>
    </row>
    <row r="73" spans="1:27" s="122" customFormat="1" ht="17">
      <c r="A73" s="3"/>
      <c r="E73" s="124" t="s">
        <v>69</v>
      </c>
      <c r="G73" s="122" t="s">
        <v>300</v>
      </c>
      <c r="H73" s="3"/>
    </row>
    <row r="74" spans="1:27" ht="372">
      <c r="A74" s="3">
        <v>2045</v>
      </c>
      <c r="B74" s="3" t="s">
        <v>1108</v>
      </c>
      <c r="E74" s="155" t="s">
        <v>2743</v>
      </c>
      <c r="F74" s="7" t="s">
        <v>1109</v>
      </c>
      <c r="G74" s="7" t="s">
        <v>1110</v>
      </c>
      <c r="H74" s="68"/>
      <c r="I74" s="68"/>
      <c r="J74" s="68"/>
      <c r="K74" s="68"/>
      <c r="L74" s="68"/>
      <c r="M74" s="68"/>
      <c r="P74" s="125">
        <v>5</v>
      </c>
      <c r="Q74" s="126" t="s">
        <v>3427</v>
      </c>
      <c r="R74" s="126"/>
      <c r="S74" s="127">
        <v>4</v>
      </c>
      <c r="T74" s="86" t="s">
        <v>3551</v>
      </c>
      <c r="U74" s="125"/>
      <c r="V74" s="126"/>
      <c r="W74" s="126"/>
      <c r="X74" s="71"/>
      <c r="Y74" s="86"/>
      <c r="Z74" s="109">
        <f>IF(U74&lt;&gt;"",U74,IF(P74&lt;&gt;"",P74,IF(N74&lt;&gt;"",N74,"")))</f>
        <v>5</v>
      </c>
      <c r="AA74" s="36">
        <f>IF(X74&lt;&gt;"",X74,IF(S74&lt;&gt;"",S74,IF(O74&lt;&gt;"",O74,"")))</f>
        <v>4</v>
      </c>
    </row>
    <row r="75" spans="1:27" ht="221">
      <c r="A75" s="3">
        <v>2046</v>
      </c>
      <c r="B75" s="3" t="s">
        <v>300</v>
      </c>
      <c r="E75" s="155" t="s">
        <v>2744</v>
      </c>
      <c r="F75" s="7" t="s">
        <v>1111</v>
      </c>
      <c r="G75" s="7" t="s">
        <v>1112</v>
      </c>
      <c r="H75" s="68"/>
      <c r="I75" s="68"/>
      <c r="J75" s="68"/>
      <c r="K75" s="68"/>
      <c r="L75" s="68"/>
      <c r="M75" s="68"/>
      <c r="P75" s="125">
        <v>4</v>
      </c>
      <c r="Q75" s="126" t="s">
        <v>3428</v>
      </c>
      <c r="R75" s="126"/>
      <c r="S75" s="127">
        <v>3</v>
      </c>
      <c r="T75" s="86"/>
      <c r="U75" s="125"/>
      <c r="V75" s="126"/>
      <c r="W75" s="126"/>
      <c r="X75" s="71"/>
      <c r="Y75" s="86"/>
      <c r="Z75" s="109">
        <f>IF(U75&lt;&gt;"",U75,IF(P75&lt;&gt;"",P75,IF(N75&lt;&gt;"",N75,"")))</f>
        <v>4</v>
      </c>
      <c r="AA75" s="36">
        <f>IF(X75&lt;&gt;"",X75,IF(S75&lt;&gt;"",S75,IF(O75&lt;&gt;"",O75,"")))</f>
        <v>3</v>
      </c>
    </row>
    <row r="76" spans="1:27" ht="255">
      <c r="A76" s="3">
        <v>2047</v>
      </c>
      <c r="B76" s="3" t="s">
        <v>300</v>
      </c>
      <c r="E76" s="155" t="s">
        <v>2745</v>
      </c>
      <c r="F76" s="7" t="s">
        <v>1113</v>
      </c>
      <c r="G76" s="7" t="s">
        <v>1114</v>
      </c>
      <c r="H76" s="68"/>
      <c r="I76" s="68"/>
      <c r="J76" s="68"/>
      <c r="K76" s="68"/>
      <c r="L76" s="68"/>
      <c r="M76" s="68"/>
      <c r="P76" s="125">
        <v>0</v>
      </c>
      <c r="Q76" s="126" t="s">
        <v>703</v>
      </c>
      <c r="R76" s="126"/>
      <c r="S76" s="127">
        <v>0</v>
      </c>
      <c r="T76" s="86"/>
      <c r="U76" s="125"/>
      <c r="V76" s="126"/>
      <c r="W76" s="126"/>
      <c r="X76" s="71"/>
      <c r="Y76" s="86"/>
      <c r="Z76" s="109">
        <f>IF(U76&lt;&gt;"",U76,IF(P76&lt;&gt;"",P76,IF(N76&lt;&gt;"",N76,"")))</f>
        <v>0</v>
      </c>
      <c r="AA76" s="36">
        <f>IF(X76&lt;&gt;"",X76,IF(S76&lt;&gt;"",S76,IF(O76&lt;&gt;"",O76,"")))</f>
        <v>0</v>
      </c>
    </row>
    <row r="77" spans="1:27" ht="340">
      <c r="A77" s="3">
        <v>2048</v>
      </c>
      <c r="B77" s="3" t="s">
        <v>300</v>
      </c>
      <c r="E77" s="155" t="s">
        <v>2746</v>
      </c>
      <c r="F77" s="7" t="s">
        <v>1115</v>
      </c>
      <c r="G77" s="7" t="s">
        <v>1116</v>
      </c>
      <c r="H77" s="68"/>
      <c r="I77" s="68"/>
      <c r="J77" s="68"/>
      <c r="K77" s="68"/>
      <c r="L77" s="68"/>
      <c r="M77" s="68"/>
      <c r="P77" s="125">
        <v>4</v>
      </c>
      <c r="Q77" s="126" t="s">
        <v>3447</v>
      </c>
      <c r="R77" s="126"/>
      <c r="S77" s="127">
        <v>2.5</v>
      </c>
      <c r="T77" s="86" t="s">
        <v>3552</v>
      </c>
      <c r="U77" s="125"/>
      <c r="V77" s="126"/>
      <c r="W77" s="126"/>
      <c r="X77" s="71"/>
      <c r="Y77" s="86"/>
      <c r="Z77" s="109">
        <f>IF(U77&lt;&gt;"",U77,IF(P77&lt;&gt;"",P77,IF(N77&lt;&gt;"",N77,"")))</f>
        <v>4</v>
      </c>
      <c r="AA77" s="36">
        <f>IF(X77&lt;&gt;"",X77,IF(S77&lt;&gt;"",S77,IF(O77&lt;&gt;"",O77,"")))</f>
        <v>2.5</v>
      </c>
    </row>
    <row r="78" spans="1:27" ht="187">
      <c r="A78" s="3">
        <v>2049</v>
      </c>
      <c r="B78" s="3" t="s">
        <v>300</v>
      </c>
      <c r="E78" s="155" t="s">
        <v>2747</v>
      </c>
      <c r="F78" s="7" t="s">
        <v>1117</v>
      </c>
      <c r="G78" s="7" t="s">
        <v>1118</v>
      </c>
      <c r="H78" s="68"/>
      <c r="I78" s="68"/>
      <c r="J78" s="68"/>
      <c r="K78" s="68"/>
      <c r="L78" s="68"/>
      <c r="M78" s="68"/>
      <c r="P78" s="125">
        <v>0</v>
      </c>
      <c r="Q78" s="126" t="s">
        <v>703</v>
      </c>
      <c r="R78" s="126"/>
      <c r="S78" s="127">
        <v>0</v>
      </c>
      <c r="T78" s="86"/>
      <c r="U78" s="125"/>
      <c r="V78" s="126"/>
      <c r="W78" s="126"/>
      <c r="X78" s="71"/>
      <c r="Y78" s="86"/>
      <c r="Z78" s="109">
        <f>IF(U78&lt;&gt;"",U78,IF(P78&lt;&gt;"",P78,IF(N78&lt;&gt;"",N78,"")))</f>
        <v>0</v>
      </c>
      <c r="AA78" s="36">
        <f>IF(X78&lt;&gt;"",X78,IF(S78&lt;&gt;"",S78,IF(O78&lt;&gt;"",O78,"")))</f>
        <v>0</v>
      </c>
    </row>
    <row r="79" spans="1:27" s="122" customFormat="1" ht="17">
      <c r="A79" s="3"/>
      <c r="G79" s="122" t="s">
        <v>300</v>
      </c>
      <c r="H79" s="3"/>
    </row>
    <row r="80" spans="1:27" s="122" customFormat="1" ht="17">
      <c r="A80" s="3"/>
      <c r="G80" s="122" t="s">
        <v>300</v>
      </c>
      <c r="H80" s="3"/>
    </row>
    <row r="81" spans="1:27" s="122" customFormat="1" ht="17">
      <c r="A81" s="3"/>
      <c r="E81" s="124" t="s">
        <v>212</v>
      </c>
      <c r="G81" s="122" t="s">
        <v>300</v>
      </c>
      <c r="H81" s="3"/>
    </row>
    <row r="82" spans="1:27" ht="404">
      <c r="A82" s="3">
        <v>2050</v>
      </c>
      <c r="B82" s="3" t="s">
        <v>1119</v>
      </c>
      <c r="E82" s="154" t="s">
        <v>2749</v>
      </c>
      <c r="F82" s="7" t="s">
        <v>1120</v>
      </c>
      <c r="G82" s="7" t="s">
        <v>1121</v>
      </c>
      <c r="H82" s="68"/>
      <c r="I82" s="68"/>
      <c r="J82" s="153" t="s">
        <v>2748</v>
      </c>
      <c r="K82" s="68"/>
      <c r="L82" s="68"/>
      <c r="M82" s="68"/>
      <c r="P82" s="125">
        <v>0</v>
      </c>
      <c r="Q82" s="126" t="s">
        <v>703</v>
      </c>
      <c r="R82" s="126"/>
      <c r="S82" s="127">
        <v>0</v>
      </c>
      <c r="T82" s="86"/>
      <c r="U82" s="125"/>
      <c r="V82" s="126"/>
      <c r="W82" s="126"/>
      <c r="X82" s="71"/>
      <c r="Y82" s="86"/>
      <c r="Z82" s="109">
        <f t="shared" ref="Z82:Z88" si="8">IF(U82&lt;&gt;"",U82,IF(P82&lt;&gt;"",P82,IF(N82&lt;&gt;"",N82,"")))</f>
        <v>0</v>
      </c>
      <c r="AA82" s="36">
        <f t="shared" ref="AA82:AA88" si="9">IF(X82&lt;&gt;"",X82,IF(S82&lt;&gt;"",S82,IF(O82&lt;&gt;"",O82,"")))</f>
        <v>0</v>
      </c>
    </row>
    <row r="83" spans="1:27" ht="315" customHeight="1">
      <c r="A83" s="3">
        <v>2051</v>
      </c>
      <c r="B83" s="3" t="s">
        <v>1122</v>
      </c>
      <c r="E83" s="154" t="s">
        <v>2750</v>
      </c>
      <c r="F83" s="7" t="s">
        <v>1123</v>
      </c>
      <c r="G83" s="7" t="s">
        <v>1124</v>
      </c>
      <c r="H83" s="68"/>
      <c r="I83" s="68"/>
      <c r="J83" s="153" t="s">
        <v>2748</v>
      </c>
      <c r="K83" s="68"/>
      <c r="L83" s="68"/>
      <c r="M83" s="68"/>
      <c r="P83" s="125">
        <v>4</v>
      </c>
      <c r="Q83" s="126" t="s">
        <v>3448</v>
      </c>
      <c r="R83" s="126"/>
      <c r="S83" s="127">
        <v>3</v>
      </c>
      <c r="T83" s="86" t="s">
        <v>3553</v>
      </c>
      <c r="U83" s="125"/>
      <c r="V83" s="126"/>
      <c r="W83" s="126"/>
      <c r="X83" s="71"/>
      <c r="Y83" s="86"/>
      <c r="Z83" s="109">
        <f t="shared" si="8"/>
        <v>4</v>
      </c>
      <c r="AA83" s="36">
        <f t="shared" si="9"/>
        <v>3</v>
      </c>
    </row>
    <row r="84" spans="1:27" ht="238">
      <c r="A84" s="3">
        <v>2052</v>
      </c>
      <c r="B84" s="3" t="s">
        <v>1125</v>
      </c>
      <c r="E84" s="154" t="s">
        <v>2752</v>
      </c>
      <c r="F84" s="7" t="s">
        <v>1126</v>
      </c>
      <c r="G84" s="7" t="s">
        <v>1127</v>
      </c>
      <c r="H84" s="68"/>
      <c r="I84" s="68"/>
      <c r="J84" s="153" t="s">
        <v>2751</v>
      </c>
      <c r="K84" s="68"/>
      <c r="L84" s="68"/>
      <c r="M84" s="68"/>
      <c r="P84" s="125">
        <v>4</v>
      </c>
      <c r="Q84" s="126" t="s">
        <v>724</v>
      </c>
      <c r="R84" s="126"/>
      <c r="S84" s="127">
        <v>2</v>
      </c>
      <c r="T84" s="86" t="s">
        <v>3554</v>
      </c>
      <c r="U84" s="125"/>
      <c r="V84" s="126"/>
      <c r="W84" s="126"/>
      <c r="X84" s="71"/>
      <c r="Y84" s="86"/>
      <c r="Z84" s="109">
        <f t="shared" si="8"/>
        <v>4</v>
      </c>
      <c r="AA84" s="36">
        <f t="shared" si="9"/>
        <v>2</v>
      </c>
    </row>
    <row r="85" spans="1:27" ht="187">
      <c r="A85" s="3">
        <v>2053</v>
      </c>
      <c r="B85" s="3" t="s">
        <v>1128</v>
      </c>
      <c r="E85" s="155" t="s">
        <v>2753</v>
      </c>
      <c r="F85" s="7" t="s">
        <v>1129</v>
      </c>
      <c r="G85" s="7" t="s">
        <v>1130</v>
      </c>
      <c r="H85" s="68"/>
      <c r="I85" s="68"/>
      <c r="J85" s="68"/>
      <c r="K85" s="68"/>
      <c r="L85" s="68"/>
      <c r="M85" s="68"/>
      <c r="P85" s="125">
        <v>5</v>
      </c>
      <c r="Q85" s="126" t="s">
        <v>3449</v>
      </c>
      <c r="R85" s="126"/>
      <c r="S85" s="127">
        <v>5</v>
      </c>
      <c r="T85" s="86" t="s">
        <v>3555</v>
      </c>
      <c r="U85" s="125"/>
      <c r="V85" s="126"/>
      <c r="W85" s="126"/>
      <c r="X85" s="71"/>
      <c r="Y85" s="86"/>
      <c r="Z85" s="109">
        <f t="shared" si="8"/>
        <v>5</v>
      </c>
      <c r="AA85" s="36">
        <f t="shared" si="9"/>
        <v>5</v>
      </c>
    </row>
    <row r="86" spans="1:27" ht="136">
      <c r="A86" s="3">
        <v>2054</v>
      </c>
      <c r="B86" s="3" t="s">
        <v>1128</v>
      </c>
      <c r="E86" s="155" t="s">
        <v>2754</v>
      </c>
      <c r="F86" s="7" t="s">
        <v>1131</v>
      </c>
      <c r="G86" s="7" t="s">
        <v>1132</v>
      </c>
      <c r="H86" s="68"/>
      <c r="I86" s="68"/>
      <c r="J86" s="68"/>
      <c r="K86" s="68"/>
      <c r="L86" s="68"/>
      <c r="M86" s="68"/>
      <c r="P86" s="125">
        <v>3</v>
      </c>
      <c r="Q86" s="126" t="s">
        <v>3450</v>
      </c>
      <c r="R86" s="126"/>
      <c r="S86" s="127">
        <v>1</v>
      </c>
      <c r="T86" s="86"/>
      <c r="U86" s="125"/>
      <c r="V86" s="126"/>
      <c r="W86" s="126"/>
      <c r="X86" s="71"/>
      <c r="Y86" s="86"/>
      <c r="Z86" s="109">
        <f t="shared" si="8"/>
        <v>3</v>
      </c>
      <c r="AA86" s="36">
        <f t="shared" si="9"/>
        <v>1</v>
      </c>
    </row>
    <row r="87" spans="1:27" ht="204">
      <c r="A87" s="3">
        <v>2055</v>
      </c>
      <c r="B87" s="3" t="s">
        <v>300</v>
      </c>
      <c r="E87" s="155" t="s">
        <v>2755</v>
      </c>
      <c r="F87" s="7" t="s">
        <v>1133</v>
      </c>
      <c r="G87" s="7" t="s">
        <v>1134</v>
      </c>
      <c r="H87" s="68"/>
      <c r="I87" s="68"/>
      <c r="J87" s="68"/>
      <c r="K87" s="68"/>
      <c r="L87" s="68"/>
      <c r="M87" s="68"/>
      <c r="P87" s="125">
        <v>0</v>
      </c>
      <c r="Q87" s="126" t="s">
        <v>3451</v>
      </c>
      <c r="R87" s="126"/>
      <c r="S87" s="127">
        <v>0</v>
      </c>
      <c r="T87" s="86"/>
      <c r="U87" s="125"/>
      <c r="V87" s="126"/>
      <c r="W87" s="126"/>
      <c r="X87" s="71"/>
      <c r="Y87" s="86"/>
      <c r="Z87" s="109">
        <f t="shared" si="8"/>
        <v>0</v>
      </c>
      <c r="AA87" s="36">
        <f t="shared" si="9"/>
        <v>0</v>
      </c>
    </row>
    <row r="88" spans="1:27" ht="221">
      <c r="A88" s="3">
        <v>2056</v>
      </c>
      <c r="B88" s="3" t="s">
        <v>300</v>
      </c>
      <c r="E88" s="155" t="s">
        <v>2756</v>
      </c>
      <c r="F88" s="7" t="s">
        <v>1135</v>
      </c>
      <c r="G88" s="7" t="s">
        <v>1136</v>
      </c>
      <c r="H88" s="68"/>
      <c r="I88" s="68"/>
      <c r="J88" s="68"/>
      <c r="K88" s="68"/>
      <c r="L88" s="68"/>
      <c r="M88" s="68"/>
      <c r="P88" s="125">
        <v>0</v>
      </c>
      <c r="Q88" s="126" t="s">
        <v>3452</v>
      </c>
      <c r="R88" s="126"/>
      <c r="S88" s="127">
        <v>0</v>
      </c>
      <c r="T88" s="86"/>
      <c r="U88" s="125"/>
      <c r="V88" s="126"/>
      <c r="W88" s="126"/>
      <c r="X88" s="71"/>
      <c r="Y88" s="86"/>
      <c r="Z88" s="109">
        <f t="shared" si="8"/>
        <v>0</v>
      </c>
      <c r="AA88" s="36">
        <f t="shared" si="9"/>
        <v>0</v>
      </c>
    </row>
    <row r="89" spans="1:27" s="122" customFormat="1">
      <c r="A89" s="3"/>
      <c r="H89" s="3"/>
    </row>
    <row r="90" spans="1:27" s="122" customFormat="1">
      <c r="A90" s="3"/>
      <c r="H90" s="3"/>
    </row>
    <row r="91" spans="1:27" s="122" customFormat="1" ht="19">
      <c r="A91" s="3"/>
      <c r="E91" s="179" t="s">
        <v>70</v>
      </c>
      <c r="F91" s="179"/>
      <c r="G91" s="179"/>
      <c r="H91" s="3"/>
    </row>
    <row r="92" spans="1:27" s="122" customFormat="1" ht="17">
      <c r="A92" s="3"/>
      <c r="E92" s="124" t="s">
        <v>1137</v>
      </c>
      <c r="H92" s="3"/>
    </row>
    <row r="93" spans="1:27" ht="204">
      <c r="A93" s="3">
        <v>2057</v>
      </c>
      <c r="B93" s="3" t="s">
        <v>1138</v>
      </c>
      <c r="E93" s="155" t="s">
        <v>2757</v>
      </c>
      <c r="F93" s="7" t="s">
        <v>1139</v>
      </c>
      <c r="G93" s="7" t="s">
        <v>1140</v>
      </c>
      <c r="H93" s="68"/>
      <c r="I93" s="68"/>
      <c r="J93" s="68"/>
      <c r="K93" s="68"/>
      <c r="L93" s="68"/>
      <c r="M93" s="68"/>
      <c r="P93" s="125">
        <v>0</v>
      </c>
      <c r="Q93" s="126" t="s">
        <v>703</v>
      </c>
      <c r="R93" s="126"/>
      <c r="S93" s="127">
        <v>0</v>
      </c>
      <c r="T93" s="86"/>
      <c r="U93" s="125"/>
      <c r="V93" s="126"/>
      <c r="W93" s="126"/>
      <c r="X93" s="71"/>
      <c r="Y93" s="86"/>
      <c r="Z93" s="109">
        <f>IF(U93&lt;&gt;"",U93,IF(P93&lt;&gt;"",P93,IF(N93&lt;&gt;"",N93,"")))</f>
        <v>0</v>
      </c>
      <c r="AA93" s="36">
        <f>IF(X93&lt;&gt;"",X93,IF(S93&lt;&gt;"",S93,IF(O93&lt;&gt;"",O93,"")))</f>
        <v>0</v>
      </c>
    </row>
    <row r="94" spans="1:27" ht="272">
      <c r="A94" s="3">
        <v>2058</v>
      </c>
      <c r="B94" s="3" t="s">
        <v>1141</v>
      </c>
      <c r="E94" s="155" t="s">
        <v>2758</v>
      </c>
      <c r="F94" s="7" t="s">
        <v>1142</v>
      </c>
      <c r="G94" s="7" t="s">
        <v>1143</v>
      </c>
      <c r="H94" s="68"/>
      <c r="I94" s="68"/>
      <c r="J94" s="68"/>
      <c r="K94" s="68"/>
      <c r="L94" s="68"/>
      <c r="M94" s="68"/>
      <c r="P94" s="125">
        <v>0</v>
      </c>
      <c r="Q94" s="126" t="s">
        <v>703</v>
      </c>
      <c r="R94" s="126"/>
      <c r="S94" s="127">
        <v>0</v>
      </c>
      <c r="T94" s="86"/>
      <c r="U94" s="125"/>
      <c r="V94" s="126"/>
      <c r="W94" s="126"/>
      <c r="X94" s="71"/>
      <c r="Y94" s="86"/>
      <c r="Z94" s="109">
        <f>IF(U94&lt;&gt;"",U94,IF(P94&lt;&gt;"",P94,IF(N94&lt;&gt;"",N94,"")))</f>
        <v>0</v>
      </c>
      <c r="AA94" s="36">
        <f>IF(X94&lt;&gt;"",X94,IF(S94&lt;&gt;"",S94,IF(O94&lt;&gt;"",O94,"")))</f>
        <v>0</v>
      </c>
    </row>
    <row r="95" spans="1:27" ht="204">
      <c r="A95" s="3">
        <v>2059</v>
      </c>
      <c r="B95" s="3" t="s">
        <v>1144</v>
      </c>
      <c r="E95" s="154" t="s">
        <v>2760</v>
      </c>
      <c r="F95" s="7" t="s">
        <v>1145</v>
      </c>
      <c r="G95" s="7" t="s">
        <v>1146</v>
      </c>
      <c r="H95" s="68"/>
      <c r="I95" s="68"/>
      <c r="J95" s="153" t="s">
        <v>2759</v>
      </c>
      <c r="K95" s="68"/>
      <c r="L95" s="68"/>
      <c r="M95" s="68"/>
      <c r="P95" s="125">
        <v>4</v>
      </c>
      <c r="Q95" s="126" t="s">
        <v>806</v>
      </c>
      <c r="R95" s="126"/>
      <c r="S95" s="127">
        <v>0</v>
      </c>
      <c r="T95" s="86" t="s">
        <v>3556</v>
      </c>
      <c r="U95" s="125"/>
      <c r="V95" s="126"/>
      <c r="W95" s="126"/>
      <c r="X95" s="71"/>
      <c r="Y95" s="86"/>
      <c r="Z95" s="109">
        <f>IF(U95&lt;&gt;"",U95,IF(P95&lt;&gt;"",P95,IF(N95&lt;&gt;"",N95,"")))</f>
        <v>4</v>
      </c>
      <c r="AA95" s="36">
        <f>IF(X95&lt;&gt;"",X95,IF(S95&lt;&gt;"",S95,IF(O95&lt;&gt;"",O95,"")))</f>
        <v>0</v>
      </c>
    </row>
    <row r="96" spans="1:27" ht="153">
      <c r="A96" s="3">
        <v>2060</v>
      </c>
      <c r="B96" s="3" t="s">
        <v>300</v>
      </c>
      <c r="E96" s="155" t="s">
        <v>2761</v>
      </c>
      <c r="F96" s="7" t="s">
        <v>1147</v>
      </c>
      <c r="G96" s="7" t="s">
        <v>1148</v>
      </c>
      <c r="H96" s="68"/>
      <c r="I96" s="68"/>
      <c r="J96" s="68"/>
      <c r="K96" s="68"/>
      <c r="L96" s="68"/>
      <c r="M96" s="68"/>
      <c r="P96" s="125">
        <v>0</v>
      </c>
      <c r="Q96" s="126" t="s">
        <v>703</v>
      </c>
      <c r="R96" s="126"/>
      <c r="S96" s="127">
        <v>0</v>
      </c>
      <c r="T96" s="86"/>
      <c r="U96" s="125"/>
      <c r="V96" s="126"/>
      <c r="W96" s="126"/>
      <c r="X96" s="71"/>
      <c r="Y96" s="86"/>
      <c r="Z96" s="109">
        <f>IF(U96&lt;&gt;"",U96,IF(P96&lt;&gt;"",P96,IF(N96&lt;&gt;"",N96,"")))</f>
        <v>0</v>
      </c>
      <c r="AA96" s="36">
        <f>IF(X96&lt;&gt;"",X96,IF(S96&lt;&gt;"",S96,IF(O96&lt;&gt;"",O96,"")))</f>
        <v>0</v>
      </c>
    </row>
    <row r="97" spans="1:27" ht="153">
      <c r="A97" s="3">
        <v>2061</v>
      </c>
      <c r="B97" s="3" t="s">
        <v>1149</v>
      </c>
      <c r="E97" s="155" t="s">
        <v>2762</v>
      </c>
      <c r="F97" s="7" t="s">
        <v>1150</v>
      </c>
      <c r="G97" s="7" t="s">
        <v>1151</v>
      </c>
      <c r="H97" s="68"/>
      <c r="I97" s="68"/>
      <c r="J97" s="68"/>
      <c r="K97" s="68"/>
      <c r="L97" s="68"/>
      <c r="M97" s="68"/>
      <c r="P97" s="125">
        <v>0</v>
      </c>
      <c r="Q97" s="126" t="s">
        <v>703</v>
      </c>
      <c r="R97" s="126"/>
      <c r="S97" s="127">
        <v>0</v>
      </c>
      <c r="T97" s="86"/>
      <c r="U97" s="125"/>
      <c r="V97" s="126"/>
      <c r="W97" s="126"/>
      <c r="X97" s="71"/>
      <c r="Y97" s="86"/>
      <c r="Z97" s="109">
        <f>IF(U97&lt;&gt;"",U97,IF(P97&lt;&gt;"",P97,IF(N97&lt;&gt;"",N97,"")))</f>
        <v>0</v>
      </c>
      <c r="AA97" s="36">
        <f>IF(X97&lt;&gt;"",X97,IF(S97&lt;&gt;"",S97,IF(O97&lt;&gt;"",O97,"")))</f>
        <v>0</v>
      </c>
    </row>
    <row r="98" spans="1:27" s="122" customFormat="1" ht="17">
      <c r="A98" s="3"/>
      <c r="G98" s="122" t="s">
        <v>300</v>
      </c>
      <c r="H98" s="3"/>
    </row>
    <row r="99" spans="1:27" s="122" customFormat="1" ht="17">
      <c r="A99" s="3"/>
      <c r="G99" s="122" t="s">
        <v>300</v>
      </c>
      <c r="H99" s="3"/>
    </row>
    <row r="100" spans="1:27" s="122" customFormat="1" ht="17">
      <c r="A100" s="3"/>
      <c r="E100" s="124" t="s">
        <v>1152</v>
      </c>
      <c r="G100" s="122" t="s">
        <v>300</v>
      </c>
      <c r="H100" s="3"/>
    </row>
    <row r="101" spans="1:27" ht="221">
      <c r="A101" s="3">
        <v>2062</v>
      </c>
      <c r="B101" s="3" t="s">
        <v>1153</v>
      </c>
      <c r="E101" s="155" t="s">
        <v>2763</v>
      </c>
      <c r="F101" s="7" t="s">
        <v>1154</v>
      </c>
      <c r="G101" s="7" t="s">
        <v>1155</v>
      </c>
      <c r="H101" s="68"/>
      <c r="I101" s="68"/>
      <c r="J101" s="68"/>
      <c r="K101" s="68"/>
      <c r="L101" s="68"/>
      <c r="M101" s="68"/>
      <c r="P101" s="125">
        <v>0</v>
      </c>
      <c r="Q101" s="126" t="s">
        <v>703</v>
      </c>
      <c r="R101" s="126"/>
      <c r="S101" s="127">
        <v>0</v>
      </c>
      <c r="T101" s="86"/>
      <c r="U101" s="125"/>
      <c r="V101" s="126"/>
      <c r="W101" s="126"/>
      <c r="X101" s="71"/>
      <c r="Y101" s="86"/>
      <c r="Z101" s="109">
        <f>IF(U101&lt;&gt;"",U101,IF(P101&lt;&gt;"",P101,IF(N101&lt;&gt;"",N101,"")))</f>
        <v>0</v>
      </c>
      <c r="AA101" s="36">
        <f>IF(X101&lt;&gt;"",X101,IF(S101&lt;&gt;"",S101,IF(O101&lt;&gt;"",O101,"")))</f>
        <v>0</v>
      </c>
    </row>
    <row r="102" spans="1:27" ht="255">
      <c r="A102" s="3">
        <v>2063</v>
      </c>
      <c r="B102" s="3" t="s">
        <v>300</v>
      </c>
      <c r="E102" s="155" t="s">
        <v>2764</v>
      </c>
      <c r="F102" s="7" t="s">
        <v>1156</v>
      </c>
      <c r="G102" s="7" t="s">
        <v>1157</v>
      </c>
      <c r="H102" s="68"/>
      <c r="I102" s="68"/>
      <c r="J102" s="68"/>
      <c r="K102" s="68"/>
      <c r="L102" s="68"/>
      <c r="M102" s="68"/>
      <c r="P102" s="125">
        <v>0</v>
      </c>
      <c r="Q102" s="126" t="s">
        <v>703</v>
      </c>
      <c r="R102" s="126"/>
      <c r="S102" s="127">
        <v>0</v>
      </c>
      <c r="T102" s="86"/>
      <c r="U102" s="125"/>
      <c r="V102" s="126"/>
      <c r="W102" s="126"/>
      <c r="X102" s="71"/>
      <c r="Y102" s="86"/>
      <c r="Z102" s="109">
        <f>IF(U102&lt;&gt;"",U102,IF(P102&lt;&gt;"",P102,IF(N102&lt;&gt;"",N102,"")))</f>
        <v>0</v>
      </c>
      <c r="AA102" s="36">
        <f>IF(X102&lt;&gt;"",X102,IF(S102&lt;&gt;"",S102,IF(O102&lt;&gt;"",O102,"")))</f>
        <v>0</v>
      </c>
    </row>
    <row r="103" spans="1:27" s="122" customFormat="1" ht="17">
      <c r="A103" s="3"/>
      <c r="G103" s="122" t="s">
        <v>300</v>
      </c>
      <c r="H103" s="3"/>
    </row>
    <row r="104" spans="1:27" s="122" customFormat="1" ht="17">
      <c r="A104" s="3"/>
      <c r="G104" s="122" t="s">
        <v>300</v>
      </c>
      <c r="H104" s="3"/>
    </row>
    <row r="105" spans="1:27" s="122" customFormat="1" ht="17">
      <c r="A105" s="3"/>
      <c r="E105" s="124" t="s">
        <v>1158</v>
      </c>
      <c r="G105" s="122" t="s">
        <v>300</v>
      </c>
      <c r="H105" s="3"/>
    </row>
    <row r="106" spans="1:27" ht="289">
      <c r="A106" s="3">
        <v>2064</v>
      </c>
      <c r="B106" s="3" t="s">
        <v>1159</v>
      </c>
      <c r="E106" s="155" t="s">
        <v>2765</v>
      </c>
      <c r="F106" s="7" t="s">
        <v>1160</v>
      </c>
      <c r="G106" s="7" t="s">
        <v>1161</v>
      </c>
      <c r="H106" s="68"/>
      <c r="I106" s="68"/>
      <c r="J106" s="68"/>
      <c r="K106" s="68"/>
      <c r="L106" s="68"/>
      <c r="M106" s="68"/>
      <c r="P106" s="125">
        <v>0</v>
      </c>
      <c r="Q106" s="126" t="s">
        <v>703</v>
      </c>
      <c r="R106" s="126"/>
      <c r="S106" s="127">
        <v>0</v>
      </c>
      <c r="T106" s="86"/>
      <c r="U106" s="125"/>
      <c r="V106" s="126"/>
      <c r="W106" s="126"/>
      <c r="X106" s="71"/>
      <c r="Y106" s="86"/>
      <c r="Z106" s="109">
        <f>IF(U106&lt;&gt;"",U106,IF(P106&lt;&gt;"",P106,IF(N106&lt;&gt;"",N106,"")))</f>
        <v>0</v>
      </c>
      <c r="AA106" s="36">
        <f>IF(X106&lt;&gt;"",X106,IF(S106&lt;&gt;"",S106,IF(O106&lt;&gt;"",O106,"")))</f>
        <v>0</v>
      </c>
    </row>
    <row r="107" spans="1:27" ht="238">
      <c r="A107" s="3">
        <v>2065</v>
      </c>
      <c r="B107" s="3" t="s">
        <v>300</v>
      </c>
      <c r="E107" s="155" t="s">
        <v>2766</v>
      </c>
      <c r="F107" s="7" t="s">
        <v>1162</v>
      </c>
      <c r="G107" s="7" t="s">
        <v>1163</v>
      </c>
      <c r="H107" s="68"/>
      <c r="I107" s="68"/>
      <c r="J107" s="68"/>
      <c r="K107" s="68"/>
      <c r="L107" s="68"/>
      <c r="M107" s="68"/>
      <c r="P107" s="125">
        <v>0</v>
      </c>
      <c r="Q107" s="126" t="s">
        <v>703</v>
      </c>
      <c r="R107" s="126"/>
      <c r="S107" s="127">
        <v>0</v>
      </c>
      <c r="T107" s="86"/>
      <c r="U107" s="125"/>
      <c r="V107" s="126"/>
      <c r="W107" s="126"/>
      <c r="X107" s="71"/>
      <c r="Y107" s="86"/>
      <c r="Z107" s="109">
        <f>IF(U107&lt;&gt;"",U107,IF(P107&lt;&gt;"",P107,IF(N107&lt;&gt;"",N107,"")))</f>
        <v>0</v>
      </c>
      <c r="AA107" s="36">
        <f>IF(X107&lt;&gt;"",X107,IF(S107&lt;&gt;"",S107,IF(O107&lt;&gt;"",O107,"")))</f>
        <v>0</v>
      </c>
    </row>
    <row r="108" spans="1:27" ht="221">
      <c r="A108" s="3">
        <v>2066</v>
      </c>
      <c r="B108" s="3" t="s">
        <v>1164</v>
      </c>
      <c r="E108" s="155" t="s">
        <v>2767</v>
      </c>
      <c r="F108" s="7" t="s">
        <v>1165</v>
      </c>
      <c r="G108" s="7" t="s">
        <v>1166</v>
      </c>
      <c r="H108" s="68"/>
      <c r="I108" s="68"/>
      <c r="J108" s="68"/>
      <c r="K108" s="68"/>
      <c r="L108" s="68"/>
      <c r="M108" s="68"/>
      <c r="P108" s="125">
        <v>0</v>
      </c>
      <c r="Q108" s="126" t="s">
        <v>703</v>
      </c>
      <c r="R108" s="126"/>
      <c r="S108" s="127">
        <v>0</v>
      </c>
      <c r="T108" s="86"/>
      <c r="U108" s="125"/>
      <c r="V108" s="126"/>
      <c r="W108" s="126"/>
      <c r="X108" s="71"/>
      <c r="Y108" s="86"/>
      <c r="Z108" s="109">
        <f>IF(U108&lt;&gt;"",U108,IF(P108&lt;&gt;"",P108,IF(N108&lt;&gt;"",N108,"")))</f>
        <v>0</v>
      </c>
      <c r="AA108" s="36">
        <f>IF(X108&lt;&gt;"",X108,IF(S108&lt;&gt;"",S108,IF(O108&lt;&gt;"",O108,"")))</f>
        <v>0</v>
      </c>
    </row>
    <row r="109" spans="1:27" s="122" customFormat="1">
      <c r="A109" s="3"/>
      <c r="H109" s="3"/>
    </row>
    <row r="110" spans="1:27" s="122" customFormat="1">
      <c r="A110" s="3"/>
      <c r="H110" s="3"/>
    </row>
    <row r="111" spans="1:27" s="122" customFormat="1" ht="19">
      <c r="A111" s="3"/>
      <c r="E111" s="179" t="s">
        <v>29</v>
      </c>
      <c r="F111" s="179"/>
      <c r="G111" s="179"/>
      <c r="H111" s="3"/>
    </row>
    <row r="112" spans="1:27" s="122" customFormat="1" ht="17">
      <c r="A112" s="3"/>
      <c r="E112" s="124" t="s">
        <v>37</v>
      </c>
      <c r="H112" s="3"/>
    </row>
    <row r="113" spans="1:27" ht="187">
      <c r="A113" s="3">
        <v>2067</v>
      </c>
      <c r="B113" s="3" t="s">
        <v>300</v>
      </c>
      <c r="E113" s="155" t="s">
        <v>2768</v>
      </c>
      <c r="F113" s="7" t="s">
        <v>1167</v>
      </c>
      <c r="G113" s="7" t="s">
        <v>1168</v>
      </c>
      <c r="H113" s="68"/>
      <c r="I113" s="68"/>
      <c r="J113" s="68"/>
      <c r="K113" s="68"/>
      <c r="L113" s="68"/>
      <c r="M113" s="68"/>
      <c r="P113" s="125">
        <v>0</v>
      </c>
      <c r="Q113" s="126" t="s">
        <v>703</v>
      </c>
      <c r="R113" s="126"/>
      <c r="S113" s="127">
        <v>0</v>
      </c>
      <c r="T113" s="86"/>
      <c r="U113" s="125"/>
      <c r="V113" s="126"/>
      <c r="W113" s="126"/>
      <c r="X113" s="71"/>
      <c r="Y113" s="86"/>
      <c r="Z113" s="109">
        <f t="shared" ref="Z113:Z119" si="10">IF(U113&lt;&gt;"",U113,IF(P113&lt;&gt;"",P113,IF(N113&lt;&gt;"",N113,"")))</f>
        <v>0</v>
      </c>
      <c r="AA113" s="36">
        <f t="shared" ref="AA113:AA119" si="11">IF(X113&lt;&gt;"",X113,IF(S113&lt;&gt;"",S113,IF(O113&lt;&gt;"",O113,"")))</f>
        <v>0</v>
      </c>
    </row>
    <row r="114" spans="1:27" ht="119">
      <c r="A114" s="3">
        <v>2068</v>
      </c>
      <c r="B114" s="3" t="s">
        <v>300</v>
      </c>
      <c r="E114" s="155" t="s">
        <v>2769</v>
      </c>
      <c r="F114" s="7" t="s">
        <v>1169</v>
      </c>
      <c r="G114" s="7" t="s">
        <v>1170</v>
      </c>
      <c r="H114" s="68"/>
      <c r="I114" s="68"/>
      <c r="J114" s="68"/>
      <c r="K114" s="68"/>
      <c r="L114" s="68"/>
      <c r="M114" s="68"/>
      <c r="P114" s="125">
        <v>0</v>
      </c>
      <c r="Q114" s="126" t="s">
        <v>703</v>
      </c>
      <c r="R114" s="126"/>
      <c r="S114" s="127">
        <v>0</v>
      </c>
      <c r="T114" s="86"/>
      <c r="U114" s="125"/>
      <c r="V114" s="126"/>
      <c r="W114" s="126"/>
      <c r="X114" s="71"/>
      <c r="Y114" s="86"/>
      <c r="Z114" s="109">
        <f t="shared" si="10"/>
        <v>0</v>
      </c>
      <c r="AA114" s="36">
        <f t="shared" si="11"/>
        <v>0</v>
      </c>
    </row>
    <row r="115" spans="1:27" ht="255">
      <c r="A115" s="3">
        <v>2069</v>
      </c>
      <c r="B115" s="3" t="s">
        <v>1153</v>
      </c>
      <c r="E115" s="155" t="s">
        <v>2770</v>
      </c>
      <c r="F115" s="7" t="s">
        <v>1171</v>
      </c>
      <c r="G115" s="7" t="s">
        <v>1172</v>
      </c>
      <c r="H115" s="68"/>
      <c r="I115" s="68"/>
      <c r="J115" s="68"/>
      <c r="K115" s="68"/>
      <c r="L115" s="68"/>
      <c r="M115" s="68"/>
      <c r="P115" s="125">
        <v>0</v>
      </c>
      <c r="Q115" s="126" t="s">
        <v>703</v>
      </c>
      <c r="R115" s="126"/>
      <c r="S115" s="127">
        <v>0</v>
      </c>
      <c r="T115" s="86"/>
      <c r="U115" s="125"/>
      <c r="V115" s="126"/>
      <c r="W115" s="126"/>
      <c r="X115" s="71"/>
      <c r="Y115" s="86"/>
      <c r="Z115" s="109">
        <f t="shared" si="10"/>
        <v>0</v>
      </c>
      <c r="AA115" s="36">
        <f t="shared" si="11"/>
        <v>0</v>
      </c>
    </row>
    <row r="116" spans="1:27" ht="255">
      <c r="A116" s="3">
        <v>2070</v>
      </c>
      <c r="B116" s="3" t="s">
        <v>1173</v>
      </c>
      <c r="E116" s="155" t="s">
        <v>2771</v>
      </c>
      <c r="F116" s="7" t="s">
        <v>1174</v>
      </c>
      <c r="G116" s="7" t="s">
        <v>1175</v>
      </c>
      <c r="H116" s="68"/>
      <c r="I116" s="68"/>
      <c r="J116" s="68"/>
      <c r="K116" s="68"/>
      <c r="L116" s="68"/>
      <c r="M116" s="68"/>
      <c r="P116" s="125">
        <v>0</v>
      </c>
      <c r="Q116" s="126" t="s">
        <v>703</v>
      </c>
      <c r="R116" s="126"/>
      <c r="S116" s="127"/>
      <c r="T116" s="86"/>
      <c r="U116" s="125"/>
      <c r="V116" s="126"/>
      <c r="W116" s="126"/>
      <c r="X116" s="71"/>
      <c r="Y116" s="86"/>
      <c r="Z116" s="109">
        <f t="shared" si="10"/>
        <v>0</v>
      </c>
      <c r="AA116" s="36" t="str">
        <f t="shared" si="11"/>
        <v/>
      </c>
    </row>
    <row r="117" spans="1:27" ht="204">
      <c r="A117" s="3">
        <v>2071</v>
      </c>
      <c r="B117" s="3" t="s">
        <v>1176</v>
      </c>
      <c r="E117" s="155" t="s">
        <v>2772</v>
      </c>
      <c r="F117" s="7" t="s">
        <v>1169</v>
      </c>
      <c r="G117" s="7" t="s">
        <v>1177</v>
      </c>
      <c r="H117" s="68"/>
      <c r="I117" s="68"/>
      <c r="J117" s="68"/>
      <c r="K117" s="68"/>
      <c r="L117" s="68"/>
      <c r="M117" s="68"/>
      <c r="P117" s="125">
        <v>0</v>
      </c>
      <c r="Q117" s="126" t="s">
        <v>703</v>
      </c>
      <c r="R117" s="126"/>
      <c r="S117" s="127">
        <v>0</v>
      </c>
      <c r="T117" s="86"/>
      <c r="U117" s="125"/>
      <c r="V117" s="126"/>
      <c r="W117" s="126"/>
      <c r="X117" s="71"/>
      <c r="Y117" s="86"/>
      <c r="Z117" s="109">
        <f t="shared" si="10"/>
        <v>0</v>
      </c>
      <c r="AA117" s="36">
        <f t="shared" si="11"/>
        <v>0</v>
      </c>
    </row>
    <row r="118" spans="1:27" ht="204">
      <c r="A118" s="3">
        <v>2072</v>
      </c>
      <c r="B118" s="3" t="s">
        <v>1178</v>
      </c>
      <c r="E118" s="155" t="s">
        <v>2773</v>
      </c>
      <c r="F118" s="7" t="s">
        <v>1179</v>
      </c>
      <c r="G118" s="7" t="s">
        <v>1180</v>
      </c>
      <c r="H118" s="68"/>
      <c r="I118" s="68"/>
      <c r="J118" s="68"/>
      <c r="K118" s="68"/>
      <c r="L118" s="68"/>
      <c r="M118" s="68"/>
      <c r="P118" s="125">
        <v>0</v>
      </c>
      <c r="Q118" s="126" t="s">
        <v>703</v>
      </c>
      <c r="R118" s="126"/>
      <c r="S118" s="127">
        <v>0</v>
      </c>
      <c r="T118" s="86"/>
      <c r="U118" s="125"/>
      <c r="V118" s="126"/>
      <c r="W118" s="126"/>
      <c r="X118" s="71"/>
      <c r="Y118" s="86"/>
      <c r="Z118" s="109">
        <f t="shared" si="10"/>
        <v>0</v>
      </c>
      <c r="AA118" s="36">
        <f t="shared" si="11"/>
        <v>0</v>
      </c>
    </row>
    <row r="119" spans="1:27" ht="170">
      <c r="A119" s="3">
        <v>2073</v>
      </c>
      <c r="B119" s="3" t="s">
        <v>1181</v>
      </c>
      <c r="E119" s="155" t="s">
        <v>2774</v>
      </c>
      <c r="F119" s="7" t="s">
        <v>1182</v>
      </c>
      <c r="G119" s="7" t="s">
        <v>1183</v>
      </c>
      <c r="H119" s="68"/>
      <c r="I119" s="68"/>
      <c r="J119" s="68"/>
      <c r="K119" s="68"/>
      <c r="L119" s="68"/>
      <c r="M119" s="68"/>
      <c r="P119" s="125">
        <v>0</v>
      </c>
      <c r="Q119" s="126" t="s">
        <v>703</v>
      </c>
      <c r="R119" s="126"/>
      <c r="S119" s="127">
        <v>0</v>
      </c>
      <c r="T119" s="86"/>
      <c r="U119" s="125"/>
      <c r="V119" s="126"/>
      <c r="W119" s="126"/>
      <c r="X119" s="71"/>
      <c r="Y119" s="86"/>
      <c r="Z119" s="109">
        <f t="shared" si="10"/>
        <v>0</v>
      </c>
      <c r="AA119" s="36">
        <f t="shared" si="11"/>
        <v>0</v>
      </c>
    </row>
    <row r="120" spans="1:27" s="122" customFormat="1" ht="17">
      <c r="A120" s="3"/>
      <c r="G120" s="122" t="s">
        <v>300</v>
      </c>
      <c r="H120" s="3"/>
    </row>
    <row r="121" spans="1:27" s="122" customFormat="1" ht="17">
      <c r="A121" s="3"/>
      <c r="G121" s="122" t="s">
        <v>300</v>
      </c>
      <c r="H121" s="3"/>
    </row>
    <row r="122" spans="1:27" s="122" customFormat="1" ht="17">
      <c r="A122" s="3"/>
      <c r="E122" s="124" t="s">
        <v>1184</v>
      </c>
      <c r="G122" s="122" t="s">
        <v>300</v>
      </c>
      <c r="H122" s="3"/>
    </row>
    <row r="123" spans="1:27" ht="289">
      <c r="A123" s="3">
        <v>2074</v>
      </c>
      <c r="B123" s="3" t="s">
        <v>300</v>
      </c>
      <c r="E123" s="155" t="s">
        <v>2775</v>
      </c>
      <c r="F123" s="7" t="s">
        <v>1185</v>
      </c>
      <c r="G123" s="7" t="s">
        <v>1186</v>
      </c>
      <c r="H123" s="68"/>
      <c r="I123" s="68"/>
      <c r="J123" s="68"/>
      <c r="K123" s="68"/>
      <c r="L123" s="68"/>
      <c r="M123" s="68"/>
      <c r="P123" s="125">
        <v>0</v>
      </c>
      <c r="Q123" s="126" t="s">
        <v>703</v>
      </c>
      <c r="R123" s="126"/>
      <c r="S123" s="127">
        <v>0</v>
      </c>
      <c r="T123" s="86"/>
      <c r="U123" s="125"/>
      <c r="V123" s="126"/>
      <c r="W123" s="126"/>
      <c r="X123" s="71"/>
      <c r="Y123" s="86"/>
      <c r="Z123" s="109">
        <f>IF(U123&lt;&gt;"",U123,IF(P123&lt;&gt;"",P123,IF(N123&lt;&gt;"",N123,"")))</f>
        <v>0</v>
      </c>
      <c r="AA123" s="36">
        <f>IF(X123&lt;&gt;"",X123,IF(S123&lt;&gt;"",S123,IF(O123&lt;&gt;"",O123,"")))</f>
        <v>0</v>
      </c>
    </row>
    <row r="124" spans="1:27" ht="272">
      <c r="A124" s="3">
        <v>2075</v>
      </c>
      <c r="B124" s="3" t="s">
        <v>300</v>
      </c>
      <c r="E124" s="155" t="s">
        <v>2776</v>
      </c>
      <c r="F124" s="7" t="s">
        <v>1187</v>
      </c>
      <c r="G124" s="7" t="s">
        <v>1188</v>
      </c>
      <c r="H124" s="68"/>
      <c r="I124" s="68"/>
      <c r="J124" s="68"/>
      <c r="K124" s="68"/>
      <c r="L124" s="68"/>
      <c r="M124" s="68"/>
      <c r="P124" s="125">
        <v>0</v>
      </c>
      <c r="Q124" s="126" t="s">
        <v>703</v>
      </c>
      <c r="R124" s="126"/>
      <c r="S124" s="127">
        <v>0</v>
      </c>
      <c r="T124" s="86"/>
      <c r="U124" s="125"/>
      <c r="V124" s="126"/>
      <c r="W124" s="126"/>
      <c r="X124" s="71"/>
      <c r="Y124" s="86"/>
      <c r="Z124" s="109">
        <f>IF(U124&lt;&gt;"",U124,IF(P124&lt;&gt;"",P124,IF(N124&lt;&gt;"",N124,"")))</f>
        <v>0</v>
      </c>
      <c r="AA124" s="36">
        <f>IF(X124&lt;&gt;"",X124,IF(S124&lt;&gt;"",S124,IF(O124&lt;&gt;"",O124,"")))</f>
        <v>0</v>
      </c>
    </row>
    <row r="125" spans="1:27" ht="323">
      <c r="A125" s="3">
        <v>2076</v>
      </c>
      <c r="B125" s="3" t="s">
        <v>300</v>
      </c>
      <c r="E125" s="155" t="s">
        <v>2777</v>
      </c>
      <c r="F125" s="7" t="s">
        <v>1189</v>
      </c>
      <c r="G125" s="7" t="s">
        <v>1190</v>
      </c>
      <c r="H125" s="68"/>
      <c r="I125" s="68"/>
      <c r="J125" s="68"/>
      <c r="K125" s="68"/>
      <c r="L125" s="68"/>
      <c r="M125" s="68"/>
      <c r="P125" s="125">
        <v>0</v>
      </c>
      <c r="Q125" s="126" t="s">
        <v>703</v>
      </c>
      <c r="R125" s="126"/>
      <c r="S125" s="127"/>
      <c r="T125" s="86"/>
      <c r="U125" s="125"/>
      <c r="V125" s="126"/>
      <c r="W125" s="126"/>
      <c r="X125" s="71"/>
      <c r="Y125" s="86"/>
      <c r="Z125" s="109">
        <f>IF(U125&lt;&gt;"",U125,IF(P125&lt;&gt;"",P125,IF(N125&lt;&gt;"",N125,"")))</f>
        <v>0</v>
      </c>
      <c r="AA125" s="36" t="str">
        <f>IF(X125&lt;&gt;"",X125,IF(S125&lt;&gt;"",S125,IF(O125&lt;&gt;"",O125,"")))</f>
        <v/>
      </c>
    </row>
    <row r="126" spans="1:27" s="122" customFormat="1">
      <c r="A126" s="3"/>
      <c r="H126" s="3"/>
    </row>
    <row r="127" spans="1:27" s="122" customFormat="1">
      <c r="A127" s="3"/>
      <c r="H127" s="3"/>
    </row>
    <row r="128" spans="1:27" s="122" customFormat="1" ht="19">
      <c r="A128" s="3"/>
      <c r="E128" s="179" t="s">
        <v>34</v>
      </c>
      <c r="F128" s="179"/>
      <c r="G128" s="179"/>
      <c r="H128" s="3"/>
    </row>
    <row r="129" spans="1:27" s="122" customFormat="1" ht="17">
      <c r="A129" s="3"/>
      <c r="E129" s="124" t="s">
        <v>1191</v>
      </c>
      <c r="H129" s="3"/>
    </row>
    <row r="130" spans="1:27" ht="289">
      <c r="A130" s="3">
        <v>2077</v>
      </c>
      <c r="B130" s="3" t="s">
        <v>1192</v>
      </c>
      <c r="E130" s="155" t="s">
        <v>2778</v>
      </c>
      <c r="F130" s="7" t="s">
        <v>1193</v>
      </c>
      <c r="G130" s="7" t="s">
        <v>1194</v>
      </c>
      <c r="H130" s="68"/>
      <c r="I130" s="68"/>
      <c r="J130" s="68"/>
      <c r="K130" s="68"/>
      <c r="L130" s="68"/>
      <c r="M130" s="68"/>
      <c r="P130" s="125">
        <v>3</v>
      </c>
      <c r="Q130" s="126" t="s">
        <v>3453</v>
      </c>
      <c r="R130" s="126"/>
      <c r="S130" s="127">
        <v>2</v>
      </c>
      <c r="T130" s="86" t="s">
        <v>3557</v>
      </c>
      <c r="U130" s="125"/>
      <c r="V130" s="126"/>
      <c r="W130" s="126"/>
      <c r="X130" s="71"/>
      <c r="Y130" s="86"/>
      <c r="Z130" s="109">
        <f>IF(U130&lt;&gt;"",U130,IF(P130&lt;&gt;"",P130,IF(N130&lt;&gt;"",N130,"")))</f>
        <v>3</v>
      </c>
      <c r="AA130" s="36">
        <f>IF(X130&lt;&gt;"",X130,IF(S130&lt;&gt;"",S130,IF(O130&lt;&gt;"",O130,"")))</f>
        <v>2</v>
      </c>
    </row>
    <row r="131" spans="1:27" ht="356">
      <c r="A131" s="3">
        <v>2078</v>
      </c>
      <c r="B131" s="3" t="s">
        <v>1195</v>
      </c>
      <c r="E131" s="155" t="s">
        <v>2779</v>
      </c>
      <c r="F131" s="7" t="s">
        <v>1196</v>
      </c>
      <c r="G131" s="7" t="s">
        <v>1197</v>
      </c>
      <c r="H131" s="68"/>
      <c r="I131" s="68"/>
      <c r="J131" s="68"/>
      <c r="K131" s="68"/>
      <c r="L131" s="68"/>
      <c r="M131" s="68"/>
      <c r="P131" s="125">
        <v>3</v>
      </c>
      <c r="Q131" s="126" t="s">
        <v>3454</v>
      </c>
      <c r="R131" s="126"/>
      <c r="S131" s="127">
        <v>2</v>
      </c>
      <c r="T131" s="86" t="s">
        <v>3558</v>
      </c>
      <c r="U131" s="125"/>
      <c r="V131" s="126"/>
      <c r="W131" s="126"/>
      <c r="X131" s="71"/>
      <c r="Y131" s="86"/>
      <c r="Z131" s="109">
        <f t="shared" ref="Z131:Z136" si="12">IF(U131&lt;&gt;"",U131,IF(P131&lt;&gt;"",P131,IF(N131&lt;&gt;"",N131,"")))</f>
        <v>3</v>
      </c>
      <c r="AA131" s="36">
        <f t="shared" ref="AA131:AA136" si="13">IF(X131&lt;&gt;"",X131,IF(S131&lt;&gt;"",S131,IF(O131&lt;&gt;"",O131,"")))</f>
        <v>2</v>
      </c>
    </row>
    <row r="132" spans="1:27" ht="170">
      <c r="A132" s="3">
        <v>2079</v>
      </c>
      <c r="B132" s="3" t="s">
        <v>1198</v>
      </c>
      <c r="E132" s="155" t="s">
        <v>2780</v>
      </c>
      <c r="F132" s="7" t="s">
        <v>1199</v>
      </c>
      <c r="G132" s="7" t="s">
        <v>1200</v>
      </c>
      <c r="H132" s="68"/>
      <c r="I132" s="68"/>
      <c r="J132" s="68"/>
      <c r="K132" s="68"/>
      <c r="L132" s="68"/>
      <c r="M132" s="68"/>
      <c r="P132" s="125">
        <v>5</v>
      </c>
      <c r="Q132" s="126" t="s">
        <v>3455</v>
      </c>
      <c r="R132" s="126"/>
      <c r="S132" s="127">
        <v>3</v>
      </c>
      <c r="T132" s="86" t="s">
        <v>3583</v>
      </c>
      <c r="U132" s="125"/>
      <c r="V132" s="126"/>
      <c r="W132" s="126"/>
      <c r="X132" s="71"/>
      <c r="Y132" s="86"/>
      <c r="Z132" s="109">
        <f t="shared" si="12"/>
        <v>5</v>
      </c>
      <c r="AA132" s="36">
        <f t="shared" si="13"/>
        <v>3</v>
      </c>
    </row>
    <row r="133" spans="1:27" ht="409.6">
      <c r="A133" s="3">
        <v>2080</v>
      </c>
      <c r="B133" s="3" t="s">
        <v>1201</v>
      </c>
      <c r="E133" s="154" t="s">
        <v>2782</v>
      </c>
      <c r="F133" s="7" t="s">
        <v>1202</v>
      </c>
      <c r="G133" s="7" t="s">
        <v>1203</v>
      </c>
      <c r="H133" s="68"/>
      <c r="I133" s="68"/>
      <c r="J133" s="153" t="s">
        <v>2781</v>
      </c>
      <c r="K133" s="68"/>
      <c r="L133" s="68"/>
      <c r="M133" s="68"/>
      <c r="P133" s="125">
        <v>4</v>
      </c>
      <c r="Q133" s="126" t="s">
        <v>3429</v>
      </c>
      <c r="R133" s="126"/>
      <c r="S133" s="127">
        <v>3</v>
      </c>
      <c r="T133" s="86"/>
      <c r="U133" s="125"/>
      <c r="V133" s="126"/>
      <c r="W133" s="126"/>
      <c r="X133" s="71"/>
      <c r="Y133" s="86"/>
      <c r="Z133" s="109">
        <f t="shared" si="12"/>
        <v>4</v>
      </c>
      <c r="AA133" s="36">
        <f t="shared" si="13"/>
        <v>3</v>
      </c>
    </row>
    <row r="134" spans="1:27" ht="153">
      <c r="A134" s="3">
        <v>2081</v>
      </c>
      <c r="B134" s="3" t="s">
        <v>300</v>
      </c>
      <c r="E134" s="155" t="s">
        <v>2783</v>
      </c>
      <c r="F134" s="7" t="s">
        <v>1204</v>
      </c>
      <c r="G134" s="7" t="s">
        <v>1205</v>
      </c>
      <c r="H134" s="68"/>
      <c r="I134" s="68"/>
      <c r="J134" s="68"/>
      <c r="K134" s="68"/>
      <c r="L134" s="68"/>
      <c r="M134" s="68"/>
      <c r="P134" s="125">
        <v>4</v>
      </c>
      <c r="Q134" s="126" t="s">
        <v>3456</v>
      </c>
      <c r="R134" s="126"/>
      <c r="S134" s="127">
        <v>3</v>
      </c>
      <c r="T134" s="86" t="s">
        <v>3559</v>
      </c>
      <c r="U134" s="125"/>
      <c r="V134" s="126"/>
      <c r="W134" s="126"/>
      <c r="X134" s="71"/>
      <c r="Y134" s="86"/>
      <c r="Z134" s="109">
        <f t="shared" si="12"/>
        <v>4</v>
      </c>
      <c r="AA134" s="36">
        <f t="shared" si="13"/>
        <v>3</v>
      </c>
    </row>
    <row r="135" spans="1:27" ht="409.6">
      <c r="A135" s="3">
        <v>2082</v>
      </c>
      <c r="B135" s="3" t="s">
        <v>1206</v>
      </c>
      <c r="E135" s="154" t="s">
        <v>2784</v>
      </c>
      <c r="F135" s="7" t="s">
        <v>1207</v>
      </c>
      <c r="G135" s="7" t="s">
        <v>1208</v>
      </c>
      <c r="H135" s="68"/>
      <c r="I135" s="68"/>
      <c r="J135" s="153" t="s">
        <v>2781</v>
      </c>
      <c r="K135" s="68"/>
      <c r="L135" s="68"/>
      <c r="M135" s="68"/>
      <c r="P135" s="125">
        <v>4</v>
      </c>
      <c r="Q135" s="126" t="s">
        <v>3429</v>
      </c>
      <c r="R135" s="126"/>
      <c r="S135" s="127">
        <v>2.5</v>
      </c>
      <c r="T135" s="86" t="s">
        <v>3560</v>
      </c>
      <c r="U135" s="125"/>
      <c r="V135" s="126"/>
      <c r="W135" s="126"/>
      <c r="X135" s="71"/>
      <c r="Y135" s="86"/>
      <c r="Z135" s="109">
        <f t="shared" si="12"/>
        <v>4</v>
      </c>
      <c r="AA135" s="36">
        <f t="shared" si="13"/>
        <v>2.5</v>
      </c>
    </row>
    <row r="136" spans="1:27" ht="272">
      <c r="A136" s="3">
        <v>2083</v>
      </c>
      <c r="B136" s="3" t="s">
        <v>1209</v>
      </c>
      <c r="E136" s="155" t="s">
        <v>2785</v>
      </c>
      <c r="F136" s="7" t="s">
        <v>1210</v>
      </c>
      <c r="G136" s="7" t="s">
        <v>1211</v>
      </c>
      <c r="H136" s="68"/>
      <c r="I136" s="68"/>
      <c r="J136" s="68"/>
      <c r="K136" s="68"/>
      <c r="L136" s="68"/>
      <c r="M136" s="68"/>
      <c r="P136" s="125">
        <v>3</v>
      </c>
      <c r="Q136" s="126" t="s">
        <v>3457</v>
      </c>
      <c r="R136" s="126"/>
      <c r="S136" s="127">
        <v>2</v>
      </c>
      <c r="T136" s="86"/>
      <c r="U136" s="125"/>
      <c r="V136" s="126"/>
      <c r="W136" s="126"/>
      <c r="X136" s="71"/>
      <c r="Y136" s="86"/>
      <c r="Z136" s="109">
        <f t="shared" si="12"/>
        <v>3</v>
      </c>
      <c r="AA136" s="36">
        <f t="shared" si="13"/>
        <v>2</v>
      </c>
    </row>
    <row r="137" spans="1:27" s="122" customFormat="1" ht="17">
      <c r="A137" s="3"/>
      <c r="G137" s="122" t="s">
        <v>300</v>
      </c>
      <c r="H137" s="3"/>
    </row>
    <row r="138" spans="1:27" s="122" customFormat="1" ht="17">
      <c r="A138" s="3"/>
      <c r="G138" s="122" t="s">
        <v>300</v>
      </c>
      <c r="H138" s="3"/>
    </row>
    <row r="139" spans="1:27" s="122" customFormat="1" ht="17">
      <c r="A139" s="3"/>
      <c r="E139" s="124" t="s">
        <v>1212</v>
      </c>
      <c r="G139" s="122" t="s">
        <v>300</v>
      </c>
      <c r="H139" s="3"/>
    </row>
    <row r="140" spans="1:27" ht="170">
      <c r="A140" s="3">
        <v>2084</v>
      </c>
      <c r="B140" s="3" t="s">
        <v>1213</v>
      </c>
      <c r="E140" s="155" t="s">
        <v>2786</v>
      </c>
      <c r="F140" s="7" t="s">
        <v>1214</v>
      </c>
      <c r="G140" s="7" t="s">
        <v>1215</v>
      </c>
      <c r="H140" s="68"/>
      <c r="I140" s="68"/>
      <c r="J140" s="68"/>
      <c r="K140" s="68"/>
      <c r="L140" s="68"/>
      <c r="M140" s="68"/>
      <c r="P140" s="125">
        <v>4</v>
      </c>
      <c r="Q140" s="126" t="s">
        <v>3458</v>
      </c>
      <c r="R140" s="126"/>
      <c r="S140" s="127">
        <v>3</v>
      </c>
      <c r="T140" s="86"/>
      <c r="U140" s="125"/>
      <c r="V140" s="126"/>
      <c r="W140" s="126"/>
      <c r="X140" s="71"/>
      <c r="Y140" s="86"/>
      <c r="Z140" s="109">
        <f t="shared" ref="Z140:Z156" si="14">IF(U140&lt;&gt;"",U140,IF(P140&lt;&gt;"",P140,IF(N140&lt;&gt;"",N140,"")))</f>
        <v>4</v>
      </c>
      <c r="AA140" s="36">
        <f t="shared" ref="AA140:AA156" si="15">IF(X140&lt;&gt;"",X140,IF(S140&lt;&gt;"",S140,IF(O140&lt;&gt;"",O140,"")))</f>
        <v>3</v>
      </c>
    </row>
    <row r="141" spans="1:27" ht="289">
      <c r="A141" s="3">
        <v>2085</v>
      </c>
      <c r="B141" s="3" t="s">
        <v>1216</v>
      </c>
      <c r="E141" s="155" t="s">
        <v>2787</v>
      </c>
      <c r="F141" s="7" t="s">
        <v>1217</v>
      </c>
      <c r="G141" s="7" t="s">
        <v>1218</v>
      </c>
      <c r="H141" s="68"/>
      <c r="I141" s="68"/>
      <c r="J141" s="68"/>
      <c r="K141" s="68"/>
      <c r="L141" s="68"/>
      <c r="M141" s="68"/>
      <c r="P141" s="125">
        <v>4</v>
      </c>
      <c r="Q141" s="126" t="s">
        <v>3459</v>
      </c>
      <c r="R141" s="126"/>
      <c r="S141" s="127">
        <v>4</v>
      </c>
      <c r="T141" s="86"/>
      <c r="U141" s="125"/>
      <c r="V141" s="126"/>
      <c r="W141" s="126"/>
      <c r="X141" s="71"/>
      <c r="Y141" s="86"/>
      <c r="Z141" s="109">
        <f t="shared" si="14"/>
        <v>4</v>
      </c>
      <c r="AA141" s="36">
        <f t="shared" si="15"/>
        <v>4</v>
      </c>
    </row>
    <row r="142" spans="1:27" ht="221">
      <c r="A142" s="3">
        <v>2086</v>
      </c>
      <c r="B142" s="3" t="s">
        <v>300</v>
      </c>
      <c r="E142" s="155" t="s">
        <v>2788</v>
      </c>
      <c r="F142" s="7" t="s">
        <v>1219</v>
      </c>
      <c r="G142" s="7" t="s">
        <v>1220</v>
      </c>
      <c r="H142" s="68"/>
      <c r="I142" s="68"/>
      <c r="J142" s="68"/>
      <c r="K142" s="68"/>
      <c r="L142" s="68"/>
      <c r="M142" s="68"/>
      <c r="P142" s="125">
        <v>4</v>
      </c>
      <c r="Q142" s="126" t="s">
        <v>3460</v>
      </c>
      <c r="R142" s="126"/>
      <c r="S142" s="127">
        <v>0</v>
      </c>
      <c r="T142" s="86"/>
      <c r="U142" s="125"/>
      <c r="V142" s="126"/>
      <c r="W142" s="126"/>
      <c r="X142" s="71"/>
      <c r="Y142" s="86"/>
      <c r="Z142" s="109">
        <f t="shared" si="14"/>
        <v>4</v>
      </c>
      <c r="AA142" s="36">
        <f t="shared" si="15"/>
        <v>0</v>
      </c>
    </row>
    <row r="143" spans="1:27" ht="170">
      <c r="A143" s="3">
        <v>2087</v>
      </c>
      <c r="B143" s="3" t="s">
        <v>300</v>
      </c>
      <c r="E143" s="155" t="s">
        <v>2789</v>
      </c>
      <c r="F143" s="7" t="s">
        <v>1221</v>
      </c>
      <c r="G143" s="7" t="s">
        <v>1222</v>
      </c>
      <c r="H143" s="68"/>
      <c r="I143" s="68"/>
      <c r="J143" s="68"/>
      <c r="K143" s="68"/>
      <c r="L143" s="68"/>
      <c r="M143" s="68"/>
      <c r="P143" s="125">
        <v>4</v>
      </c>
      <c r="Q143" s="126" t="s">
        <v>3461</v>
      </c>
      <c r="R143" s="126"/>
      <c r="S143" s="127">
        <v>3</v>
      </c>
      <c r="T143" s="86"/>
      <c r="U143" s="125"/>
      <c r="V143" s="126"/>
      <c r="W143" s="126"/>
      <c r="X143" s="71"/>
      <c r="Y143" s="86"/>
      <c r="Z143" s="109">
        <f t="shared" si="14"/>
        <v>4</v>
      </c>
      <c r="AA143" s="36">
        <f t="shared" si="15"/>
        <v>3</v>
      </c>
    </row>
    <row r="144" spans="1:27" ht="187">
      <c r="A144" s="3">
        <v>2088</v>
      </c>
      <c r="B144" s="3" t="s">
        <v>1223</v>
      </c>
      <c r="E144" s="154" t="s">
        <v>2791</v>
      </c>
      <c r="F144" s="7" t="s">
        <v>1224</v>
      </c>
      <c r="G144" s="7" t="s">
        <v>1225</v>
      </c>
      <c r="H144" s="68"/>
      <c r="I144" s="68"/>
      <c r="J144" s="153" t="s">
        <v>2790</v>
      </c>
      <c r="K144" s="68"/>
      <c r="L144" s="68"/>
      <c r="M144" s="68"/>
      <c r="P144" s="125">
        <v>3</v>
      </c>
      <c r="Q144" s="126" t="s">
        <v>3462</v>
      </c>
      <c r="R144" s="126"/>
      <c r="S144" s="127">
        <v>2</v>
      </c>
      <c r="T144" s="86" t="s">
        <v>3561</v>
      </c>
      <c r="U144" s="125"/>
      <c r="V144" s="126"/>
      <c r="W144" s="126"/>
      <c r="X144" s="71"/>
      <c r="Y144" s="86"/>
      <c r="Z144" s="109">
        <f t="shared" si="14"/>
        <v>3</v>
      </c>
      <c r="AA144" s="36">
        <f t="shared" si="15"/>
        <v>2</v>
      </c>
    </row>
    <row r="145" spans="1:27" ht="238">
      <c r="A145" s="3">
        <v>2089</v>
      </c>
      <c r="B145" s="3" t="s">
        <v>1226</v>
      </c>
      <c r="E145" s="154" t="s">
        <v>2793</v>
      </c>
      <c r="F145" s="7" t="s">
        <v>1227</v>
      </c>
      <c r="G145" s="7" t="s">
        <v>1228</v>
      </c>
      <c r="H145" s="68"/>
      <c r="I145" s="68"/>
      <c r="J145" s="153" t="s">
        <v>2792</v>
      </c>
      <c r="K145" s="68"/>
      <c r="L145" s="68"/>
      <c r="M145" s="68"/>
      <c r="P145" s="125">
        <v>4</v>
      </c>
      <c r="Q145" s="126" t="s">
        <v>3463</v>
      </c>
      <c r="R145" s="126"/>
      <c r="S145" s="127">
        <v>4</v>
      </c>
      <c r="T145" s="86"/>
      <c r="U145" s="125"/>
      <c r="V145" s="126"/>
      <c r="W145" s="126"/>
      <c r="X145" s="71"/>
      <c r="Y145" s="86"/>
      <c r="Z145" s="109">
        <f t="shared" si="14"/>
        <v>4</v>
      </c>
      <c r="AA145" s="36">
        <f t="shared" si="15"/>
        <v>4</v>
      </c>
    </row>
    <row r="146" spans="1:27" ht="238">
      <c r="A146" s="3">
        <v>2090</v>
      </c>
      <c r="B146" s="3" t="s">
        <v>300</v>
      </c>
      <c r="E146" s="155" t="s">
        <v>2794</v>
      </c>
      <c r="F146" s="7" t="s">
        <v>1229</v>
      </c>
      <c r="G146" s="7" t="s">
        <v>1230</v>
      </c>
      <c r="H146" s="68"/>
      <c r="I146" s="68"/>
      <c r="J146" s="68"/>
      <c r="K146" s="68"/>
      <c r="L146" s="68"/>
      <c r="M146" s="68"/>
      <c r="P146" s="125">
        <v>4</v>
      </c>
      <c r="Q146" s="126" t="s">
        <v>3464</v>
      </c>
      <c r="R146" s="126"/>
      <c r="S146" s="127">
        <v>3</v>
      </c>
      <c r="T146" s="86"/>
      <c r="U146" s="125"/>
      <c r="V146" s="126"/>
      <c r="W146" s="126"/>
      <c r="X146" s="71"/>
      <c r="Y146" s="86"/>
      <c r="Z146" s="109">
        <f t="shared" si="14"/>
        <v>4</v>
      </c>
      <c r="AA146" s="36">
        <f t="shared" si="15"/>
        <v>3</v>
      </c>
    </row>
    <row r="147" spans="1:27" ht="238">
      <c r="A147" s="3">
        <v>2091</v>
      </c>
      <c r="B147" s="3" t="s">
        <v>300</v>
      </c>
      <c r="E147" s="155" t="s">
        <v>2795</v>
      </c>
      <c r="F147" s="7" t="s">
        <v>1231</v>
      </c>
      <c r="G147" s="7" t="s">
        <v>1232</v>
      </c>
      <c r="H147" s="68"/>
      <c r="I147" s="68"/>
      <c r="J147" s="68"/>
      <c r="K147" s="68"/>
      <c r="L147" s="68"/>
      <c r="M147" s="68"/>
      <c r="P147" s="125">
        <v>0</v>
      </c>
      <c r="Q147" s="126" t="s">
        <v>703</v>
      </c>
      <c r="R147" s="126"/>
      <c r="S147" s="127">
        <v>0</v>
      </c>
      <c r="T147" s="86"/>
      <c r="U147" s="125"/>
      <c r="V147" s="126"/>
      <c r="W147" s="126"/>
      <c r="X147" s="71"/>
      <c r="Y147" s="86"/>
      <c r="Z147" s="109">
        <f t="shared" si="14"/>
        <v>0</v>
      </c>
      <c r="AA147" s="36">
        <f t="shared" si="15"/>
        <v>0</v>
      </c>
    </row>
    <row r="148" spans="1:27" ht="187">
      <c r="A148" s="3">
        <v>2092</v>
      </c>
      <c r="B148" s="3" t="s">
        <v>300</v>
      </c>
      <c r="E148" s="155" t="s">
        <v>2796</v>
      </c>
      <c r="F148" s="7" t="s">
        <v>1233</v>
      </c>
      <c r="G148" s="7" t="s">
        <v>1234</v>
      </c>
      <c r="H148" s="68"/>
      <c r="I148" s="68"/>
      <c r="J148" s="68"/>
      <c r="K148" s="68"/>
      <c r="L148" s="68"/>
      <c r="M148" s="68"/>
      <c r="P148" s="125">
        <v>0</v>
      </c>
      <c r="Q148" s="126" t="s">
        <v>3465</v>
      </c>
      <c r="R148" s="126"/>
      <c r="S148" s="127">
        <v>3</v>
      </c>
      <c r="T148" s="86"/>
      <c r="U148" s="125"/>
      <c r="V148" s="126"/>
      <c r="W148" s="126"/>
      <c r="X148" s="71"/>
      <c r="Y148" s="86"/>
      <c r="Z148" s="109">
        <f t="shared" si="14"/>
        <v>0</v>
      </c>
      <c r="AA148" s="36">
        <f t="shared" si="15"/>
        <v>3</v>
      </c>
    </row>
    <row r="149" spans="1:27" ht="153">
      <c r="A149" s="3">
        <v>2093</v>
      </c>
      <c r="B149" s="3" t="s">
        <v>300</v>
      </c>
      <c r="E149" s="155" t="s">
        <v>2797</v>
      </c>
      <c r="F149" s="7" t="s">
        <v>1235</v>
      </c>
      <c r="G149" s="7" t="s">
        <v>1236</v>
      </c>
      <c r="H149" s="68"/>
      <c r="I149" s="68"/>
      <c r="J149" s="68"/>
      <c r="K149" s="68"/>
      <c r="L149" s="68"/>
      <c r="M149" s="68"/>
      <c r="P149" s="125">
        <v>0</v>
      </c>
      <c r="Q149" s="126" t="s">
        <v>703</v>
      </c>
      <c r="R149" s="126"/>
      <c r="S149" s="127">
        <v>0</v>
      </c>
      <c r="T149" s="86"/>
      <c r="U149" s="125"/>
      <c r="V149" s="126"/>
      <c r="W149" s="126"/>
      <c r="X149" s="71"/>
      <c r="Y149" s="86"/>
      <c r="Z149" s="109">
        <f t="shared" si="14"/>
        <v>0</v>
      </c>
      <c r="AA149" s="36">
        <f t="shared" si="15"/>
        <v>0</v>
      </c>
    </row>
    <row r="150" spans="1:27" ht="153">
      <c r="A150" s="3">
        <v>2094</v>
      </c>
      <c r="B150" s="3" t="s">
        <v>300</v>
      </c>
      <c r="E150" s="155" t="s">
        <v>2798</v>
      </c>
      <c r="F150" s="7" t="s">
        <v>1237</v>
      </c>
      <c r="G150" s="7" t="s">
        <v>1238</v>
      </c>
      <c r="H150" s="68"/>
      <c r="I150" s="68"/>
      <c r="J150" s="68"/>
      <c r="K150" s="68"/>
      <c r="L150" s="68"/>
      <c r="M150" s="68"/>
      <c r="P150" s="125">
        <v>0</v>
      </c>
      <c r="Q150" s="126" t="s">
        <v>703</v>
      </c>
      <c r="R150" s="126"/>
      <c r="S150" s="127">
        <v>0</v>
      </c>
      <c r="T150" s="86"/>
      <c r="U150" s="125"/>
      <c r="V150" s="126"/>
      <c r="W150" s="126"/>
      <c r="X150" s="71"/>
      <c r="Y150" s="86"/>
      <c r="Z150" s="109">
        <f t="shared" si="14"/>
        <v>0</v>
      </c>
      <c r="AA150" s="36">
        <f t="shared" si="15"/>
        <v>0</v>
      </c>
    </row>
    <row r="151" spans="1:27" ht="187">
      <c r="A151" s="3">
        <v>2095</v>
      </c>
      <c r="B151" s="3" t="s">
        <v>300</v>
      </c>
      <c r="E151" s="155" t="s">
        <v>2799</v>
      </c>
      <c r="F151" s="7" t="s">
        <v>1239</v>
      </c>
      <c r="G151" s="7" t="s">
        <v>1240</v>
      </c>
      <c r="H151" s="68"/>
      <c r="I151" s="68"/>
      <c r="J151" s="68"/>
      <c r="K151" s="68"/>
      <c r="L151" s="68"/>
      <c r="M151" s="68"/>
      <c r="P151" s="125">
        <v>3</v>
      </c>
      <c r="Q151" s="126" t="s">
        <v>3466</v>
      </c>
      <c r="R151" s="126"/>
      <c r="S151" s="127">
        <v>3</v>
      </c>
      <c r="T151" s="86"/>
      <c r="U151" s="125"/>
      <c r="V151" s="126"/>
      <c r="W151" s="126"/>
      <c r="X151" s="71"/>
      <c r="Y151" s="86"/>
      <c r="Z151" s="109">
        <f t="shared" si="14"/>
        <v>3</v>
      </c>
      <c r="AA151" s="36">
        <f t="shared" si="15"/>
        <v>3</v>
      </c>
    </row>
    <row r="152" spans="1:27" ht="170">
      <c r="A152" s="3">
        <v>2096</v>
      </c>
      <c r="B152" s="3" t="s">
        <v>1241</v>
      </c>
      <c r="E152" s="155" t="s">
        <v>2800</v>
      </c>
      <c r="F152" s="7" t="s">
        <v>1242</v>
      </c>
      <c r="G152" s="7" t="s">
        <v>1243</v>
      </c>
      <c r="H152" s="68"/>
      <c r="I152" s="68"/>
      <c r="J152" s="68"/>
      <c r="K152" s="68"/>
      <c r="L152" s="68"/>
      <c r="M152" s="68"/>
      <c r="P152" s="125">
        <v>4</v>
      </c>
      <c r="Q152" s="126" t="s">
        <v>3467</v>
      </c>
      <c r="R152" s="126"/>
      <c r="S152" s="127">
        <v>2.5</v>
      </c>
      <c r="T152" s="86" t="s">
        <v>3584</v>
      </c>
      <c r="U152" s="125"/>
      <c r="V152" s="126"/>
      <c r="W152" s="126"/>
      <c r="X152" s="71"/>
      <c r="Y152" s="86"/>
      <c r="Z152" s="109">
        <f t="shared" si="14"/>
        <v>4</v>
      </c>
      <c r="AA152" s="36">
        <f t="shared" si="15"/>
        <v>2.5</v>
      </c>
    </row>
    <row r="153" spans="1:27" ht="136">
      <c r="A153" s="3">
        <v>2097</v>
      </c>
      <c r="B153" s="3" t="s">
        <v>300</v>
      </c>
      <c r="E153" s="155" t="s">
        <v>2801</v>
      </c>
      <c r="F153" s="7" t="s">
        <v>1244</v>
      </c>
      <c r="G153" s="7" t="s">
        <v>1245</v>
      </c>
      <c r="H153" s="68"/>
      <c r="I153" s="68"/>
      <c r="J153" s="68"/>
      <c r="K153" s="68"/>
      <c r="L153" s="68"/>
      <c r="M153" s="68"/>
      <c r="P153" s="125">
        <v>3</v>
      </c>
      <c r="Q153" s="126" t="s">
        <v>3468</v>
      </c>
      <c r="R153" s="126"/>
      <c r="S153" s="127">
        <v>3</v>
      </c>
      <c r="T153" s="86"/>
      <c r="U153" s="125"/>
      <c r="V153" s="126"/>
      <c r="W153" s="126"/>
      <c r="X153" s="71"/>
      <c r="Y153" s="86"/>
      <c r="Z153" s="109">
        <f t="shared" si="14"/>
        <v>3</v>
      </c>
      <c r="AA153" s="36">
        <f t="shared" si="15"/>
        <v>3</v>
      </c>
    </row>
    <row r="154" spans="1:27" ht="221">
      <c r="A154" s="3">
        <v>2098</v>
      </c>
      <c r="B154" s="3" t="s">
        <v>1246</v>
      </c>
      <c r="E154" s="155" t="s">
        <v>2802</v>
      </c>
      <c r="F154" s="7" t="s">
        <v>1247</v>
      </c>
      <c r="G154" s="7" t="s">
        <v>1248</v>
      </c>
      <c r="H154" s="68"/>
      <c r="I154" s="68"/>
      <c r="J154" s="68"/>
      <c r="K154" s="68"/>
      <c r="L154" s="68"/>
      <c r="M154" s="68"/>
      <c r="P154" s="125">
        <v>4</v>
      </c>
      <c r="Q154" s="126" t="s">
        <v>3469</v>
      </c>
      <c r="R154" s="126"/>
      <c r="S154" s="127">
        <v>2</v>
      </c>
      <c r="T154" s="86"/>
      <c r="U154" s="125"/>
      <c r="V154" s="126"/>
      <c r="W154" s="126"/>
      <c r="X154" s="71"/>
      <c r="Y154" s="86"/>
      <c r="Z154" s="109">
        <f t="shared" si="14"/>
        <v>4</v>
      </c>
      <c r="AA154" s="36">
        <f t="shared" si="15"/>
        <v>2</v>
      </c>
    </row>
    <row r="155" spans="1:27" ht="238">
      <c r="A155" s="3">
        <v>2099</v>
      </c>
      <c r="B155" s="3" t="s">
        <v>1249</v>
      </c>
      <c r="E155" s="155" t="s">
        <v>2803</v>
      </c>
      <c r="F155" s="7" t="s">
        <v>1250</v>
      </c>
      <c r="G155" s="7" t="s">
        <v>1251</v>
      </c>
      <c r="H155" s="68"/>
      <c r="I155" s="68"/>
      <c r="J155" s="68"/>
      <c r="K155" s="68"/>
      <c r="L155" s="68"/>
      <c r="M155" s="68"/>
      <c r="P155" s="125">
        <v>0</v>
      </c>
      <c r="Q155" s="126" t="s">
        <v>703</v>
      </c>
      <c r="R155" s="126"/>
      <c r="S155" s="127">
        <v>0</v>
      </c>
      <c r="T155" s="86"/>
      <c r="U155" s="125"/>
      <c r="V155" s="126"/>
      <c r="W155" s="126"/>
      <c r="X155" s="71"/>
      <c r="Y155" s="86"/>
      <c r="Z155" s="109">
        <f t="shared" si="14"/>
        <v>0</v>
      </c>
      <c r="AA155" s="36">
        <f t="shared" si="15"/>
        <v>0</v>
      </c>
    </row>
    <row r="156" spans="1:27" ht="221">
      <c r="A156" s="3">
        <v>2100</v>
      </c>
      <c r="B156" s="3" t="s">
        <v>1252</v>
      </c>
      <c r="E156" s="155" t="s">
        <v>2804</v>
      </c>
      <c r="F156" s="7" t="s">
        <v>1253</v>
      </c>
      <c r="G156" s="7" t="s">
        <v>1254</v>
      </c>
      <c r="H156" s="68"/>
      <c r="I156" s="68"/>
      <c r="J156" s="68"/>
      <c r="K156" s="68"/>
      <c r="L156" s="68"/>
      <c r="M156" s="68"/>
      <c r="P156" s="125">
        <v>5</v>
      </c>
      <c r="Q156" s="126" t="s">
        <v>3470</v>
      </c>
      <c r="R156" s="126"/>
      <c r="S156" s="127">
        <v>3</v>
      </c>
      <c r="T156" s="86" t="s">
        <v>3562</v>
      </c>
      <c r="U156" s="125"/>
      <c r="V156" s="126"/>
      <c r="W156" s="126"/>
      <c r="X156" s="71"/>
      <c r="Y156" s="86"/>
      <c r="Z156" s="109">
        <f t="shared" si="14"/>
        <v>5</v>
      </c>
      <c r="AA156" s="36">
        <f t="shared" si="15"/>
        <v>3</v>
      </c>
    </row>
    <row r="157" spans="1:27" s="122" customFormat="1" ht="17">
      <c r="A157" s="3"/>
      <c r="G157" s="122" t="s">
        <v>300</v>
      </c>
      <c r="H157" s="3"/>
    </row>
    <row r="158" spans="1:27" s="122" customFormat="1" ht="17">
      <c r="A158" s="3"/>
      <c r="G158" s="122" t="s">
        <v>300</v>
      </c>
      <c r="H158" s="3"/>
    </row>
    <row r="159" spans="1:27" s="122" customFormat="1" ht="17">
      <c r="A159" s="3"/>
      <c r="E159" s="124" t="s">
        <v>999</v>
      </c>
      <c r="G159" s="122" t="s">
        <v>300</v>
      </c>
      <c r="H159" s="3"/>
    </row>
    <row r="160" spans="1:27" ht="119">
      <c r="A160" s="3">
        <v>2101</v>
      </c>
      <c r="B160" s="3" t="s">
        <v>1255</v>
      </c>
      <c r="E160" s="154" t="s">
        <v>2806</v>
      </c>
      <c r="F160" s="7" t="s">
        <v>1256</v>
      </c>
      <c r="G160" s="7" t="s">
        <v>1257</v>
      </c>
      <c r="H160" s="68"/>
      <c r="I160" s="68"/>
      <c r="J160" s="153" t="s">
        <v>2805</v>
      </c>
      <c r="K160" s="68"/>
      <c r="L160" s="68"/>
      <c r="M160" s="68"/>
      <c r="P160" s="125">
        <v>2</v>
      </c>
      <c r="Q160" s="126" t="s">
        <v>3471</v>
      </c>
      <c r="R160" s="126"/>
      <c r="S160" s="127">
        <v>2</v>
      </c>
      <c r="T160" s="86"/>
      <c r="U160" s="125"/>
      <c r="V160" s="126"/>
      <c r="W160" s="126"/>
      <c r="X160" s="71"/>
      <c r="Y160" s="86"/>
      <c r="Z160" s="109">
        <f t="shared" ref="Z160:Z174" si="16">IF(U160&lt;&gt;"",U160,IF(P160&lt;&gt;"",P160,IF(N160&lt;&gt;"",N160,"")))</f>
        <v>2</v>
      </c>
      <c r="AA160" s="36">
        <f t="shared" ref="AA160:AA174" si="17">IF(X160&lt;&gt;"",X160,IF(S160&lt;&gt;"",S160,IF(O160&lt;&gt;"",O160,"")))</f>
        <v>2</v>
      </c>
    </row>
    <row r="161" spans="1:27" ht="238">
      <c r="A161" s="3">
        <v>2102</v>
      </c>
      <c r="B161" s="3" t="s">
        <v>300</v>
      </c>
      <c r="E161" s="155" t="s">
        <v>2807</v>
      </c>
      <c r="F161" s="7" t="s">
        <v>1258</v>
      </c>
      <c r="G161" s="7" t="s">
        <v>1259</v>
      </c>
      <c r="H161" s="68"/>
      <c r="I161" s="68"/>
      <c r="J161" s="68"/>
      <c r="K161" s="68"/>
      <c r="L161" s="68"/>
      <c r="M161" s="68"/>
      <c r="P161" s="125">
        <v>4</v>
      </c>
      <c r="Q161" s="126" t="s">
        <v>3472</v>
      </c>
      <c r="R161" s="126"/>
      <c r="S161" s="127">
        <v>4</v>
      </c>
      <c r="T161" s="86" t="s">
        <v>3563</v>
      </c>
      <c r="U161" s="125"/>
      <c r="V161" s="126"/>
      <c r="W161" s="126"/>
      <c r="X161" s="71"/>
      <c r="Y161" s="86"/>
      <c r="Z161" s="109">
        <f t="shared" si="16"/>
        <v>4</v>
      </c>
      <c r="AA161" s="36">
        <f t="shared" si="17"/>
        <v>4</v>
      </c>
    </row>
    <row r="162" spans="1:27" ht="170">
      <c r="A162" s="3">
        <v>2103</v>
      </c>
      <c r="B162" s="3" t="s">
        <v>300</v>
      </c>
      <c r="E162" s="155" t="s">
        <v>2808</v>
      </c>
      <c r="F162" s="7" t="s">
        <v>1260</v>
      </c>
      <c r="G162" s="7" t="s">
        <v>1261</v>
      </c>
      <c r="H162" s="68"/>
      <c r="I162" s="68"/>
      <c r="J162" s="68"/>
      <c r="K162" s="68"/>
      <c r="L162" s="68"/>
      <c r="M162" s="68"/>
      <c r="P162" s="125">
        <v>4</v>
      </c>
      <c r="Q162" s="126" t="s">
        <v>3473</v>
      </c>
      <c r="R162" s="126"/>
      <c r="S162" s="127">
        <v>1</v>
      </c>
      <c r="T162" s="86" t="s">
        <v>3564</v>
      </c>
      <c r="U162" s="125"/>
      <c r="V162" s="126"/>
      <c r="W162" s="126"/>
      <c r="X162" s="71"/>
      <c r="Y162" s="86"/>
      <c r="Z162" s="109">
        <f t="shared" si="16"/>
        <v>4</v>
      </c>
      <c r="AA162" s="36">
        <f t="shared" si="17"/>
        <v>1</v>
      </c>
    </row>
    <row r="163" spans="1:27" ht="153">
      <c r="A163" s="3">
        <v>2104</v>
      </c>
      <c r="B163" s="3" t="s">
        <v>300</v>
      </c>
      <c r="E163" s="155" t="s">
        <v>2809</v>
      </c>
      <c r="F163" s="7" t="s">
        <v>1262</v>
      </c>
      <c r="G163" s="7" t="s">
        <v>1263</v>
      </c>
      <c r="H163" s="68"/>
      <c r="I163" s="68"/>
      <c r="J163" s="68"/>
      <c r="K163" s="68"/>
      <c r="L163" s="68"/>
      <c r="M163" s="68"/>
      <c r="P163" s="125">
        <v>5</v>
      </c>
      <c r="Q163" s="126" t="s">
        <v>3474</v>
      </c>
      <c r="R163" s="126"/>
      <c r="S163" s="127">
        <v>3</v>
      </c>
      <c r="T163" s="86"/>
      <c r="U163" s="125"/>
      <c r="V163" s="126"/>
      <c r="W163" s="126"/>
      <c r="X163" s="71"/>
      <c r="Y163" s="86"/>
      <c r="Z163" s="109">
        <f t="shared" si="16"/>
        <v>5</v>
      </c>
      <c r="AA163" s="36">
        <f t="shared" si="17"/>
        <v>3</v>
      </c>
    </row>
    <row r="164" spans="1:27" ht="409.6">
      <c r="A164" s="3">
        <v>2105</v>
      </c>
      <c r="B164" s="3" t="s">
        <v>1264</v>
      </c>
      <c r="E164" s="154" t="s">
        <v>2811</v>
      </c>
      <c r="F164" s="7" t="s">
        <v>1265</v>
      </c>
      <c r="G164" s="7" t="s">
        <v>1266</v>
      </c>
      <c r="H164" s="68"/>
      <c r="I164" s="68"/>
      <c r="J164" s="153" t="s">
        <v>2810</v>
      </c>
      <c r="K164" s="68"/>
      <c r="L164" s="68"/>
      <c r="M164" s="68"/>
      <c r="P164" s="125">
        <v>4</v>
      </c>
      <c r="Q164" s="126" t="s">
        <v>3475</v>
      </c>
      <c r="R164" s="126"/>
      <c r="S164" s="127">
        <v>2</v>
      </c>
      <c r="T164" s="86"/>
      <c r="U164" s="125"/>
      <c r="V164" s="126"/>
      <c r="W164" s="126"/>
      <c r="X164" s="71"/>
      <c r="Y164" s="86"/>
      <c r="Z164" s="109">
        <f t="shared" si="16"/>
        <v>4</v>
      </c>
      <c r="AA164" s="36">
        <f t="shared" si="17"/>
        <v>2</v>
      </c>
    </row>
    <row r="165" spans="1:27" ht="170">
      <c r="A165" s="3">
        <v>2106</v>
      </c>
      <c r="B165" s="3" t="s">
        <v>300</v>
      </c>
      <c r="E165" s="155" t="s">
        <v>2812</v>
      </c>
      <c r="F165" s="7" t="s">
        <v>1267</v>
      </c>
      <c r="G165" s="7" t="s">
        <v>1268</v>
      </c>
      <c r="H165" s="68"/>
      <c r="I165" s="68"/>
      <c r="J165" s="68"/>
      <c r="K165" s="68"/>
      <c r="L165" s="68"/>
      <c r="M165" s="68"/>
      <c r="P165" s="125">
        <v>4</v>
      </c>
      <c r="Q165" s="126" t="s">
        <v>3476</v>
      </c>
      <c r="R165" s="126"/>
      <c r="S165" s="127">
        <v>3</v>
      </c>
      <c r="T165" s="86"/>
      <c r="U165" s="125"/>
      <c r="V165" s="126"/>
      <c r="W165" s="126"/>
      <c r="X165" s="71"/>
      <c r="Y165" s="86"/>
      <c r="Z165" s="109">
        <f t="shared" si="16"/>
        <v>4</v>
      </c>
      <c r="AA165" s="36">
        <f t="shared" si="17"/>
        <v>3</v>
      </c>
    </row>
    <row r="166" spans="1:27" ht="409.6">
      <c r="A166" s="3">
        <v>2107</v>
      </c>
      <c r="B166" s="3" t="s">
        <v>1269</v>
      </c>
      <c r="E166" s="154" t="s">
        <v>2813</v>
      </c>
      <c r="F166" s="7" t="s">
        <v>1270</v>
      </c>
      <c r="G166" s="7" t="s">
        <v>1271</v>
      </c>
      <c r="H166" s="68"/>
      <c r="I166" s="68"/>
      <c r="J166" s="153" t="s">
        <v>2810</v>
      </c>
      <c r="K166" s="68"/>
      <c r="L166" s="68"/>
      <c r="M166" s="68"/>
      <c r="P166" s="125">
        <v>4</v>
      </c>
      <c r="Q166" s="126" t="s">
        <v>3477</v>
      </c>
      <c r="R166" s="126"/>
      <c r="S166" s="127">
        <v>2.5</v>
      </c>
      <c r="T166" s="86"/>
      <c r="U166" s="125"/>
      <c r="V166" s="126"/>
      <c r="W166" s="126"/>
      <c r="X166" s="71"/>
      <c r="Y166" s="86"/>
      <c r="Z166" s="109">
        <f t="shared" si="16"/>
        <v>4</v>
      </c>
      <c r="AA166" s="36">
        <f t="shared" si="17"/>
        <v>2.5</v>
      </c>
    </row>
    <row r="167" spans="1:27" ht="409.6">
      <c r="A167" s="3">
        <v>2108</v>
      </c>
      <c r="B167" s="3" t="s">
        <v>1272</v>
      </c>
      <c r="E167" s="154" t="s">
        <v>2814</v>
      </c>
      <c r="F167" s="7" t="s">
        <v>1273</v>
      </c>
      <c r="G167" s="7" t="s">
        <v>1274</v>
      </c>
      <c r="H167" s="68"/>
      <c r="I167" s="68"/>
      <c r="J167" s="153" t="s">
        <v>2810</v>
      </c>
      <c r="K167" s="68"/>
      <c r="L167" s="68"/>
      <c r="M167" s="68"/>
      <c r="P167" s="125">
        <v>4</v>
      </c>
      <c r="Q167" s="126" t="s">
        <v>3478</v>
      </c>
      <c r="R167" s="126"/>
      <c r="S167" s="127">
        <v>3</v>
      </c>
      <c r="T167" s="86"/>
      <c r="U167" s="125"/>
      <c r="V167" s="126"/>
      <c r="W167" s="126"/>
      <c r="X167" s="71"/>
      <c r="Y167" s="86"/>
      <c r="Z167" s="109">
        <f t="shared" si="16"/>
        <v>4</v>
      </c>
      <c r="AA167" s="36">
        <f t="shared" si="17"/>
        <v>3</v>
      </c>
    </row>
    <row r="168" spans="1:27" ht="409.6">
      <c r="A168" s="3">
        <v>2109</v>
      </c>
      <c r="B168" s="3" t="s">
        <v>1275</v>
      </c>
      <c r="E168" s="154" t="s">
        <v>2816</v>
      </c>
      <c r="F168" s="7" t="s">
        <v>1276</v>
      </c>
      <c r="G168" s="7" t="s">
        <v>1277</v>
      </c>
      <c r="H168" s="68"/>
      <c r="I168" s="68"/>
      <c r="J168" s="153" t="s">
        <v>2815</v>
      </c>
      <c r="K168" s="68"/>
      <c r="L168" s="68"/>
      <c r="M168" s="68"/>
      <c r="P168" s="125">
        <v>4</v>
      </c>
      <c r="Q168" s="126" t="s">
        <v>3478</v>
      </c>
      <c r="R168" s="126"/>
      <c r="S168" s="127">
        <v>0</v>
      </c>
      <c r="T168" s="86" t="s">
        <v>3565</v>
      </c>
      <c r="U168" s="125"/>
      <c r="V168" s="126"/>
      <c r="W168" s="126"/>
      <c r="X168" s="71"/>
      <c r="Y168" s="86"/>
      <c r="Z168" s="109">
        <f t="shared" si="16"/>
        <v>4</v>
      </c>
      <c r="AA168" s="36">
        <f t="shared" si="17"/>
        <v>0</v>
      </c>
    </row>
    <row r="169" spans="1:27" ht="409.6">
      <c r="A169" s="3">
        <v>2110</v>
      </c>
      <c r="B169" s="3" t="s">
        <v>1278</v>
      </c>
      <c r="E169" s="154" t="s">
        <v>2817</v>
      </c>
      <c r="F169" s="7" t="s">
        <v>1279</v>
      </c>
      <c r="G169" s="7" t="s">
        <v>1280</v>
      </c>
      <c r="H169" s="68"/>
      <c r="I169" s="68"/>
      <c r="J169" s="153" t="s">
        <v>2810</v>
      </c>
      <c r="K169" s="68"/>
      <c r="L169" s="68"/>
      <c r="M169" s="68"/>
      <c r="P169" s="125">
        <v>4</v>
      </c>
      <c r="Q169" s="126" t="s">
        <v>3477</v>
      </c>
      <c r="R169" s="126"/>
      <c r="S169" s="127">
        <v>3</v>
      </c>
      <c r="T169" s="86"/>
      <c r="U169" s="125"/>
      <c r="V169" s="126"/>
      <c r="W169" s="126"/>
      <c r="X169" s="71"/>
      <c r="Y169" s="86"/>
      <c r="Z169" s="109">
        <f t="shared" si="16"/>
        <v>4</v>
      </c>
      <c r="AA169" s="36">
        <f t="shared" si="17"/>
        <v>3</v>
      </c>
    </row>
    <row r="170" spans="1:27" ht="372">
      <c r="A170" s="3">
        <v>2111</v>
      </c>
      <c r="B170" s="3" t="s">
        <v>1281</v>
      </c>
      <c r="E170" s="154" t="s">
        <v>2819</v>
      </c>
      <c r="F170" s="7" t="s">
        <v>1282</v>
      </c>
      <c r="G170" s="7" t="s">
        <v>1283</v>
      </c>
      <c r="H170" s="68"/>
      <c r="I170" s="68"/>
      <c r="J170" s="153" t="s">
        <v>2818</v>
      </c>
      <c r="K170" s="68"/>
      <c r="L170" s="68"/>
      <c r="M170" s="68"/>
      <c r="P170" s="125">
        <v>4</v>
      </c>
      <c r="Q170" s="126" t="s">
        <v>3477</v>
      </c>
      <c r="R170" s="126"/>
      <c r="S170" s="127">
        <v>2</v>
      </c>
      <c r="T170" s="86"/>
      <c r="U170" s="125"/>
      <c r="V170" s="126"/>
      <c r="W170" s="126"/>
      <c r="X170" s="71"/>
      <c r="Y170" s="86"/>
      <c r="Z170" s="109">
        <f t="shared" si="16"/>
        <v>4</v>
      </c>
      <c r="AA170" s="36">
        <f t="shared" si="17"/>
        <v>2</v>
      </c>
    </row>
    <row r="171" spans="1:27" ht="372">
      <c r="A171" s="3">
        <v>2112</v>
      </c>
      <c r="B171" s="3" t="s">
        <v>1284</v>
      </c>
      <c r="E171" s="154" t="s">
        <v>2820</v>
      </c>
      <c r="F171" s="7" t="s">
        <v>1285</v>
      </c>
      <c r="G171" s="7" t="s">
        <v>1286</v>
      </c>
      <c r="H171" s="68"/>
      <c r="I171" s="68"/>
      <c r="J171" s="153" t="s">
        <v>2818</v>
      </c>
      <c r="K171" s="68"/>
      <c r="L171" s="68"/>
      <c r="M171" s="68"/>
      <c r="P171" s="125">
        <v>4</v>
      </c>
      <c r="Q171" s="126" t="s">
        <v>3477</v>
      </c>
      <c r="R171" s="126"/>
      <c r="S171" s="127">
        <v>2.5</v>
      </c>
      <c r="T171" s="86"/>
      <c r="U171" s="125"/>
      <c r="V171" s="126"/>
      <c r="W171" s="126"/>
      <c r="X171" s="71"/>
      <c r="Y171" s="86"/>
      <c r="Z171" s="109">
        <f t="shared" si="16"/>
        <v>4</v>
      </c>
      <c r="AA171" s="36">
        <f t="shared" si="17"/>
        <v>2.5</v>
      </c>
    </row>
    <row r="172" spans="1:27" ht="153">
      <c r="A172" s="3">
        <v>2113</v>
      </c>
      <c r="B172" s="3" t="s">
        <v>300</v>
      </c>
      <c r="E172" s="155" t="s">
        <v>2693</v>
      </c>
      <c r="F172" s="7" t="s">
        <v>1287</v>
      </c>
      <c r="G172" s="7" t="s">
        <v>1288</v>
      </c>
      <c r="H172" s="68"/>
      <c r="I172" s="68"/>
      <c r="J172" s="68"/>
      <c r="K172" s="68"/>
      <c r="L172" s="68"/>
      <c r="M172" s="68"/>
      <c r="P172" s="125">
        <v>0</v>
      </c>
      <c r="Q172" s="126" t="s">
        <v>703</v>
      </c>
      <c r="R172" s="126"/>
      <c r="S172" s="127">
        <v>0</v>
      </c>
      <c r="T172" s="86"/>
      <c r="U172" s="125"/>
      <c r="V172" s="126"/>
      <c r="W172" s="126"/>
      <c r="X172" s="71"/>
      <c r="Y172" s="86"/>
      <c r="Z172" s="109">
        <f t="shared" si="16"/>
        <v>0</v>
      </c>
      <c r="AA172" s="36">
        <f t="shared" si="17"/>
        <v>0</v>
      </c>
    </row>
    <row r="173" spans="1:27" ht="153">
      <c r="A173" s="3">
        <v>2114</v>
      </c>
      <c r="B173" s="3" t="s">
        <v>1289</v>
      </c>
      <c r="E173" s="155" t="s">
        <v>2821</v>
      </c>
      <c r="F173" s="7" t="s">
        <v>1290</v>
      </c>
      <c r="G173" s="7" t="s">
        <v>1291</v>
      </c>
      <c r="H173" s="68"/>
      <c r="I173" s="68"/>
      <c r="J173" s="68"/>
      <c r="K173" s="68"/>
      <c r="L173" s="68"/>
      <c r="M173" s="68"/>
      <c r="P173" s="125">
        <v>0</v>
      </c>
      <c r="Q173" s="126" t="s">
        <v>703</v>
      </c>
      <c r="R173" s="126"/>
      <c r="S173" s="127">
        <v>0</v>
      </c>
      <c r="T173" s="86"/>
      <c r="U173" s="125"/>
      <c r="V173" s="126"/>
      <c r="W173" s="126"/>
      <c r="X173" s="71"/>
      <c r="Y173" s="86"/>
      <c r="Z173" s="109">
        <f t="shared" si="16"/>
        <v>0</v>
      </c>
      <c r="AA173" s="36">
        <f t="shared" si="17"/>
        <v>0</v>
      </c>
    </row>
    <row r="174" spans="1:27" ht="136">
      <c r="A174" s="3">
        <v>2115</v>
      </c>
      <c r="B174" s="3" t="s">
        <v>300</v>
      </c>
      <c r="E174" s="155" t="s">
        <v>2822</v>
      </c>
      <c r="F174" s="7" t="s">
        <v>1292</v>
      </c>
      <c r="G174" s="7" t="s">
        <v>1293</v>
      </c>
      <c r="H174" s="68"/>
      <c r="I174" s="68"/>
      <c r="J174" s="68"/>
      <c r="K174" s="68"/>
      <c r="L174" s="68"/>
      <c r="M174" s="68"/>
      <c r="P174" s="125">
        <v>0</v>
      </c>
      <c r="Q174" s="126" t="s">
        <v>703</v>
      </c>
      <c r="R174" s="126"/>
      <c r="S174" s="127">
        <v>0</v>
      </c>
      <c r="T174" s="86"/>
      <c r="U174" s="125"/>
      <c r="V174" s="126"/>
      <c r="W174" s="126"/>
      <c r="X174" s="71"/>
      <c r="Y174" s="86"/>
      <c r="Z174" s="109">
        <f t="shared" si="16"/>
        <v>0</v>
      </c>
      <c r="AA174" s="36">
        <f t="shared" si="17"/>
        <v>0</v>
      </c>
    </row>
    <row r="175" spans="1:27" s="122" customFormat="1" ht="17">
      <c r="A175" s="3"/>
      <c r="G175" s="122" t="s">
        <v>300</v>
      </c>
      <c r="H175" s="3"/>
    </row>
    <row r="176" spans="1:27" s="122" customFormat="1" ht="17">
      <c r="A176" s="3"/>
      <c r="G176" s="122" t="s">
        <v>300</v>
      </c>
      <c r="H176" s="3"/>
    </row>
    <row r="177" spans="1:27" s="122" customFormat="1" ht="17">
      <c r="A177" s="3"/>
      <c r="E177" s="124" t="s">
        <v>1152</v>
      </c>
      <c r="G177" s="122" t="s">
        <v>300</v>
      </c>
      <c r="H177" s="3"/>
    </row>
    <row r="178" spans="1:27" ht="187">
      <c r="A178" s="3">
        <v>2116</v>
      </c>
      <c r="B178" s="3" t="s">
        <v>1294</v>
      </c>
      <c r="E178" s="155" t="s">
        <v>2767</v>
      </c>
      <c r="F178" s="7" t="s">
        <v>1295</v>
      </c>
      <c r="G178" s="7" t="s">
        <v>1296</v>
      </c>
      <c r="H178" s="68"/>
      <c r="I178" s="68"/>
      <c r="J178" s="68"/>
      <c r="K178" s="68"/>
      <c r="L178" s="68"/>
      <c r="M178" s="68"/>
      <c r="P178" s="125">
        <v>0</v>
      </c>
      <c r="Q178" s="126" t="s">
        <v>703</v>
      </c>
      <c r="R178" s="126"/>
      <c r="S178" s="127">
        <v>0</v>
      </c>
      <c r="T178" s="86"/>
      <c r="U178" s="125"/>
      <c r="V178" s="126"/>
      <c r="W178" s="126"/>
      <c r="X178" s="71"/>
      <c r="Y178" s="86"/>
      <c r="Z178" s="109">
        <f t="shared" ref="Z178:Z182" si="18">IF(U178&lt;&gt;"",U178,IF(P178&lt;&gt;"",P178,IF(N178&lt;&gt;"",N178,"")))</f>
        <v>0</v>
      </c>
      <c r="AA178" s="36">
        <f t="shared" ref="AA178:AA182" si="19">IF(X178&lt;&gt;"",X178,IF(S178&lt;&gt;"",S178,IF(O178&lt;&gt;"",O178,"")))</f>
        <v>0</v>
      </c>
    </row>
    <row r="179" spans="1:27" ht="204">
      <c r="A179" s="3">
        <v>2117</v>
      </c>
      <c r="B179" s="3" t="s">
        <v>1297</v>
      </c>
      <c r="E179" s="154" t="s">
        <v>2824</v>
      </c>
      <c r="F179" s="7" t="s">
        <v>1298</v>
      </c>
      <c r="G179" s="7" t="s">
        <v>1299</v>
      </c>
      <c r="H179" s="68"/>
      <c r="I179" s="68"/>
      <c r="J179" s="153" t="s">
        <v>2823</v>
      </c>
      <c r="K179" s="68"/>
      <c r="L179" s="68"/>
      <c r="M179" s="68"/>
      <c r="P179" s="125">
        <v>4</v>
      </c>
      <c r="Q179" s="126" t="s">
        <v>3479</v>
      </c>
      <c r="R179" s="126"/>
      <c r="S179" s="127">
        <v>2.5</v>
      </c>
      <c r="T179" s="86"/>
      <c r="U179" s="125"/>
      <c r="V179" s="126"/>
      <c r="W179" s="126"/>
      <c r="X179" s="71"/>
      <c r="Y179" s="86"/>
      <c r="Z179" s="109">
        <f t="shared" si="18"/>
        <v>4</v>
      </c>
      <c r="AA179" s="36">
        <f t="shared" si="19"/>
        <v>2.5</v>
      </c>
    </row>
    <row r="180" spans="1:27" ht="153">
      <c r="A180" s="3">
        <v>2118</v>
      </c>
      <c r="B180" s="3" t="s">
        <v>300</v>
      </c>
      <c r="E180" s="155" t="s">
        <v>2825</v>
      </c>
      <c r="F180" s="7" t="s">
        <v>1300</v>
      </c>
      <c r="G180" s="7" t="s">
        <v>1301</v>
      </c>
      <c r="H180" s="68"/>
      <c r="I180" s="68"/>
      <c r="J180" s="68"/>
      <c r="K180" s="68"/>
      <c r="L180" s="68"/>
      <c r="M180" s="68"/>
      <c r="P180" s="125">
        <v>4</v>
      </c>
      <c r="Q180" s="126" t="s">
        <v>3480</v>
      </c>
      <c r="R180" s="126"/>
      <c r="S180" s="127">
        <v>0</v>
      </c>
      <c r="T180" s="86" t="s">
        <v>3566</v>
      </c>
      <c r="U180" s="125"/>
      <c r="V180" s="126"/>
      <c r="W180" s="126"/>
      <c r="X180" s="71"/>
      <c r="Y180" s="86"/>
      <c r="Z180" s="109">
        <f t="shared" si="18"/>
        <v>4</v>
      </c>
      <c r="AA180" s="36">
        <f t="shared" si="19"/>
        <v>0</v>
      </c>
    </row>
    <row r="181" spans="1:27" ht="170">
      <c r="A181" s="3">
        <v>2119</v>
      </c>
      <c r="B181" s="3" t="s">
        <v>1302</v>
      </c>
      <c r="E181" s="155" t="s">
        <v>2826</v>
      </c>
      <c r="F181" s="7" t="s">
        <v>1303</v>
      </c>
      <c r="G181" s="7" t="s">
        <v>1304</v>
      </c>
      <c r="H181" s="68"/>
      <c r="I181" s="68"/>
      <c r="J181" s="68"/>
      <c r="K181" s="68"/>
      <c r="L181" s="68"/>
      <c r="M181" s="68"/>
      <c r="P181" s="125">
        <v>0</v>
      </c>
      <c r="Q181" s="126" t="s">
        <v>703</v>
      </c>
      <c r="R181" s="126"/>
      <c r="S181" s="127">
        <v>0</v>
      </c>
      <c r="T181" s="86"/>
      <c r="U181" s="125"/>
      <c r="V181" s="126"/>
      <c r="W181" s="126"/>
      <c r="X181" s="71"/>
      <c r="Y181" s="86"/>
      <c r="Z181" s="109">
        <f t="shared" si="18"/>
        <v>0</v>
      </c>
      <c r="AA181" s="36">
        <f t="shared" si="19"/>
        <v>0</v>
      </c>
    </row>
    <row r="182" spans="1:27" ht="238">
      <c r="A182" s="3">
        <v>2120</v>
      </c>
      <c r="B182" s="3" t="s">
        <v>1302</v>
      </c>
      <c r="E182" s="155" t="s">
        <v>2827</v>
      </c>
      <c r="F182" s="7" t="s">
        <v>1305</v>
      </c>
      <c r="G182" s="7" t="s">
        <v>1306</v>
      </c>
      <c r="H182" s="68"/>
      <c r="I182" s="68"/>
      <c r="J182" s="68"/>
      <c r="K182" s="68"/>
      <c r="L182" s="68"/>
      <c r="M182" s="68"/>
      <c r="P182" s="125">
        <v>4</v>
      </c>
      <c r="Q182" s="126" t="s">
        <v>3481</v>
      </c>
      <c r="R182" s="126"/>
      <c r="S182" s="127">
        <v>1</v>
      </c>
      <c r="T182" s="86"/>
      <c r="U182" s="125"/>
      <c r="V182" s="126"/>
      <c r="W182" s="126"/>
      <c r="X182" s="71"/>
      <c r="Y182" s="86"/>
      <c r="Z182" s="109">
        <f t="shared" si="18"/>
        <v>4</v>
      </c>
      <c r="AA182" s="36">
        <f t="shared" si="19"/>
        <v>1</v>
      </c>
    </row>
    <row r="183" spans="1:27" s="122" customFormat="1" ht="17">
      <c r="A183" s="3"/>
      <c r="G183" s="122" t="s">
        <v>300</v>
      </c>
      <c r="H183" s="3"/>
    </row>
    <row r="184" spans="1:27" s="122" customFormat="1" ht="17">
      <c r="A184" s="3"/>
      <c r="G184" s="122" t="s">
        <v>300</v>
      </c>
      <c r="H184" s="3"/>
    </row>
    <row r="185" spans="1:27" s="122" customFormat="1" ht="17">
      <c r="A185" s="3"/>
      <c r="E185" s="124" t="s">
        <v>1307</v>
      </c>
      <c r="G185" s="122" t="s">
        <v>300</v>
      </c>
      <c r="H185" s="3"/>
    </row>
    <row r="186" spans="1:27" ht="170">
      <c r="A186" s="3">
        <v>2121</v>
      </c>
      <c r="B186" s="3" t="s">
        <v>1308</v>
      </c>
      <c r="E186" s="154" t="s">
        <v>2829</v>
      </c>
      <c r="F186" s="7" t="s">
        <v>1309</v>
      </c>
      <c r="G186" s="7" t="s">
        <v>1310</v>
      </c>
      <c r="H186" s="68"/>
      <c r="I186" s="68"/>
      <c r="J186" s="153" t="s">
        <v>2828</v>
      </c>
      <c r="K186" s="68"/>
      <c r="L186" s="68"/>
      <c r="M186" s="68"/>
      <c r="P186" s="125">
        <v>4</v>
      </c>
      <c r="Q186" s="126" t="s">
        <v>798</v>
      </c>
      <c r="R186" s="126"/>
      <c r="S186" s="127">
        <v>5</v>
      </c>
      <c r="T186" s="86" t="s">
        <v>3567</v>
      </c>
      <c r="U186" s="125"/>
      <c r="V186" s="126"/>
      <c r="W186" s="126"/>
      <c r="X186" s="71"/>
      <c r="Y186" s="86"/>
      <c r="Z186" s="109">
        <f>IF(U186&lt;&gt;"",U186,IF(P186&lt;&gt;"",P186,IF(N186&lt;&gt;"",N186,"")))</f>
        <v>4</v>
      </c>
      <c r="AA186" s="36">
        <f>IF(X186&lt;&gt;"",X186,IF(S186&lt;&gt;"",S186,IF(O186&lt;&gt;"",O186,"")))</f>
        <v>5</v>
      </c>
    </row>
    <row r="187" spans="1:27" ht="187">
      <c r="A187" s="3">
        <v>2122</v>
      </c>
      <c r="B187" s="3" t="s">
        <v>300</v>
      </c>
      <c r="E187" s="155" t="s">
        <v>2830</v>
      </c>
      <c r="F187" s="7" t="s">
        <v>1311</v>
      </c>
      <c r="G187" s="7" t="s">
        <v>1312</v>
      </c>
      <c r="H187" s="68"/>
      <c r="I187" s="68"/>
      <c r="J187" s="68"/>
      <c r="K187" s="68"/>
      <c r="L187" s="68"/>
      <c r="M187" s="68"/>
      <c r="P187" s="125">
        <v>4</v>
      </c>
      <c r="Q187" s="126" t="s">
        <v>3482</v>
      </c>
      <c r="R187" s="126"/>
      <c r="S187" s="127">
        <v>4</v>
      </c>
      <c r="T187" s="86" t="s">
        <v>3568</v>
      </c>
      <c r="U187" s="125"/>
      <c r="V187" s="126"/>
      <c r="W187" s="126"/>
      <c r="X187" s="71"/>
      <c r="Y187" s="86"/>
      <c r="Z187" s="109">
        <f t="shared" ref="Z187:Z193" si="20">IF(U187&lt;&gt;"",U187,IF(P187&lt;&gt;"",P187,IF(N187&lt;&gt;"",N187,"")))</f>
        <v>4</v>
      </c>
      <c r="AA187" s="36">
        <f t="shared" ref="AA187:AA193" si="21">IF(X187&lt;&gt;"",X187,IF(S187&lt;&gt;"",S187,IF(O187&lt;&gt;"",O187,"")))</f>
        <v>4</v>
      </c>
    </row>
    <row r="188" spans="1:27" ht="187">
      <c r="A188" s="3">
        <v>2123</v>
      </c>
      <c r="B188" s="3" t="s">
        <v>1313</v>
      </c>
      <c r="E188" s="154" t="s">
        <v>2832</v>
      </c>
      <c r="F188" s="7" t="s">
        <v>1314</v>
      </c>
      <c r="G188" s="7" t="s">
        <v>1315</v>
      </c>
      <c r="H188" s="68"/>
      <c r="I188" s="68"/>
      <c r="J188" s="153" t="s">
        <v>2831</v>
      </c>
      <c r="K188" s="68"/>
      <c r="L188" s="68"/>
      <c r="M188" s="68"/>
      <c r="P188" s="125">
        <v>0</v>
      </c>
      <c r="Q188" s="126" t="s">
        <v>703</v>
      </c>
      <c r="R188" s="126"/>
      <c r="S188" s="127">
        <v>0</v>
      </c>
      <c r="T188" s="86"/>
      <c r="U188" s="125"/>
      <c r="V188" s="126"/>
      <c r="W188" s="126"/>
      <c r="X188" s="71"/>
      <c r="Y188" s="86"/>
      <c r="Z188" s="109">
        <f t="shared" si="20"/>
        <v>0</v>
      </c>
      <c r="AA188" s="36">
        <f t="shared" si="21"/>
        <v>0</v>
      </c>
    </row>
    <row r="189" spans="1:27" ht="204">
      <c r="A189" s="3">
        <v>2124</v>
      </c>
      <c r="B189" s="3" t="s">
        <v>300</v>
      </c>
      <c r="E189" s="155" t="s">
        <v>2833</v>
      </c>
      <c r="F189" s="7" t="s">
        <v>1316</v>
      </c>
      <c r="G189" s="7" t="s">
        <v>1317</v>
      </c>
      <c r="H189" s="68"/>
      <c r="I189" s="68"/>
      <c r="J189" s="68"/>
      <c r="K189" s="68"/>
      <c r="L189" s="68"/>
      <c r="M189" s="68"/>
      <c r="P189" s="125">
        <v>4</v>
      </c>
      <c r="Q189" s="126" t="s">
        <v>3483</v>
      </c>
      <c r="R189" s="126"/>
      <c r="S189" s="127">
        <v>2.5</v>
      </c>
      <c r="T189" s="86"/>
      <c r="U189" s="125"/>
      <c r="V189" s="126"/>
      <c r="W189" s="126"/>
      <c r="X189" s="71"/>
      <c r="Y189" s="86"/>
      <c r="Z189" s="109">
        <f t="shared" si="20"/>
        <v>4</v>
      </c>
      <c r="AA189" s="36">
        <f t="shared" si="21"/>
        <v>2.5</v>
      </c>
    </row>
    <row r="190" spans="1:27" ht="204">
      <c r="A190" s="3">
        <v>2125</v>
      </c>
      <c r="B190" s="3" t="s">
        <v>1318</v>
      </c>
      <c r="E190" s="154" t="s">
        <v>2835</v>
      </c>
      <c r="F190" s="7" t="s">
        <v>1319</v>
      </c>
      <c r="G190" s="7" t="s">
        <v>1320</v>
      </c>
      <c r="H190" s="68"/>
      <c r="I190" s="68"/>
      <c r="J190" s="153" t="s">
        <v>2834</v>
      </c>
      <c r="K190" s="68"/>
      <c r="L190" s="68"/>
      <c r="M190" s="68"/>
      <c r="P190" s="125">
        <v>4</v>
      </c>
      <c r="Q190" s="126" t="s">
        <v>3484</v>
      </c>
      <c r="R190" s="126"/>
      <c r="S190" s="127">
        <v>3</v>
      </c>
      <c r="T190" s="86" t="s">
        <v>3569</v>
      </c>
      <c r="U190" s="125"/>
      <c r="V190" s="126"/>
      <c r="W190" s="126"/>
      <c r="X190" s="71"/>
      <c r="Y190" s="86"/>
      <c r="Z190" s="109">
        <f t="shared" si="20"/>
        <v>4</v>
      </c>
      <c r="AA190" s="36">
        <f t="shared" si="21"/>
        <v>3</v>
      </c>
    </row>
    <row r="191" spans="1:27" ht="187">
      <c r="A191" s="3">
        <v>2126</v>
      </c>
      <c r="B191" s="3" t="s">
        <v>1321</v>
      </c>
      <c r="E191" s="154" t="s">
        <v>2837</v>
      </c>
      <c r="F191" s="7" t="s">
        <v>1322</v>
      </c>
      <c r="G191" s="7" t="s">
        <v>1323</v>
      </c>
      <c r="H191" s="68"/>
      <c r="I191" s="68"/>
      <c r="J191" s="153" t="s">
        <v>2836</v>
      </c>
      <c r="K191" s="68"/>
      <c r="L191" s="68"/>
      <c r="M191" s="68"/>
      <c r="P191" s="125">
        <v>0</v>
      </c>
      <c r="Q191" s="126" t="s">
        <v>703</v>
      </c>
      <c r="R191" s="126"/>
      <c r="S191" s="127">
        <v>0</v>
      </c>
      <c r="T191" s="86"/>
      <c r="U191" s="125"/>
      <c r="V191" s="126"/>
      <c r="W191" s="126"/>
      <c r="X191" s="71"/>
      <c r="Y191" s="86"/>
      <c r="Z191" s="109">
        <f t="shared" si="20"/>
        <v>0</v>
      </c>
      <c r="AA191" s="36">
        <f t="shared" si="21"/>
        <v>0</v>
      </c>
    </row>
    <row r="192" spans="1:27" ht="153">
      <c r="A192" s="3">
        <v>2127</v>
      </c>
      <c r="B192" s="3" t="s">
        <v>1324</v>
      </c>
      <c r="E192" s="155" t="s">
        <v>2838</v>
      </c>
      <c r="F192" s="7" t="s">
        <v>1325</v>
      </c>
      <c r="G192" s="7" t="s">
        <v>1326</v>
      </c>
      <c r="H192" s="68"/>
      <c r="I192" s="68"/>
      <c r="J192" s="68"/>
      <c r="K192" s="68"/>
      <c r="L192" s="68"/>
      <c r="M192" s="68"/>
      <c r="P192" s="125">
        <v>0</v>
      </c>
      <c r="Q192" s="126" t="s">
        <v>703</v>
      </c>
      <c r="R192" s="126"/>
      <c r="S192" s="127">
        <v>0</v>
      </c>
      <c r="T192" s="86"/>
      <c r="U192" s="125"/>
      <c r="V192" s="126"/>
      <c r="W192" s="126"/>
      <c r="X192" s="71"/>
      <c r="Y192" s="86"/>
      <c r="Z192" s="109">
        <f t="shared" si="20"/>
        <v>0</v>
      </c>
      <c r="AA192" s="36">
        <f t="shared" si="21"/>
        <v>0</v>
      </c>
    </row>
    <row r="193" spans="1:27" ht="102">
      <c r="A193" s="3">
        <v>2128</v>
      </c>
      <c r="B193" s="3" t="s">
        <v>300</v>
      </c>
      <c r="E193" s="155" t="s">
        <v>2839</v>
      </c>
      <c r="F193" s="7" t="s">
        <v>1327</v>
      </c>
      <c r="G193" s="7" t="s">
        <v>1075</v>
      </c>
      <c r="H193" s="68"/>
      <c r="I193" s="68"/>
      <c r="J193" s="68"/>
      <c r="K193" s="68"/>
      <c r="L193" s="68"/>
      <c r="M193" s="68"/>
      <c r="P193" s="125">
        <v>0</v>
      </c>
      <c r="Q193" s="126"/>
      <c r="R193" s="126"/>
      <c r="S193" s="127">
        <v>1</v>
      </c>
      <c r="T193" s="86"/>
      <c r="U193" s="125"/>
      <c r="V193" s="126"/>
      <c r="W193" s="126"/>
      <c r="X193" s="71"/>
      <c r="Y193" s="86"/>
      <c r="Z193" s="109">
        <f t="shared" si="20"/>
        <v>0</v>
      </c>
      <c r="AA193" s="36">
        <f t="shared" si="21"/>
        <v>1</v>
      </c>
    </row>
    <row r="194" spans="1:27" s="122" customFormat="1" ht="17">
      <c r="A194" s="3"/>
      <c r="G194" s="122" t="s">
        <v>300</v>
      </c>
      <c r="H194" s="3"/>
    </row>
    <row r="195" spans="1:27" s="122" customFormat="1" ht="17">
      <c r="A195" s="3"/>
      <c r="G195" s="122" t="s">
        <v>300</v>
      </c>
      <c r="H195" s="3"/>
    </row>
    <row r="196" spans="1:27" s="122" customFormat="1" ht="17">
      <c r="A196" s="3"/>
      <c r="E196" s="124" t="s">
        <v>1328</v>
      </c>
      <c r="G196" s="122" t="s">
        <v>300</v>
      </c>
      <c r="H196" s="3"/>
    </row>
    <row r="197" spans="1:27" ht="136">
      <c r="A197" s="3">
        <v>2129</v>
      </c>
      <c r="B197" s="3" t="s">
        <v>300</v>
      </c>
      <c r="E197" s="155" t="s">
        <v>2840</v>
      </c>
      <c r="F197" s="7" t="s">
        <v>1329</v>
      </c>
      <c r="G197" s="7" t="s">
        <v>1330</v>
      </c>
      <c r="H197" s="68"/>
      <c r="I197" s="68"/>
      <c r="J197" s="68"/>
      <c r="K197" s="68"/>
      <c r="L197" s="68"/>
      <c r="M197" s="68"/>
      <c r="P197" s="125">
        <v>0</v>
      </c>
      <c r="Q197" s="126" t="s">
        <v>3485</v>
      </c>
      <c r="R197" s="126"/>
      <c r="S197" s="127">
        <v>0</v>
      </c>
      <c r="T197" s="86"/>
      <c r="U197" s="125"/>
      <c r="V197" s="126"/>
      <c r="W197" s="126"/>
      <c r="X197" s="71"/>
      <c r="Y197" s="86"/>
      <c r="Z197" s="109">
        <f t="shared" ref="Z197:Z209" si="22">IF(U197&lt;&gt;"",U197,IF(P197&lt;&gt;"",P197,IF(N197&lt;&gt;"",N197,"")))</f>
        <v>0</v>
      </c>
      <c r="AA197" s="36">
        <f t="shared" ref="AA197:AA209" si="23">IF(X197&lt;&gt;"",X197,IF(S197&lt;&gt;"",S197,IF(O197&lt;&gt;"",O197,"")))</f>
        <v>0</v>
      </c>
    </row>
    <row r="198" spans="1:27" ht="204">
      <c r="A198" s="3">
        <v>2130</v>
      </c>
      <c r="B198" s="3" t="s">
        <v>1331</v>
      </c>
      <c r="E198" s="154" t="s">
        <v>2842</v>
      </c>
      <c r="F198" s="7" t="s">
        <v>1332</v>
      </c>
      <c r="G198" s="7" t="s">
        <v>1333</v>
      </c>
      <c r="H198" s="68"/>
      <c r="I198" s="68"/>
      <c r="J198" s="153" t="s">
        <v>2841</v>
      </c>
      <c r="K198" s="68"/>
      <c r="L198" s="68"/>
      <c r="M198" s="68"/>
      <c r="P198" s="125">
        <v>3</v>
      </c>
      <c r="Q198" s="126" t="s">
        <v>758</v>
      </c>
      <c r="R198" s="126"/>
      <c r="S198" s="127">
        <v>3</v>
      </c>
      <c r="T198" s="86"/>
      <c r="U198" s="125"/>
      <c r="V198" s="126"/>
      <c r="W198" s="126"/>
      <c r="X198" s="71"/>
      <c r="Y198" s="86"/>
      <c r="Z198" s="109">
        <f t="shared" si="22"/>
        <v>3</v>
      </c>
      <c r="AA198" s="36">
        <f t="shared" si="23"/>
        <v>3</v>
      </c>
    </row>
    <row r="199" spans="1:27" ht="187">
      <c r="A199" s="3">
        <v>2131</v>
      </c>
      <c r="B199" s="3" t="s">
        <v>1334</v>
      </c>
      <c r="E199" s="155" t="s">
        <v>2843</v>
      </c>
      <c r="F199" s="7" t="s">
        <v>1335</v>
      </c>
      <c r="G199" s="7" t="s">
        <v>1336</v>
      </c>
      <c r="H199" s="68"/>
      <c r="I199" s="68"/>
      <c r="J199" s="68"/>
      <c r="K199" s="68"/>
      <c r="L199" s="68"/>
      <c r="M199" s="68"/>
      <c r="P199" s="125">
        <v>3</v>
      </c>
      <c r="Q199" s="126" t="s">
        <v>3486</v>
      </c>
      <c r="R199" s="126"/>
      <c r="S199" s="127">
        <v>2</v>
      </c>
      <c r="T199" s="86" t="s">
        <v>3570</v>
      </c>
      <c r="U199" s="125"/>
      <c r="V199" s="126"/>
      <c r="W199" s="126"/>
      <c r="X199" s="71"/>
      <c r="Y199" s="86"/>
      <c r="Z199" s="109">
        <f t="shared" si="22"/>
        <v>3</v>
      </c>
      <c r="AA199" s="36">
        <f t="shared" si="23"/>
        <v>2</v>
      </c>
    </row>
    <row r="200" spans="1:27" ht="306">
      <c r="A200" s="3">
        <v>2132</v>
      </c>
      <c r="B200" s="3" t="s">
        <v>1337</v>
      </c>
      <c r="E200" s="154" t="s">
        <v>2845</v>
      </c>
      <c r="F200" s="7" t="s">
        <v>1338</v>
      </c>
      <c r="G200" s="7" t="s">
        <v>1339</v>
      </c>
      <c r="H200" s="68"/>
      <c r="I200" s="68"/>
      <c r="J200" s="153" t="s">
        <v>2844</v>
      </c>
      <c r="K200" s="68"/>
      <c r="L200" s="68"/>
      <c r="M200" s="68"/>
      <c r="P200" s="125">
        <v>4</v>
      </c>
      <c r="Q200" s="126" t="s">
        <v>3487</v>
      </c>
      <c r="R200" s="126"/>
      <c r="S200" s="127">
        <v>1</v>
      </c>
      <c r="T200" s="86"/>
      <c r="U200" s="125"/>
      <c r="V200" s="126"/>
      <c r="W200" s="126"/>
      <c r="X200" s="71"/>
      <c r="Y200" s="86"/>
      <c r="Z200" s="109">
        <f t="shared" si="22"/>
        <v>4</v>
      </c>
      <c r="AA200" s="36">
        <f t="shared" si="23"/>
        <v>1</v>
      </c>
    </row>
    <row r="201" spans="1:27" ht="289">
      <c r="A201" s="3">
        <v>2133</v>
      </c>
      <c r="B201" s="3" t="s">
        <v>1340</v>
      </c>
      <c r="E201" s="154" t="s">
        <v>2847</v>
      </c>
      <c r="F201" s="7" t="s">
        <v>1341</v>
      </c>
      <c r="G201" s="7" t="s">
        <v>1342</v>
      </c>
      <c r="H201" s="68"/>
      <c r="I201" s="68"/>
      <c r="J201" s="153" t="s">
        <v>2846</v>
      </c>
      <c r="K201" s="68"/>
      <c r="L201" s="68"/>
      <c r="M201" s="68"/>
      <c r="P201" s="125">
        <v>4</v>
      </c>
      <c r="Q201" s="126" t="s">
        <v>3487</v>
      </c>
      <c r="R201" s="126"/>
      <c r="S201" s="127">
        <v>1</v>
      </c>
      <c r="T201" s="86"/>
      <c r="U201" s="125"/>
      <c r="V201" s="126"/>
      <c r="W201" s="126"/>
      <c r="X201" s="71"/>
      <c r="Y201" s="86"/>
      <c r="Z201" s="109">
        <f t="shared" si="22"/>
        <v>4</v>
      </c>
      <c r="AA201" s="36">
        <f t="shared" si="23"/>
        <v>1</v>
      </c>
    </row>
    <row r="202" spans="1:27" ht="409.6">
      <c r="A202" s="3">
        <v>2134</v>
      </c>
      <c r="B202" s="3" t="s">
        <v>1343</v>
      </c>
      <c r="E202" s="154" t="s">
        <v>2849</v>
      </c>
      <c r="F202" s="7" t="s">
        <v>1344</v>
      </c>
      <c r="G202" s="7" t="s">
        <v>1345</v>
      </c>
      <c r="H202" s="68"/>
      <c r="I202" s="68"/>
      <c r="J202" s="153" t="s">
        <v>2848</v>
      </c>
      <c r="K202" s="68"/>
      <c r="L202" s="68"/>
      <c r="M202" s="68"/>
      <c r="P202" s="125">
        <v>5</v>
      </c>
      <c r="Q202" s="126" t="s">
        <v>3488</v>
      </c>
      <c r="R202" s="126"/>
      <c r="S202" s="127">
        <v>4</v>
      </c>
      <c r="T202" s="86"/>
      <c r="U202" s="125"/>
      <c r="V202" s="126"/>
      <c r="W202" s="126"/>
      <c r="X202" s="71"/>
      <c r="Y202" s="86"/>
      <c r="Z202" s="109">
        <f t="shared" si="22"/>
        <v>5</v>
      </c>
      <c r="AA202" s="36">
        <f t="shared" si="23"/>
        <v>4</v>
      </c>
    </row>
    <row r="203" spans="1:27" ht="409.6">
      <c r="A203" s="3">
        <v>2135</v>
      </c>
      <c r="B203" s="3" t="s">
        <v>1346</v>
      </c>
      <c r="E203" s="154" t="s">
        <v>2851</v>
      </c>
      <c r="F203" s="7" t="s">
        <v>1347</v>
      </c>
      <c r="G203" s="7" t="s">
        <v>1348</v>
      </c>
      <c r="H203" s="68"/>
      <c r="I203" s="68"/>
      <c r="J203" s="153" t="s">
        <v>2850</v>
      </c>
      <c r="K203" s="68"/>
      <c r="L203" s="68"/>
      <c r="M203" s="68"/>
      <c r="P203" s="125">
        <v>3</v>
      </c>
      <c r="Q203" s="126" t="s">
        <v>3489</v>
      </c>
      <c r="R203" s="126"/>
      <c r="S203" s="127">
        <v>3</v>
      </c>
      <c r="T203" s="86"/>
      <c r="U203" s="125"/>
      <c r="V203" s="126"/>
      <c r="W203" s="126"/>
      <c r="X203" s="71"/>
      <c r="Y203" s="86"/>
      <c r="Z203" s="109">
        <f t="shared" si="22"/>
        <v>3</v>
      </c>
      <c r="AA203" s="36">
        <f t="shared" si="23"/>
        <v>3</v>
      </c>
    </row>
    <row r="204" spans="1:27" ht="153">
      <c r="A204" s="3">
        <v>2136</v>
      </c>
      <c r="B204" s="3" t="s">
        <v>300</v>
      </c>
      <c r="E204" s="155" t="s">
        <v>2852</v>
      </c>
      <c r="F204" s="7" t="s">
        <v>1349</v>
      </c>
      <c r="G204" s="7" t="s">
        <v>1350</v>
      </c>
      <c r="H204" s="68"/>
      <c r="I204" s="68"/>
      <c r="J204" s="68"/>
      <c r="K204" s="68"/>
      <c r="L204" s="68"/>
      <c r="M204" s="68"/>
      <c r="P204" s="125">
        <v>3</v>
      </c>
      <c r="Q204" s="126" t="s">
        <v>3490</v>
      </c>
      <c r="R204" s="126"/>
      <c r="S204" s="127">
        <v>0</v>
      </c>
      <c r="T204" s="86" t="s">
        <v>3571</v>
      </c>
      <c r="U204" s="125"/>
      <c r="V204" s="126"/>
      <c r="W204" s="126"/>
      <c r="X204" s="71"/>
      <c r="Y204" s="86"/>
      <c r="Z204" s="109">
        <f t="shared" si="22"/>
        <v>3</v>
      </c>
      <c r="AA204" s="36">
        <f t="shared" si="23"/>
        <v>0</v>
      </c>
    </row>
    <row r="205" spans="1:27" ht="409.6">
      <c r="A205" s="3">
        <v>2137</v>
      </c>
      <c r="B205" s="3" t="s">
        <v>1351</v>
      </c>
      <c r="E205" s="154" t="s">
        <v>2853</v>
      </c>
      <c r="F205" s="7" t="s">
        <v>1352</v>
      </c>
      <c r="G205" s="7" t="s">
        <v>1353</v>
      </c>
      <c r="H205" s="68"/>
      <c r="I205" s="68"/>
      <c r="J205" s="153" t="s">
        <v>2850</v>
      </c>
      <c r="K205" s="68"/>
      <c r="L205" s="68"/>
      <c r="M205" s="68"/>
      <c r="P205" s="125">
        <v>0</v>
      </c>
      <c r="Q205" s="126" t="s">
        <v>703</v>
      </c>
      <c r="R205" s="126"/>
      <c r="S205" s="127">
        <v>0</v>
      </c>
      <c r="T205" s="86"/>
      <c r="U205" s="125"/>
      <c r="V205" s="126"/>
      <c r="W205" s="126"/>
      <c r="X205" s="71"/>
      <c r="Y205" s="86"/>
      <c r="Z205" s="109">
        <f t="shared" si="22"/>
        <v>0</v>
      </c>
      <c r="AA205" s="36">
        <f t="shared" si="23"/>
        <v>0</v>
      </c>
    </row>
    <row r="206" spans="1:27" ht="409.6">
      <c r="A206" s="3">
        <v>2138</v>
      </c>
      <c r="B206" s="3" t="s">
        <v>1354</v>
      </c>
      <c r="E206" s="154" t="s">
        <v>2854</v>
      </c>
      <c r="F206" s="7" t="s">
        <v>1355</v>
      </c>
      <c r="G206" s="7" t="s">
        <v>1075</v>
      </c>
      <c r="H206" s="68"/>
      <c r="I206" s="68"/>
      <c r="J206" s="153" t="s">
        <v>2850</v>
      </c>
      <c r="K206" s="68"/>
      <c r="L206" s="68"/>
      <c r="M206" s="68"/>
      <c r="P206" s="125">
        <v>3</v>
      </c>
      <c r="Q206" s="126" t="s">
        <v>3491</v>
      </c>
      <c r="R206" s="126"/>
      <c r="S206" s="127">
        <v>1</v>
      </c>
      <c r="T206" s="86"/>
      <c r="U206" s="125"/>
      <c r="V206" s="126"/>
      <c r="W206" s="126"/>
      <c r="X206" s="71"/>
      <c r="Y206" s="86"/>
      <c r="Z206" s="109">
        <f t="shared" si="22"/>
        <v>3</v>
      </c>
      <c r="AA206" s="36">
        <f t="shared" si="23"/>
        <v>1</v>
      </c>
    </row>
    <row r="207" spans="1:27" ht="136">
      <c r="A207" s="3">
        <v>2139</v>
      </c>
      <c r="B207" s="3" t="s">
        <v>300</v>
      </c>
      <c r="E207" s="155" t="s">
        <v>2855</v>
      </c>
      <c r="F207" s="7" t="s">
        <v>1356</v>
      </c>
      <c r="G207" s="7" t="s">
        <v>1357</v>
      </c>
      <c r="H207" s="68"/>
      <c r="I207" s="68"/>
      <c r="J207" s="68"/>
      <c r="K207" s="68"/>
      <c r="L207" s="68"/>
      <c r="M207" s="68"/>
      <c r="P207" s="125">
        <v>0</v>
      </c>
      <c r="Q207" s="126" t="s">
        <v>703</v>
      </c>
      <c r="R207" s="126"/>
      <c r="S207" s="127">
        <v>0</v>
      </c>
      <c r="T207" s="86"/>
      <c r="U207" s="125"/>
      <c r="V207" s="126"/>
      <c r="W207" s="126"/>
      <c r="X207" s="71"/>
      <c r="Y207" s="86"/>
      <c r="Z207" s="109">
        <f t="shared" si="22"/>
        <v>0</v>
      </c>
      <c r="AA207" s="36">
        <f t="shared" si="23"/>
        <v>0</v>
      </c>
    </row>
    <row r="208" spans="1:27" ht="221">
      <c r="A208" s="3">
        <v>2140</v>
      </c>
      <c r="B208" s="3" t="s">
        <v>1358</v>
      </c>
      <c r="E208" s="154" t="s">
        <v>2857</v>
      </c>
      <c r="F208" s="7" t="s">
        <v>1359</v>
      </c>
      <c r="G208" s="7" t="s">
        <v>1360</v>
      </c>
      <c r="H208" s="68"/>
      <c r="I208" s="68"/>
      <c r="J208" s="153" t="s">
        <v>2856</v>
      </c>
      <c r="K208" s="68"/>
      <c r="L208" s="68"/>
      <c r="M208" s="68"/>
      <c r="P208" s="125">
        <v>0</v>
      </c>
      <c r="Q208" s="126" t="s">
        <v>3492</v>
      </c>
      <c r="R208" s="126"/>
      <c r="S208" s="127">
        <v>0</v>
      </c>
      <c r="T208" s="86"/>
      <c r="U208" s="125"/>
      <c r="V208" s="126"/>
      <c r="W208" s="126"/>
      <c r="X208" s="71"/>
      <c r="Y208" s="86"/>
      <c r="Z208" s="109">
        <f t="shared" si="22"/>
        <v>0</v>
      </c>
      <c r="AA208" s="36">
        <f t="shared" si="23"/>
        <v>0</v>
      </c>
    </row>
    <row r="209" spans="1:27" ht="119">
      <c r="A209" s="3">
        <v>2141</v>
      </c>
      <c r="B209" s="3" t="s">
        <v>300</v>
      </c>
      <c r="E209" s="155" t="s">
        <v>2858</v>
      </c>
      <c r="F209" s="7" t="s">
        <v>1361</v>
      </c>
      <c r="G209" s="7" t="s">
        <v>1362</v>
      </c>
      <c r="H209" s="68"/>
      <c r="I209" s="68"/>
      <c r="J209" s="68"/>
      <c r="K209" s="68"/>
      <c r="L209" s="68"/>
      <c r="M209" s="68"/>
      <c r="P209" s="125">
        <v>3</v>
      </c>
      <c r="Q209" s="126" t="s">
        <v>3493</v>
      </c>
      <c r="R209" s="126"/>
      <c r="S209" s="127">
        <v>0</v>
      </c>
      <c r="T209" s="86" t="s">
        <v>3572</v>
      </c>
      <c r="U209" s="125"/>
      <c r="V209" s="126"/>
      <c r="W209" s="126"/>
      <c r="X209" s="71"/>
      <c r="Y209" s="86"/>
      <c r="Z209" s="109">
        <f t="shared" si="22"/>
        <v>3</v>
      </c>
      <c r="AA209" s="36">
        <f t="shared" si="23"/>
        <v>0</v>
      </c>
    </row>
    <row r="210" spans="1:27" s="122" customFormat="1" ht="17">
      <c r="A210" s="3"/>
      <c r="G210" s="122" t="s">
        <v>300</v>
      </c>
      <c r="H210" s="3"/>
    </row>
    <row r="211" spans="1:27" s="122" customFormat="1" ht="17">
      <c r="A211" s="3"/>
      <c r="G211" s="122" t="s">
        <v>300</v>
      </c>
      <c r="H211" s="3"/>
    </row>
    <row r="212" spans="1:27" s="122" customFormat="1" ht="17">
      <c r="A212" s="3"/>
      <c r="E212" s="124" t="s">
        <v>1363</v>
      </c>
      <c r="G212" s="122" t="s">
        <v>300</v>
      </c>
      <c r="H212" s="3"/>
    </row>
    <row r="213" spans="1:27" ht="153">
      <c r="A213" s="3">
        <v>2142</v>
      </c>
      <c r="B213" s="3" t="s">
        <v>1364</v>
      </c>
      <c r="E213" s="155" t="s">
        <v>2859</v>
      </c>
      <c r="F213" s="7" t="s">
        <v>1365</v>
      </c>
      <c r="G213" s="7" t="s">
        <v>1366</v>
      </c>
      <c r="H213" s="68"/>
      <c r="I213" s="68"/>
      <c r="J213" s="68"/>
      <c r="K213" s="68"/>
      <c r="L213" s="68"/>
      <c r="M213" s="68"/>
      <c r="P213" s="125">
        <v>4</v>
      </c>
      <c r="Q213" s="126" t="s">
        <v>3494</v>
      </c>
      <c r="R213" s="126"/>
      <c r="S213" s="127">
        <v>2.5</v>
      </c>
      <c r="T213" s="86"/>
      <c r="U213" s="125"/>
      <c r="V213" s="126"/>
      <c r="W213" s="126"/>
      <c r="X213" s="71"/>
      <c r="Y213" s="86"/>
      <c r="Z213" s="109">
        <f t="shared" ref="Z213:Z219" si="24">IF(U213&lt;&gt;"",U213,IF(P213&lt;&gt;"",P213,IF(N213&lt;&gt;"",N213,"")))</f>
        <v>4</v>
      </c>
      <c r="AA213" s="36">
        <f t="shared" ref="AA213:AA219" si="25">IF(X213&lt;&gt;"",X213,IF(S213&lt;&gt;"",S213,IF(O213&lt;&gt;"",O213,"")))</f>
        <v>2.5</v>
      </c>
    </row>
    <row r="214" spans="1:27" ht="187">
      <c r="A214" s="3">
        <v>2143</v>
      </c>
      <c r="B214" s="3" t="s">
        <v>300</v>
      </c>
      <c r="E214" s="155" t="s">
        <v>2761</v>
      </c>
      <c r="F214" s="7" t="s">
        <v>1367</v>
      </c>
      <c r="G214" s="7" t="s">
        <v>1368</v>
      </c>
      <c r="H214" s="68"/>
      <c r="I214" s="68"/>
      <c r="J214" s="68"/>
      <c r="K214" s="68"/>
      <c r="L214" s="68"/>
      <c r="M214" s="68"/>
      <c r="P214" s="125">
        <v>4</v>
      </c>
      <c r="Q214" s="126" t="s">
        <v>3495</v>
      </c>
      <c r="R214" s="126"/>
      <c r="S214" s="127">
        <v>3</v>
      </c>
      <c r="T214" s="86"/>
      <c r="U214" s="125"/>
      <c r="V214" s="126"/>
      <c r="W214" s="126"/>
      <c r="X214" s="71"/>
      <c r="Y214" s="86"/>
      <c r="Z214" s="109">
        <f t="shared" si="24"/>
        <v>4</v>
      </c>
      <c r="AA214" s="36">
        <f t="shared" si="25"/>
        <v>3</v>
      </c>
    </row>
    <row r="215" spans="1:27" ht="119">
      <c r="A215" s="3">
        <v>2144</v>
      </c>
      <c r="B215" s="3" t="s">
        <v>1369</v>
      </c>
      <c r="E215" s="155" t="s">
        <v>2860</v>
      </c>
      <c r="F215" s="7" t="s">
        <v>1370</v>
      </c>
      <c r="G215" s="7" t="s">
        <v>1371</v>
      </c>
      <c r="H215" s="68"/>
      <c r="I215" s="68"/>
      <c r="J215" s="68"/>
      <c r="K215" s="68"/>
      <c r="L215" s="68"/>
      <c r="M215" s="68"/>
      <c r="P215" s="125">
        <v>0</v>
      </c>
      <c r="Q215" s="126" t="s">
        <v>703</v>
      </c>
      <c r="R215" s="126"/>
      <c r="S215" s="127">
        <v>0</v>
      </c>
      <c r="T215" s="86"/>
      <c r="U215" s="125"/>
      <c r="V215" s="126"/>
      <c r="W215" s="126"/>
      <c r="X215" s="71"/>
      <c r="Y215" s="86"/>
      <c r="Z215" s="109">
        <f t="shared" si="24"/>
        <v>0</v>
      </c>
      <c r="AA215" s="36">
        <f t="shared" si="25"/>
        <v>0</v>
      </c>
    </row>
    <row r="216" spans="1:27" ht="136">
      <c r="A216" s="3">
        <v>2145</v>
      </c>
      <c r="B216" s="3" t="s">
        <v>1372</v>
      </c>
      <c r="E216" s="155" t="s">
        <v>2861</v>
      </c>
      <c r="F216" s="7" t="s">
        <v>1373</v>
      </c>
      <c r="G216" s="7" t="s">
        <v>1374</v>
      </c>
      <c r="H216" s="68"/>
      <c r="I216" s="68"/>
      <c r="J216" s="68"/>
      <c r="K216" s="68"/>
      <c r="L216" s="68"/>
      <c r="M216" s="68"/>
      <c r="P216" s="125">
        <v>0</v>
      </c>
      <c r="Q216" s="126" t="s">
        <v>3496</v>
      </c>
      <c r="R216" s="126"/>
      <c r="S216" s="127">
        <v>0</v>
      </c>
      <c r="T216" s="86"/>
      <c r="U216" s="125"/>
      <c r="V216" s="126"/>
      <c r="W216" s="126"/>
      <c r="X216" s="71"/>
      <c r="Y216" s="86"/>
      <c r="Z216" s="109">
        <f t="shared" si="24"/>
        <v>0</v>
      </c>
      <c r="AA216" s="36">
        <f t="shared" si="25"/>
        <v>0</v>
      </c>
    </row>
    <row r="217" spans="1:27" ht="102">
      <c r="A217" s="3">
        <v>2146</v>
      </c>
      <c r="B217" s="3" t="s">
        <v>1375</v>
      </c>
      <c r="E217" s="155" t="s">
        <v>2862</v>
      </c>
      <c r="F217" s="7" t="s">
        <v>1376</v>
      </c>
      <c r="G217" s="7" t="s">
        <v>1377</v>
      </c>
      <c r="H217" s="68"/>
      <c r="I217" s="68"/>
      <c r="J217" s="68"/>
      <c r="K217" s="68"/>
      <c r="L217" s="68"/>
      <c r="M217" s="68"/>
      <c r="P217" s="125">
        <v>0</v>
      </c>
      <c r="Q217" s="126" t="s">
        <v>703</v>
      </c>
      <c r="R217" s="126"/>
      <c r="S217" s="127">
        <v>0</v>
      </c>
      <c r="T217" s="86"/>
      <c r="U217" s="125"/>
      <c r="V217" s="126"/>
      <c r="W217" s="126"/>
      <c r="X217" s="71"/>
      <c r="Y217" s="86"/>
      <c r="Z217" s="109">
        <f t="shared" si="24"/>
        <v>0</v>
      </c>
      <c r="AA217" s="36">
        <f t="shared" si="25"/>
        <v>0</v>
      </c>
    </row>
    <row r="218" spans="1:27" ht="170">
      <c r="A218" s="3">
        <v>2147</v>
      </c>
      <c r="B218" s="3" t="s">
        <v>1378</v>
      </c>
      <c r="E218" s="155" t="s">
        <v>2863</v>
      </c>
      <c r="F218" s="7" t="s">
        <v>1379</v>
      </c>
      <c r="G218" s="7" t="s">
        <v>1380</v>
      </c>
      <c r="H218" s="68"/>
      <c r="I218" s="68"/>
      <c r="J218" s="68"/>
      <c r="K218" s="68"/>
      <c r="L218" s="68"/>
      <c r="M218" s="68"/>
      <c r="P218" s="125">
        <v>0</v>
      </c>
      <c r="Q218" s="126" t="s">
        <v>703</v>
      </c>
      <c r="R218" s="126"/>
      <c r="S218" s="127">
        <v>0</v>
      </c>
      <c r="T218" s="86"/>
      <c r="U218" s="125"/>
      <c r="V218" s="126"/>
      <c r="W218" s="126"/>
      <c r="X218" s="71"/>
      <c r="Y218" s="86"/>
      <c r="Z218" s="109">
        <f t="shared" si="24"/>
        <v>0</v>
      </c>
      <c r="AA218" s="36">
        <f t="shared" si="25"/>
        <v>0</v>
      </c>
    </row>
    <row r="219" spans="1:27" ht="153">
      <c r="A219" s="3">
        <v>2148</v>
      </c>
      <c r="B219" s="3" t="s">
        <v>300</v>
      </c>
      <c r="E219" s="155" t="s">
        <v>2864</v>
      </c>
      <c r="F219" s="7" t="s">
        <v>1381</v>
      </c>
      <c r="G219" s="7" t="s">
        <v>1382</v>
      </c>
      <c r="H219" s="68"/>
      <c r="I219" s="68"/>
      <c r="J219" s="68"/>
      <c r="K219" s="68"/>
      <c r="L219" s="68"/>
      <c r="M219" s="68"/>
      <c r="P219" s="125">
        <v>0</v>
      </c>
      <c r="Q219" s="126" t="s">
        <v>703</v>
      </c>
      <c r="R219" s="126"/>
      <c r="S219" s="127">
        <v>0</v>
      </c>
      <c r="T219" s="86"/>
      <c r="U219" s="125"/>
      <c r="V219" s="126"/>
      <c r="W219" s="126"/>
      <c r="X219" s="71"/>
      <c r="Y219" s="86"/>
      <c r="Z219" s="109">
        <f t="shared" si="24"/>
        <v>0</v>
      </c>
      <c r="AA219" s="36">
        <f t="shared" si="25"/>
        <v>0</v>
      </c>
    </row>
    <row r="220" spans="1:27" s="122" customFormat="1">
      <c r="A220" s="3"/>
      <c r="H220" s="3"/>
    </row>
    <row r="221" spans="1:27" s="122" customFormat="1">
      <c r="A221" s="3"/>
      <c r="H221" s="3"/>
    </row>
    <row r="222" spans="1:27" s="122" customFormat="1" ht="37" hidden="1">
      <c r="A222" s="3"/>
      <c r="E222" s="183" t="s">
        <v>1383</v>
      </c>
      <c r="F222" s="183"/>
      <c r="G222" s="183"/>
      <c r="H222" s="3"/>
    </row>
    <row r="223" spans="1:27" s="122" customFormat="1" ht="19" hidden="1">
      <c r="A223" s="3"/>
      <c r="E223" s="179" t="s">
        <v>1384</v>
      </c>
      <c r="F223" s="179"/>
      <c r="G223" s="179"/>
      <c r="H223" s="3"/>
    </row>
    <row r="224" spans="1:27" s="122" customFormat="1" ht="34" hidden="1">
      <c r="A224" s="3"/>
      <c r="E224" s="124" t="s">
        <v>1385</v>
      </c>
      <c r="H224" s="3"/>
    </row>
    <row r="225" spans="1:27" ht="306" hidden="1">
      <c r="A225" s="3">
        <v>2149</v>
      </c>
      <c r="E225" s="155" t="s">
        <v>2865</v>
      </c>
      <c r="F225" s="7" t="s">
        <v>1386</v>
      </c>
      <c r="G225" s="7" t="s">
        <v>1387</v>
      </c>
      <c r="H225" s="68"/>
      <c r="I225" s="68"/>
      <c r="J225" s="68"/>
      <c r="K225" s="68"/>
      <c r="L225" s="68"/>
      <c r="M225" s="68"/>
      <c r="P225" s="125"/>
      <c r="Q225" s="126"/>
      <c r="R225" s="126"/>
      <c r="S225" s="127"/>
      <c r="T225" s="86"/>
      <c r="U225" s="125"/>
      <c r="V225" s="126"/>
      <c r="W225" s="126"/>
      <c r="X225" s="71"/>
      <c r="Y225" s="86"/>
      <c r="Z225" s="109" t="str">
        <f>IF(U225&lt;&gt;"",U225,IF(P225&lt;&gt;"",P225,IF(N225&lt;&gt;"",N225,"")))</f>
        <v/>
      </c>
      <c r="AA225" s="36" t="str">
        <f>IF(X225&lt;&gt;"",X225,IF(S225&lt;&gt;"",S225,IF(O225&lt;&gt;"",O225,"")))</f>
        <v/>
      </c>
    </row>
    <row r="226" spans="1:27" ht="255" hidden="1">
      <c r="A226" s="3">
        <v>2150</v>
      </c>
      <c r="E226" s="155" t="s">
        <v>2866</v>
      </c>
      <c r="F226" s="7" t="s">
        <v>1388</v>
      </c>
      <c r="G226" s="7" t="s">
        <v>1389</v>
      </c>
      <c r="H226" s="68"/>
      <c r="I226" s="68"/>
      <c r="J226" s="68"/>
      <c r="K226" s="68"/>
      <c r="L226" s="68"/>
      <c r="M226" s="68"/>
      <c r="P226" s="125"/>
      <c r="Q226" s="126"/>
      <c r="R226" s="126"/>
      <c r="S226" s="127"/>
      <c r="T226" s="86"/>
      <c r="U226" s="125"/>
      <c r="V226" s="126"/>
      <c r="W226" s="126"/>
      <c r="X226" s="71"/>
      <c r="Y226" s="86"/>
      <c r="Z226" s="109" t="str">
        <f>IF(U226&lt;&gt;"",U226,IF(P226&lt;&gt;"",P226,IF(N226&lt;&gt;"",N226,"")))</f>
        <v/>
      </c>
      <c r="AA226" s="36" t="str">
        <f>IF(X226&lt;&gt;"",X226,IF(S226&lt;&gt;"",S226,IF(O226&lt;&gt;"",O226,"")))</f>
        <v/>
      </c>
    </row>
    <row r="227" spans="1:27" ht="306" hidden="1">
      <c r="A227" s="3">
        <v>2151</v>
      </c>
      <c r="E227" s="155" t="s">
        <v>2867</v>
      </c>
      <c r="F227" s="7" t="s">
        <v>1390</v>
      </c>
      <c r="G227" s="7" t="s">
        <v>1391</v>
      </c>
      <c r="H227" s="68"/>
      <c r="I227" s="68"/>
      <c r="J227" s="68"/>
      <c r="K227" s="68"/>
      <c r="L227" s="68"/>
      <c r="M227" s="68"/>
      <c r="P227" s="125"/>
      <c r="Q227" s="126"/>
      <c r="R227" s="126"/>
      <c r="S227" s="127"/>
      <c r="T227" s="86"/>
      <c r="U227" s="125"/>
      <c r="V227" s="126"/>
      <c r="W227" s="126"/>
      <c r="X227" s="71"/>
      <c r="Y227" s="86"/>
      <c r="Z227" s="109" t="str">
        <f>IF(U227&lt;&gt;"",U227,IF(P227&lt;&gt;"",P227,IF(N227&lt;&gt;"",N227,"")))</f>
        <v/>
      </c>
      <c r="AA227" s="36" t="str">
        <f>IF(X227&lt;&gt;"",X227,IF(S227&lt;&gt;"",S227,IF(O227&lt;&gt;"",O227,"")))</f>
        <v/>
      </c>
    </row>
    <row r="228" spans="1:27" s="122" customFormat="1" ht="17" hidden="1">
      <c r="A228" s="3"/>
      <c r="G228" s="122" t="s">
        <v>300</v>
      </c>
      <c r="H228" s="3"/>
    </row>
    <row r="229" spans="1:27" s="122" customFormat="1" hidden="1">
      <c r="A229" s="3"/>
      <c r="H229" s="3"/>
    </row>
    <row r="230" spans="1:27" s="122" customFormat="1" ht="19" hidden="1">
      <c r="A230" s="3"/>
      <c r="E230" s="179" t="s">
        <v>229</v>
      </c>
      <c r="F230" s="179"/>
      <c r="G230" s="179"/>
      <c r="H230" s="3"/>
    </row>
    <row r="231" spans="1:27" s="122" customFormat="1" ht="34" hidden="1">
      <c r="A231" s="3"/>
      <c r="E231" s="124" t="s">
        <v>1392</v>
      </c>
      <c r="H231" s="3"/>
    </row>
    <row r="232" spans="1:27" ht="187" hidden="1">
      <c r="A232" s="3">
        <v>2152</v>
      </c>
      <c r="E232" s="155" t="s">
        <v>2868</v>
      </c>
      <c r="F232" s="7" t="s">
        <v>1393</v>
      </c>
      <c r="G232" s="7" t="s">
        <v>1394</v>
      </c>
      <c r="H232" s="68"/>
      <c r="I232" s="68"/>
      <c r="J232" s="68"/>
      <c r="K232" s="68"/>
      <c r="L232" s="68"/>
      <c r="M232" s="68"/>
      <c r="P232" s="125"/>
      <c r="Q232" s="126"/>
      <c r="R232" s="126"/>
      <c r="S232" s="127"/>
      <c r="T232" s="86"/>
      <c r="U232" s="125"/>
      <c r="V232" s="126"/>
      <c r="W232" s="126"/>
      <c r="X232" s="71"/>
      <c r="Y232" s="86"/>
      <c r="Z232" s="109" t="str">
        <f>IF(U232&lt;&gt;"",U232,IF(P232&lt;&gt;"",P232,IF(N232&lt;&gt;"",N232,"")))</f>
        <v/>
      </c>
      <c r="AA232" s="36" t="str">
        <f>IF(X232&lt;&gt;"",X232,IF(S232&lt;&gt;"",S232,IF(O232&lt;&gt;"",O232,"")))</f>
        <v/>
      </c>
    </row>
    <row r="233" spans="1:27" ht="221" hidden="1">
      <c r="A233" s="3">
        <v>2153</v>
      </c>
      <c r="E233" s="155" t="s">
        <v>2869</v>
      </c>
      <c r="F233" s="7" t="s">
        <v>1395</v>
      </c>
      <c r="G233" s="7" t="s">
        <v>1396</v>
      </c>
      <c r="H233" s="68"/>
      <c r="I233" s="68"/>
      <c r="J233" s="68"/>
      <c r="K233" s="68"/>
      <c r="L233" s="68"/>
      <c r="M233" s="68"/>
      <c r="P233" s="125"/>
      <c r="Q233" s="126"/>
      <c r="R233" s="126"/>
      <c r="S233" s="127"/>
      <c r="T233" s="86"/>
      <c r="U233" s="125"/>
      <c r="V233" s="126"/>
      <c r="W233" s="126"/>
      <c r="X233" s="71"/>
      <c r="Y233" s="86"/>
      <c r="Z233" s="109" t="str">
        <f>IF(U233&lt;&gt;"",U233,IF(P233&lt;&gt;"",P233,IF(N233&lt;&gt;"",N233,"")))</f>
        <v/>
      </c>
      <c r="AA233" s="36" t="str">
        <f>IF(X233&lt;&gt;"",X233,IF(S233&lt;&gt;"",S233,IF(O233&lt;&gt;"",O233,"")))</f>
        <v/>
      </c>
    </row>
    <row r="234" spans="1:27" s="122" customFormat="1" hidden="1">
      <c r="A234" s="3"/>
      <c r="H234" s="3"/>
    </row>
    <row r="235" spans="1:27" s="122" customFormat="1" hidden="1">
      <c r="A235" s="3"/>
      <c r="H235" s="3"/>
    </row>
    <row r="236" spans="1:27" s="122" customFormat="1" ht="19" hidden="1">
      <c r="A236" s="3"/>
      <c r="E236" s="179" t="s">
        <v>1397</v>
      </c>
      <c r="F236" s="179"/>
      <c r="G236" s="179"/>
      <c r="H236" s="3"/>
    </row>
    <row r="237" spans="1:27" s="122" customFormat="1" ht="17" hidden="1">
      <c r="A237" s="3"/>
      <c r="E237" s="124" t="s">
        <v>1398</v>
      </c>
      <c r="H237" s="3"/>
    </row>
    <row r="238" spans="1:27" ht="170" hidden="1">
      <c r="A238" s="3">
        <v>2154</v>
      </c>
      <c r="B238" s="3" t="s">
        <v>1399</v>
      </c>
      <c r="E238" s="155" t="s">
        <v>2870</v>
      </c>
      <c r="F238" s="7" t="s">
        <v>1400</v>
      </c>
      <c r="G238" s="7" t="s">
        <v>1401</v>
      </c>
      <c r="H238" s="68"/>
      <c r="I238" s="68"/>
      <c r="J238" s="68"/>
      <c r="K238" s="68"/>
      <c r="L238" s="68"/>
      <c r="M238" s="68"/>
      <c r="P238" s="125"/>
      <c r="Q238" s="126"/>
      <c r="R238" s="126"/>
      <c r="S238" s="127"/>
      <c r="T238" s="86"/>
      <c r="U238" s="125"/>
      <c r="V238" s="126"/>
      <c r="W238" s="126"/>
      <c r="X238" s="71"/>
      <c r="Y238" s="86"/>
      <c r="Z238" s="109" t="str">
        <f>IF(U238&lt;&gt;"",U238,IF(P238&lt;&gt;"",P238,IF(N238&lt;&gt;"",N238,"")))</f>
        <v/>
      </c>
      <c r="AA238" s="36" t="str">
        <f>IF(X238&lt;&gt;"",X238,IF(S238&lt;&gt;"",S238,IF(O238&lt;&gt;"",O238,"")))</f>
        <v/>
      </c>
    </row>
    <row r="239" spans="1:27" ht="170" hidden="1">
      <c r="A239" s="3">
        <v>2155</v>
      </c>
      <c r="B239" s="3" t="s">
        <v>1399</v>
      </c>
      <c r="E239" s="155" t="s">
        <v>2871</v>
      </c>
      <c r="F239" s="7" t="s">
        <v>1402</v>
      </c>
      <c r="G239" s="7" t="s">
        <v>1403</v>
      </c>
      <c r="H239" s="68"/>
      <c r="I239" s="68"/>
      <c r="J239" s="68"/>
      <c r="K239" s="68"/>
      <c r="L239" s="68"/>
      <c r="M239" s="68"/>
      <c r="P239" s="125"/>
      <c r="Q239" s="126"/>
      <c r="R239" s="126"/>
      <c r="S239" s="127"/>
      <c r="T239" s="86"/>
      <c r="U239" s="125"/>
      <c r="V239" s="126"/>
      <c r="W239" s="126"/>
      <c r="X239" s="71"/>
      <c r="Y239" s="86"/>
      <c r="Z239" s="109" t="str">
        <f>IF(U239&lt;&gt;"",U239,IF(P239&lt;&gt;"",P239,IF(N239&lt;&gt;"",N239,"")))</f>
        <v/>
      </c>
      <c r="AA239" s="36" t="str">
        <f>IF(X239&lt;&gt;"",X239,IF(S239&lt;&gt;"",S239,IF(O239&lt;&gt;"",O239,"")))</f>
        <v/>
      </c>
    </row>
    <row r="240" spans="1:27" ht="187" hidden="1">
      <c r="A240" s="3">
        <v>2156</v>
      </c>
      <c r="B240" s="3" t="s">
        <v>1404</v>
      </c>
      <c r="E240" s="155" t="s">
        <v>2872</v>
      </c>
      <c r="F240" s="7" t="s">
        <v>1405</v>
      </c>
      <c r="G240" s="7" t="s">
        <v>1406</v>
      </c>
      <c r="H240" s="68"/>
      <c r="I240" s="68"/>
      <c r="J240" s="68"/>
      <c r="K240" s="68"/>
      <c r="L240" s="68"/>
      <c r="M240" s="68"/>
      <c r="P240" s="125"/>
      <c r="Q240" s="126"/>
      <c r="R240" s="126"/>
      <c r="S240" s="127"/>
      <c r="T240" s="86"/>
      <c r="U240" s="125"/>
      <c r="V240" s="126"/>
      <c r="W240" s="126"/>
      <c r="X240" s="71"/>
      <c r="Y240" s="86"/>
      <c r="Z240" s="109" t="str">
        <f>IF(U240&lt;&gt;"",U240,IF(P240&lt;&gt;"",P240,IF(N240&lt;&gt;"",N240,"")))</f>
        <v/>
      </c>
      <c r="AA240" s="36" t="str">
        <f>IF(X240&lt;&gt;"",X240,IF(S240&lt;&gt;"",S240,IF(O240&lt;&gt;"",O240,"")))</f>
        <v/>
      </c>
    </row>
    <row r="241" spans="1:27" ht="187" hidden="1">
      <c r="A241" s="3">
        <v>2157</v>
      </c>
      <c r="B241" s="3" t="s">
        <v>1404</v>
      </c>
      <c r="E241" s="155" t="s">
        <v>2873</v>
      </c>
      <c r="F241" s="7" t="s">
        <v>1407</v>
      </c>
      <c r="G241" s="7" t="s">
        <v>1408</v>
      </c>
      <c r="H241" s="68"/>
      <c r="I241" s="68"/>
      <c r="J241" s="68"/>
      <c r="K241" s="68"/>
      <c r="L241" s="68"/>
      <c r="M241" s="68"/>
      <c r="P241" s="125"/>
      <c r="Q241" s="126"/>
      <c r="R241" s="126"/>
      <c r="S241" s="127"/>
      <c r="T241" s="86"/>
      <c r="U241" s="125"/>
      <c r="V241" s="126"/>
      <c r="W241" s="126"/>
      <c r="X241" s="71"/>
      <c r="Y241" s="86"/>
      <c r="Z241" s="109" t="str">
        <f>IF(U241&lt;&gt;"",U241,IF(P241&lt;&gt;"",P241,IF(N241&lt;&gt;"",N241,"")))</f>
        <v/>
      </c>
      <c r="AA241" s="36" t="str">
        <f>IF(X241&lt;&gt;"",X241,IF(S241&lt;&gt;"",S241,IF(O241&lt;&gt;"",O241,"")))</f>
        <v/>
      </c>
    </row>
    <row r="242" spans="1:27" ht="204" hidden="1">
      <c r="A242" s="3">
        <v>2158</v>
      </c>
      <c r="B242" s="3" t="s">
        <v>1409</v>
      </c>
      <c r="E242" s="155" t="s">
        <v>2874</v>
      </c>
      <c r="F242" s="7" t="s">
        <v>1410</v>
      </c>
      <c r="G242" s="7" t="s">
        <v>1411</v>
      </c>
      <c r="H242" s="68"/>
      <c r="I242" s="68"/>
      <c r="J242" s="68"/>
      <c r="K242" s="68"/>
      <c r="L242" s="68"/>
      <c r="M242" s="68"/>
      <c r="P242" s="125"/>
      <c r="Q242" s="126"/>
      <c r="R242" s="126"/>
      <c r="S242" s="127"/>
      <c r="T242" s="86"/>
      <c r="U242" s="125"/>
      <c r="V242" s="126"/>
      <c r="W242" s="126"/>
      <c r="X242" s="71"/>
      <c r="Y242" s="86"/>
      <c r="Z242" s="109" t="str">
        <f>IF(U242&lt;&gt;"",U242,IF(P242&lt;&gt;"",P242,IF(N242&lt;&gt;"",N242,"")))</f>
        <v/>
      </c>
      <c r="AA242" s="36" t="str">
        <f>IF(X242&lt;&gt;"",X242,IF(S242&lt;&gt;"",S242,IF(O242&lt;&gt;"",O242,"")))</f>
        <v/>
      </c>
    </row>
    <row r="243" spans="1:27" s="122" customFormat="1" ht="17" hidden="1">
      <c r="A243" s="3"/>
      <c r="G243" s="122" t="s">
        <v>300</v>
      </c>
      <c r="H243" s="3"/>
    </row>
    <row r="244" spans="1:27" s="122" customFormat="1" ht="17" hidden="1">
      <c r="A244" s="3"/>
      <c r="G244" s="122" t="s">
        <v>300</v>
      </c>
      <c r="H244" s="3"/>
    </row>
    <row r="245" spans="1:27" s="122" customFormat="1" ht="17" hidden="1">
      <c r="A245" s="3"/>
      <c r="E245" s="124" t="s">
        <v>1412</v>
      </c>
      <c r="G245" s="122" t="s">
        <v>300</v>
      </c>
      <c r="H245" s="3"/>
    </row>
    <row r="246" spans="1:27" ht="136" hidden="1">
      <c r="A246" s="3">
        <v>2159</v>
      </c>
      <c r="B246" s="3" t="s">
        <v>1413</v>
      </c>
      <c r="E246" s="155" t="s">
        <v>2875</v>
      </c>
      <c r="F246" s="7" t="s">
        <v>1414</v>
      </c>
      <c r="G246" s="7" t="s">
        <v>1415</v>
      </c>
      <c r="H246" s="68"/>
      <c r="I246" s="68"/>
      <c r="J246" s="68"/>
      <c r="K246" s="68"/>
      <c r="L246" s="68"/>
      <c r="M246" s="68"/>
      <c r="P246" s="125"/>
      <c r="Q246" s="126"/>
      <c r="R246" s="126"/>
      <c r="S246" s="127"/>
      <c r="T246" s="86"/>
      <c r="U246" s="125"/>
      <c r="V246" s="126"/>
      <c r="W246" s="126"/>
      <c r="X246" s="71"/>
      <c r="Y246" s="86"/>
      <c r="Z246" s="109" t="str">
        <f t="shared" ref="Z246:Z253" si="26">IF(U246&lt;&gt;"",U246,IF(P246&lt;&gt;"",P246,IF(N246&lt;&gt;"",N246,"")))</f>
        <v/>
      </c>
      <c r="AA246" s="36" t="str">
        <f t="shared" ref="AA246:AA253" si="27">IF(X246&lt;&gt;"",X246,IF(S246&lt;&gt;"",S246,IF(O246&lt;&gt;"",O246,"")))</f>
        <v/>
      </c>
    </row>
    <row r="247" spans="1:27" ht="136" hidden="1">
      <c r="A247" s="3">
        <v>2160</v>
      </c>
      <c r="B247" s="3" t="s">
        <v>1416</v>
      </c>
      <c r="E247" s="155" t="s">
        <v>2876</v>
      </c>
      <c r="F247" s="7" t="s">
        <v>1417</v>
      </c>
      <c r="G247" s="7" t="s">
        <v>1418</v>
      </c>
      <c r="H247" s="68"/>
      <c r="I247" s="68"/>
      <c r="J247" s="68"/>
      <c r="K247" s="68"/>
      <c r="L247" s="68"/>
      <c r="M247" s="68"/>
      <c r="P247" s="125"/>
      <c r="Q247" s="126"/>
      <c r="R247" s="126"/>
      <c r="S247" s="127"/>
      <c r="T247" s="86"/>
      <c r="U247" s="125"/>
      <c r="V247" s="126"/>
      <c r="W247" s="126"/>
      <c r="X247" s="71"/>
      <c r="Y247" s="86"/>
      <c r="Z247" s="109" t="str">
        <f t="shared" si="26"/>
        <v/>
      </c>
      <c r="AA247" s="36" t="str">
        <f t="shared" si="27"/>
        <v/>
      </c>
    </row>
    <row r="248" spans="1:27" ht="119" hidden="1">
      <c r="A248" s="3">
        <v>2161</v>
      </c>
      <c r="E248" s="155" t="s">
        <v>2877</v>
      </c>
      <c r="F248" s="7" t="s">
        <v>1419</v>
      </c>
      <c r="G248" s="7" t="s">
        <v>1420</v>
      </c>
      <c r="H248" s="68"/>
      <c r="I248" s="68"/>
      <c r="J248" s="68"/>
      <c r="K248" s="68"/>
      <c r="L248" s="68"/>
      <c r="M248" s="68"/>
      <c r="P248" s="125"/>
      <c r="Q248" s="126"/>
      <c r="R248" s="126"/>
      <c r="S248" s="127"/>
      <c r="T248" s="86"/>
      <c r="U248" s="125"/>
      <c r="V248" s="126"/>
      <c r="W248" s="126"/>
      <c r="X248" s="71"/>
      <c r="Y248" s="86"/>
      <c r="Z248" s="109" t="str">
        <f t="shared" si="26"/>
        <v/>
      </c>
      <c r="AA248" s="36" t="str">
        <f t="shared" si="27"/>
        <v/>
      </c>
    </row>
    <row r="249" spans="1:27" ht="204" hidden="1">
      <c r="A249" s="3">
        <v>2162</v>
      </c>
      <c r="E249" s="155" t="s">
        <v>2773</v>
      </c>
      <c r="F249" s="7" t="s">
        <v>1421</v>
      </c>
      <c r="G249" s="7" t="s">
        <v>1422</v>
      </c>
      <c r="H249" s="68"/>
      <c r="I249" s="68"/>
      <c r="J249" s="68"/>
      <c r="K249" s="68"/>
      <c r="L249" s="68"/>
      <c r="M249" s="68"/>
      <c r="P249" s="125"/>
      <c r="Q249" s="126"/>
      <c r="R249" s="126"/>
      <c r="S249" s="127"/>
      <c r="T249" s="86"/>
      <c r="U249" s="125"/>
      <c r="V249" s="126"/>
      <c r="W249" s="126"/>
      <c r="X249" s="71"/>
      <c r="Y249" s="86"/>
      <c r="Z249" s="109" t="str">
        <f t="shared" si="26"/>
        <v/>
      </c>
      <c r="AA249" s="36" t="str">
        <f t="shared" si="27"/>
        <v/>
      </c>
    </row>
    <row r="250" spans="1:27" ht="204" hidden="1">
      <c r="A250" s="3">
        <v>2163</v>
      </c>
      <c r="B250" s="3" t="s">
        <v>1423</v>
      </c>
      <c r="E250" s="155" t="s">
        <v>2878</v>
      </c>
      <c r="F250" s="7" t="s">
        <v>1424</v>
      </c>
      <c r="G250" s="7" t="s">
        <v>1425</v>
      </c>
      <c r="H250" s="68"/>
      <c r="I250" s="68"/>
      <c r="J250" s="68"/>
      <c r="K250" s="68"/>
      <c r="L250" s="68"/>
      <c r="M250" s="68"/>
      <c r="P250" s="125"/>
      <c r="Q250" s="126"/>
      <c r="R250" s="126"/>
      <c r="S250" s="127"/>
      <c r="T250" s="86"/>
      <c r="U250" s="125"/>
      <c r="V250" s="126"/>
      <c r="W250" s="126"/>
      <c r="X250" s="71"/>
      <c r="Y250" s="86"/>
      <c r="Z250" s="109" t="str">
        <f t="shared" si="26"/>
        <v/>
      </c>
      <c r="AA250" s="36" t="str">
        <f t="shared" si="27"/>
        <v/>
      </c>
    </row>
    <row r="251" spans="1:27" ht="204" hidden="1">
      <c r="A251" s="3">
        <v>2164</v>
      </c>
      <c r="E251" s="155" t="s">
        <v>2879</v>
      </c>
      <c r="F251" s="7" t="s">
        <v>1426</v>
      </c>
      <c r="G251" s="7" t="s">
        <v>1427</v>
      </c>
      <c r="H251" s="68"/>
      <c r="I251" s="68"/>
      <c r="J251" s="68"/>
      <c r="K251" s="68"/>
      <c r="L251" s="68"/>
      <c r="M251" s="68"/>
      <c r="P251" s="125"/>
      <c r="Q251" s="126"/>
      <c r="R251" s="126"/>
      <c r="S251" s="127"/>
      <c r="T251" s="86"/>
      <c r="U251" s="125"/>
      <c r="V251" s="126"/>
      <c r="W251" s="126"/>
      <c r="X251" s="71"/>
      <c r="Y251" s="86"/>
      <c r="Z251" s="109" t="str">
        <f t="shared" si="26"/>
        <v/>
      </c>
      <c r="AA251" s="36" t="str">
        <f t="shared" si="27"/>
        <v/>
      </c>
    </row>
    <row r="252" spans="1:27" ht="119" hidden="1">
      <c r="A252" s="3">
        <v>2165</v>
      </c>
      <c r="B252" s="3" t="s">
        <v>1428</v>
      </c>
      <c r="E252" s="155" t="s">
        <v>2880</v>
      </c>
      <c r="F252" s="7" t="s">
        <v>1429</v>
      </c>
      <c r="G252" s="7" t="s">
        <v>1430</v>
      </c>
      <c r="H252" s="68"/>
      <c r="I252" s="68"/>
      <c r="J252" s="68"/>
      <c r="K252" s="68"/>
      <c r="L252" s="68"/>
      <c r="M252" s="68"/>
      <c r="P252" s="125"/>
      <c r="Q252" s="126"/>
      <c r="R252" s="126"/>
      <c r="S252" s="127"/>
      <c r="T252" s="86"/>
      <c r="U252" s="125"/>
      <c r="V252" s="126"/>
      <c r="W252" s="126"/>
      <c r="X252" s="71"/>
      <c r="Y252" s="86"/>
      <c r="Z252" s="109" t="str">
        <f t="shared" si="26"/>
        <v/>
      </c>
      <c r="AA252" s="36" t="str">
        <f t="shared" si="27"/>
        <v/>
      </c>
    </row>
    <row r="253" spans="1:27" ht="51" hidden="1">
      <c r="A253" s="3">
        <v>2166</v>
      </c>
      <c r="B253" s="3" t="s">
        <v>1431</v>
      </c>
      <c r="E253" s="155" t="s">
        <v>2881</v>
      </c>
      <c r="F253" s="7" t="s">
        <v>1432</v>
      </c>
      <c r="G253" s="7" t="s">
        <v>1433</v>
      </c>
      <c r="H253" s="68"/>
      <c r="I253" s="68"/>
      <c r="J253" s="68"/>
      <c r="K253" s="68"/>
      <c r="L253" s="68"/>
      <c r="M253" s="68"/>
      <c r="P253" s="125"/>
      <c r="Q253" s="126"/>
      <c r="R253" s="126"/>
      <c r="S253" s="127"/>
      <c r="T253" s="86"/>
      <c r="U253" s="125"/>
      <c r="V253" s="126"/>
      <c r="W253" s="126"/>
      <c r="X253" s="71"/>
      <c r="Y253" s="86"/>
      <c r="Z253" s="109" t="str">
        <f t="shared" si="26"/>
        <v/>
      </c>
      <c r="AA253" s="36" t="str">
        <f t="shared" si="27"/>
        <v/>
      </c>
    </row>
    <row r="254" spans="1:27" s="122" customFormat="1" hidden="1">
      <c r="A254" s="3"/>
      <c r="H254" s="3"/>
    </row>
    <row r="255" spans="1:27" s="122" customFormat="1" hidden="1">
      <c r="A255" s="3"/>
      <c r="H255" s="3"/>
    </row>
    <row r="256" spans="1:27" s="122" customFormat="1" ht="19" hidden="1">
      <c r="A256" s="3"/>
      <c r="E256" s="179" t="s">
        <v>235</v>
      </c>
      <c r="F256" s="179"/>
      <c r="G256" s="179"/>
      <c r="H256" s="3"/>
    </row>
    <row r="257" spans="1:27" s="122" customFormat="1" ht="17" hidden="1">
      <c r="A257" s="3"/>
      <c r="E257" s="124" t="s">
        <v>1434</v>
      </c>
      <c r="H257" s="3"/>
    </row>
    <row r="258" spans="1:27" ht="170" hidden="1">
      <c r="A258" s="3">
        <v>2167</v>
      </c>
      <c r="E258" s="155" t="s">
        <v>2882</v>
      </c>
      <c r="F258" s="7" t="s">
        <v>1435</v>
      </c>
      <c r="G258" s="7" t="s">
        <v>1436</v>
      </c>
      <c r="H258" s="68"/>
      <c r="I258" s="68"/>
      <c r="J258" s="68"/>
      <c r="K258" s="68"/>
      <c r="L258" s="68"/>
      <c r="M258" s="68"/>
      <c r="P258" s="125"/>
      <c r="Q258" s="126"/>
      <c r="R258" s="126"/>
      <c r="S258" s="127"/>
      <c r="T258" s="86"/>
      <c r="U258" s="125"/>
      <c r="V258" s="126"/>
      <c r="W258" s="126"/>
      <c r="X258" s="71"/>
      <c r="Y258" s="86"/>
      <c r="Z258" s="109" t="str">
        <f>IF(U258&lt;&gt;"",U258,IF(P258&lt;&gt;"",P258,IF(N258&lt;&gt;"",N258,"")))</f>
        <v/>
      </c>
      <c r="AA258" s="36" t="str">
        <f>IF(X258&lt;&gt;"",X258,IF(S258&lt;&gt;"",S258,IF(O258&lt;&gt;"",O258,"")))</f>
        <v/>
      </c>
    </row>
    <row r="259" spans="1:27" ht="153" hidden="1">
      <c r="A259" s="3">
        <v>2168</v>
      </c>
      <c r="E259" s="155" t="s">
        <v>2883</v>
      </c>
      <c r="F259" s="7" t="s">
        <v>1437</v>
      </c>
      <c r="G259" s="7" t="s">
        <v>1438</v>
      </c>
      <c r="H259" s="68"/>
      <c r="I259" s="68"/>
      <c r="J259" s="68"/>
      <c r="K259" s="68"/>
      <c r="L259" s="68"/>
      <c r="M259" s="68"/>
      <c r="P259" s="125"/>
      <c r="Q259" s="126"/>
      <c r="R259" s="126"/>
      <c r="S259" s="127"/>
      <c r="T259" s="86"/>
      <c r="U259" s="125"/>
      <c r="V259" s="126"/>
      <c r="W259" s="126"/>
      <c r="X259" s="71"/>
      <c r="Y259" s="86"/>
      <c r="Z259" s="109" t="str">
        <f>IF(U259&lt;&gt;"",U259,IF(P259&lt;&gt;"",P259,IF(N259&lt;&gt;"",N259,"")))</f>
        <v/>
      </c>
      <c r="AA259" s="36" t="str">
        <f>IF(X259&lt;&gt;"",X259,IF(S259&lt;&gt;"",S259,IF(O259&lt;&gt;"",O259,"")))</f>
        <v/>
      </c>
    </row>
    <row r="260" spans="1:27" ht="119" hidden="1">
      <c r="A260" s="3">
        <v>2169</v>
      </c>
      <c r="E260" s="155" t="s">
        <v>2884</v>
      </c>
      <c r="F260" s="7" t="s">
        <v>1439</v>
      </c>
      <c r="G260" s="7" t="s">
        <v>1440</v>
      </c>
      <c r="H260" s="68"/>
      <c r="I260" s="68"/>
      <c r="J260" s="68"/>
      <c r="K260" s="68"/>
      <c r="L260" s="68"/>
      <c r="M260" s="68"/>
      <c r="P260" s="125"/>
      <c r="Q260" s="126"/>
      <c r="R260" s="126"/>
      <c r="S260" s="127"/>
      <c r="T260" s="86"/>
      <c r="U260" s="125"/>
      <c r="V260" s="126"/>
      <c r="W260" s="126"/>
      <c r="X260" s="71"/>
      <c r="Y260" s="86"/>
      <c r="Z260" s="109" t="str">
        <f>IF(U260&lt;&gt;"",U260,IF(P260&lt;&gt;"",P260,IF(N260&lt;&gt;"",N260,"")))</f>
        <v/>
      </c>
      <c r="AA260" s="36" t="str">
        <f>IF(X260&lt;&gt;"",X260,IF(S260&lt;&gt;"",S260,IF(O260&lt;&gt;"",O260,"")))</f>
        <v/>
      </c>
    </row>
    <row r="261" spans="1:27" s="122" customFormat="1" ht="17" hidden="1">
      <c r="A261" s="3"/>
      <c r="G261" s="122" t="s">
        <v>300</v>
      </c>
      <c r="H261" s="3"/>
    </row>
    <row r="262" spans="1:27" s="122" customFormat="1" ht="17" hidden="1">
      <c r="A262" s="3"/>
      <c r="G262" s="122" t="s">
        <v>300</v>
      </c>
      <c r="H262" s="3"/>
    </row>
    <row r="263" spans="1:27" s="122" customFormat="1" ht="17" hidden="1">
      <c r="A263" s="3"/>
      <c r="E263" s="124" t="s">
        <v>1441</v>
      </c>
      <c r="G263" s="122" t="s">
        <v>300</v>
      </c>
      <c r="H263" s="3"/>
    </row>
    <row r="264" spans="1:27" ht="136" hidden="1">
      <c r="A264" s="3">
        <v>2170</v>
      </c>
      <c r="B264" s="3" t="s">
        <v>1442</v>
      </c>
      <c r="E264" s="155" t="s">
        <v>2885</v>
      </c>
      <c r="F264" s="7" t="s">
        <v>1443</v>
      </c>
      <c r="G264" s="7" t="s">
        <v>1444</v>
      </c>
      <c r="H264" s="68"/>
      <c r="I264" s="68"/>
      <c r="J264" s="68"/>
      <c r="K264" s="68"/>
      <c r="L264" s="68"/>
      <c r="M264" s="68"/>
      <c r="P264" s="125"/>
      <c r="Q264" s="126"/>
      <c r="R264" s="126"/>
      <c r="S264" s="127"/>
      <c r="T264" s="86"/>
      <c r="U264" s="125"/>
      <c r="V264" s="126"/>
      <c r="W264" s="126"/>
      <c r="X264" s="71"/>
      <c r="Y264" s="86"/>
      <c r="Z264" s="109" t="str">
        <f>IF(U264&lt;&gt;"",U264,IF(P264&lt;&gt;"",P264,IF(N264&lt;&gt;"",N264,"")))</f>
        <v/>
      </c>
      <c r="AA264" s="36" t="str">
        <f>IF(X264&lt;&gt;"",X264,IF(S264&lt;&gt;"",S264,IF(O264&lt;&gt;"",O264,"")))</f>
        <v/>
      </c>
    </row>
    <row r="265" spans="1:27" ht="187" hidden="1">
      <c r="A265" s="3">
        <v>2171</v>
      </c>
      <c r="E265" s="155" t="s">
        <v>2877</v>
      </c>
      <c r="F265" s="7" t="s">
        <v>1445</v>
      </c>
      <c r="G265" s="7" t="s">
        <v>1446</v>
      </c>
      <c r="H265" s="68"/>
      <c r="I265" s="68"/>
      <c r="J265" s="68"/>
      <c r="K265" s="68"/>
      <c r="L265" s="68"/>
      <c r="M265" s="68"/>
      <c r="P265" s="125"/>
      <c r="Q265" s="126"/>
      <c r="R265" s="126"/>
      <c r="S265" s="127"/>
      <c r="T265" s="86"/>
      <c r="U265" s="125"/>
      <c r="V265" s="126"/>
      <c r="W265" s="126"/>
      <c r="X265" s="71"/>
      <c r="Y265" s="86"/>
      <c r="Z265" s="109" t="str">
        <f>IF(U265&lt;&gt;"",U265,IF(P265&lt;&gt;"",P265,IF(N265&lt;&gt;"",N265,"")))</f>
        <v/>
      </c>
      <c r="AA265" s="36" t="str">
        <f>IF(X265&lt;&gt;"",X265,IF(S265&lt;&gt;"",S265,IF(O265&lt;&gt;"",O265,"")))</f>
        <v/>
      </c>
    </row>
    <row r="266" spans="1:27" ht="170" hidden="1">
      <c r="A266" s="3">
        <v>2172</v>
      </c>
      <c r="E266" s="155" t="s">
        <v>2773</v>
      </c>
      <c r="F266" s="7" t="s">
        <v>1447</v>
      </c>
      <c r="G266" s="7" t="s">
        <v>1448</v>
      </c>
      <c r="H266" s="68"/>
      <c r="I266" s="68"/>
      <c r="J266" s="68"/>
      <c r="K266" s="68"/>
      <c r="L266" s="68"/>
      <c r="M266" s="68"/>
      <c r="P266" s="125"/>
      <c r="Q266" s="126"/>
      <c r="R266" s="126"/>
      <c r="S266" s="127"/>
      <c r="T266" s="86"/>
      <c r="U266" s="125"/>
      <c r="V266" s="126"/>
      <c r="W266" s="126"/>
      <c r="X266" s="71"/>
      <c r="Y266" s="86"/>
      <c r="Z266" s="109" t="str">
        <f>IF(U266&lt;&gt;"",U266,IF(P266&lt;&gt;"",P266,IF(N266&lt;&gt;"",N266,"")))</f>
        <v/>
      </c>
      <c r="AA266" s="36" t="str">
        <f>IF(X266&lt;&gt;"",X266,IF(S266&lt;&gt;"",S266,IF(O266&lt;&gt;"",O266,"")))</f>
        <v/>
      </c>
    </row>
    <row r="267" spans="1:27" ht="119" hidden="1">
      <c r="A267" s="3">
        <v>2173</v>
      </c>
      <c r="E267" s="155" t="s">
        <v>2886</v>
      </c>
      <c r="F267" s="7" t="s">
        <v>1449</v>
      </c>
      <c r="G267" s="7" t="s">
        <v>1450</v>
      </c>
      <c r="H267" s="68"/>
      <c r="I267" s="68"/>
      <c r="J267" s="68"/>
      <c r="K267" s="68"/>
      <c r="L267" s="68"/>
      <c r="M267" s="68"/>
      <c r="P267" s="125"/>
      <c r="Q267" s="126"/>
      <c r="R267" s="126"/>
      <c r="S267" s="127"/>
      <c r="T267" s="86"/>
      <c r="U267" s="125"/>
      <c r="V267" s="126"/>
      <c r="W267" s="126"/>
      <c r="X267" s="71"/>
      <c r="Y267" s="86"/>
      <c r="Z267" s="109" t="str">
        <f>IF(U267&lt;&gt;"",U267,IF(P267&lt;&gt;"",P267,IF(N267&lt;&gt;"",N267,"")))</f>
        <v/>
      </c>
      <c r="AA267" s="36" t="str">
        <f>IF(X267&lt;&gt;"",X267,IF(S267&lt;&gt;"",S267,IF(O267&lt;&gt;"",O267,"")))</f>
        <v/>
      </c>
    </row>
    <row r="268" spans="1:27" s="122" customFormat="1" ht="17" hidden="1">
      <c r="A268" s="3"/>
      <c r="G268" s="122" t="s">
        <v>300</v>
      </c>
      <c r="H268" s="3"/>
    </row>
    <row r="269" spans="1:27" s="122" customFormat="1" ht="17" hidden="1">
      <c r="A269" s="3"/>
      <c r="G269" s="122" t="s">
        <v>300</v>
      </c>
      <c r="H269" s="3"/>
    </row>
    <row r="270" spans="1:27" s="122" customFormat="1" ht="17" hidden="1">
      <c r="A270" s="3"/>
      <c r="E270" s="124" t="s">
        <v>1451</v>
      </c>
      <c r="G270" s="122" t="s">
        <v>300</v>
      </c>
      <c r="H270" s="3"/>
    </row>
    <row r="271" spans="1:27" ht="153" hidden="1">
      <c r="A271" s="3">
        <v>2174</v>
      </c>
      <c r="B271" s="3" t="s">
        <v>1452</v>
      </c>
      <c r="E271" s="155" t="s">
        <v>2887</v>
      </c>
      <c r="F271" s="7" t="s">
        <v>1453</v>
      </c>
      <c r="G271" s="7" t="s">
        <v>1454</v>
      </c>
      <c r="H271" s="68"/>
      <c r="I271" s="68"/>
      <c r="J271" s="68"/>
      <c r="K271" s="68"/>
      <c r="L271" s="68"/>
      <c r="M271" s="68"/>
      <c r="P271" s="125"/>
      <c r="Q271" s="126"/>
      <c r="R271" s="126"/>
      <c r="S271" s="127"/>
      <c r="T271" s="86"/>
      <c r="U271" s="125"/>
      <c r="V271" s="126"/>
      <c r="W271" s="126"/>
      <c r="X271" s="71"/>
      <c r="Y271" s="86"/>
      <c r="Z271" s="109" t="str">
        <f>IF(U271&lt;&gt;"",U271,IF(P271&lt;&gt;"",P271,IF(N271&lt;&gt;"",N271,"")))</f>
        <v/>
      </c>
      <c r="AA271" s="36" t="str">
        <f>IF(X271&lt;&gt;"",X271,IF(S271&lt;&gt;"",S271,IF(O271&lt;&gt;"",O271,"")))</f>
        <v/>
      </c>
    </row>
    <row r="272" spans="1:27" ht="170" hidden="1">
      <c r="A272" s="3">
        <v>2175</v>
      </c>
      <c r="B272" s="3" t="s">
        <v>1452</v>
      </c>
      <c r="E272" s="155" t="s">
        <v>2888</v>
      </c>
      <c r="F272" s="7" t="s">
        <v>1455</v>
      </c>
      <c r="G272" s="7" t="s">
        <v>1456</v>
      </c>
      <c r="H272" s="68"/>
      <c r="I272" s="68"/>
      <c r="J272" s="68"/>
      <c r="K272" s="68"/>
      <c r="L272" s="68"/>
      <c r="M272" s="68"/>
      <c r="P272" s="125"/>
      <c r="Q272" s="126"/>
      <c r="R272" s="126"/>
      <c r="S272" s="127"/>
      <c r="T272" s="86"/>
      <c r="U272" s="125"/>
      <c r="V272" s="126"/>
      <c r="W272" s="126"/>
      <c r="X272" s="71"/>
      <c r="Y272" s="86"/>
      <c r="Z272" s="109" t="str">
        <f>IF(U272&lt;&gt;"",U272,IF(P272&lt;&gt;"",P272,IF(N272&lt;&gt;"",N272,"")))</f>
        <v/>
      </c>
      <c r="AA272" s="36" t="str">
        <f>IF(X272&lt;&gt;"",X272,IF(S272&lt;&gt;"",S272,IF(O272&lt;&gt;"",O272,"")))</f>
        <v/>
      </c>
    </row>
    <row r="273" spans="1:27" ht="187" hidden="1">
      <c r="A273" s="3">
        <v>2176</v>
      </c>
      <c r="B273" s="3" t="s">
        <v>1452</v>
      </c>
      <c r="E273" s="155" t="s">
        <v>2889</v>
      </c>
      <c r="F273" s="7" t="s">
        <v>1457</v>
      </c>
      <c r="G273" s="7" t="s">
        <v>1458</v>
      </c>
      <c r="H273" s="68"/>
      <c r="I273" s="68"/>
      <c r="J273" s="68"/>
      <c r="K273" s="68"/>
      <c r="L273" s="68"/>
      <c r="M273" s="68"/>
      <c r="P273" s="125"/>
      <c r="Q273" s="126"/>
      <c r="R273" s="126"/>
      <c r="S273" s="127"/>
      <c r="T273" s="86"/>
      <c r="U273" s="125"/>
      <c r="V273" s="126"/>
      <c r="W273" s="126"/>
      <c r="X273" s="71"/>
      <c r="Y273" s="86"/>
      <c r="Z273" s="109" t="str">
        <f>IF(U273&lt;&gt;"",U273,IF(P273&lt;&gt;"",P273,IF(N273&lt;&gt;"",N273,"")))</f>
        <v/>
      </c>
      <c r="AA273" s="36" t="str">
        <f>IF(X273&lt;&gt;"",X273,IF(S273&lt;&gt;"",S273,IF(O273&lt;&gt;"",O273,"")))</f>
        <v/>
      </c>
    </row>
    <row r="274" spans="1:27" ht="170" hidden="1">
      <c r="A274" s="3">
        <v>2177</v>
      </c>
      <c r="B274" s="3" t="s">
        <v>1452</v>
      </c>
      <c r="E274" s="155" t="s">
        <v>2890</v>
      </c>
      <c r="F274" s="7" t="s">
        <v>1459</v>
      </c>
      <c r="G274" s="7" t="s">
        <v>1460</v>
      </c>
      <c r="H274" s="68"/>
      <c r="I274" s="68"/>
      <c r="J274" s="68"/>
      <c r="K274" s="68"/>
      <c r="L274" s="68"/>
      <c r="M274" s="68"/>
      <c r="P274" s="125"/>
      <c r="Q274" s="126"/>
      <c r="R274" s="126"/>
      <c r="S274" s="127"/>
      <c r="T274" s="86"/>
      <c r="U274" s="125"/>
      <c r="V274" s="126"/>
      <c r="W274" s="126"/>
      <c r="X274" s="71"/>
      <c r="Y274" s="86"/>
      <c r="Z274" s="109" t="str">
        <f>IF(U274&lt;&gt;"",U274,IF(P274&lt;&gt;"",P274,IF(N274&lt;&gt;"",N274,"")))</f>
        <v/>
      </c>
      <c r="AA274" s="36" t="str">
        <f>IF(X274&lt;&gt;"",X274,IF(S274&lt;&gt;"",S274,IF(O274&lt;&gt;"",O274,"")))</f>
        <v/>
      </c>
    </row>
    <row r="275" spans="1:27" s="122" customFormat="1" ht="17" hidden="1">
      <c r="A275" s="3"/>
      <c r="G275" s="122" t="s">
        <v>300</v>
      </c>
      <c r="H275" s="3"/>
    </row>
    <row r="276" spans="1:27" s="122" customFormat="1" ht="17" hidden="1">
      <c r="A276" s="3"/>
      <c r="G276" s="122" t="s">
        <v>300</v>
      </c>
      <c r="H276" s="3"/>
    </row>
    <row r="277" spans="1:27" s="122" customFormat="1" ht="17" hidden="1">
      <c r="A277" s="3"/>
      <c r="E277" s="124" t="s">
        <v>1461</v>
      </c>
      <c r="G277" s="122" t="s">
        <v>300</v>
      </c>
      <c r="H277" s="3"/>
    </row>
    <row r="278" spans="1:27" ht="170" hidden="1">
      <c r="A278" s="3">
        <v>2178</v>
      </c>
      <c r="B278" s="3" t="s">
        <v>1462</v>
      </c>
      <c r="E278" s="155" t="s">
        <v>2891</v>
      </c>
      <c r="F278" s="7" t="s">
        <v>1463</v>
      </c>
      <c r="G278" s="7" t="s">
        <v>1464</v>
      </c>
      <c r="H278" s="68"/>
      <c r="I278" s="68"/>
      <c r="J278" s="68"/>
      <c r="K278" s="68"/>
      <c r="L278" s="68"/>
      <c r="M278" s="68"/>
      <c r="P278" s="125"/>
      <c r="Q278" s="126"/>
      <c r="R278" s="126"/>
      <c r="S278" s="127"/>
      <c r="T278" s="86"/>
      <c r="U278" s="125"/>
      <c r="V278" s="126"/>
      <c r="W278" s="126"/>
      <c r="X278" s="71"/>
      <c r="Y278" s="86"/>
      <c r="Z278" s="109" t="str">
        <f t="shared" ref="Z278:Z287" si="28">IF(U278&lt;&gt;"",U278,IF(P278&lt;&gt;"",P278,IF(N278&lt;&gt;"",N278,"")))</f>
        <v/>
      </c>
      <c r="AA278" s="36" t="str">
        <f t="shared" ref="AA278:AA287" si="29">IF(X278&lt;&gt;"",X278,IF(S278&lt;&gt;"",S278,IF(O278&lt;&gt;"",O278,"")))</f>
        <v/>
      </c>
    </row>
    <row r="279" spans="1:27" ht="153" hidden="1">
      <c r="A279" s="3">
        <v>2179</v>
      </c>
      <c r="B279" s="3" t="s">
        <v>1465</v>
      </c>
      <c r="E279" s="155" t="s">
        <v>2892</v>
      </c>
      <c r="F279" s="7" t="s">
        <v>1466</v>
      </c>
      <c r="G279" s="7" t="s">
        <v>1467</v>
      </c>
      <c r="H279" s="68"/>
      <c r="I279" s="68"/>
      <c r="J279" s="68"/>
      <c r="K279" s="68"/>
      <c r="L279" s="68"/>
      <c r="M279" s="68"/>
      <c r="P279" s="125"/>
      <c r="Q279" s="126"/>
      <c r="R279" s="126"/>
      <c r="S279" s="127"/>
      <c r="T279" s="86"/>
      <c r="U279" s="125"/>
      <c r="V279" s="126"/>
      <c r="W279" s="126"/>
      <c r="X279" s="71"/>
      <c r="Y279" s="86"/>
      <c r="Z279" s="109" t="str">
        <f t="shared" si="28"/>
        <v/>
      </c>
      <c r="AA279" s="36" t="str">
        <f t="shared" si="29"/>
        <v/>
      </c>
    </row>
    <row r="280" spans="1:27" ht="170" hidden="1">
      <c r="A280" s="3">
        <v>2180</v>
      </c>
      <c r="B280" s="3" t="s">
        <v>1465</v>
      </c>
      <c r="E280" s="155" t="s">
        <v>2893</v>
      </c>
      <c r="F280" s="7" t="s">
        <v>1468</v>
      </c>
      <c r="G280" s="7" t="s">
        <v>1469</v>
      </c>
      <c r="H280" s="68"/>
      <c r="I280" s="68"/>
      <c r="J280" s="68"/>
      <c r="K280" s="68"/>
      <c r="L280" s="68"/>
      <c r="M280" s="68"/>
      <c r="P280" s="125"/>
      <c r="Q280" s="126"/>
      <c r="R280" s="126"/>
      <c r="S280" s="127"/>
      <c r="T280" s="86"/>
      <c r="U280" s="125"/>
      <c r="V280" s="126"/>
      <c r="W280" s="126"/>
      <c r="X280" s="71"/>
      <c r="Y280" s="86"/>
      <c r="Z280" s="109" t="str">
        <f t="shared" si="28"/>
        <v/>
      </c>
      <c r="AA280" s="36" t="str">
        <f t="shared" si="29"/>
        <v/>
      </c>
    </row>
    <row r="281" spans="1:27" ht="187" hidden="1">
      <c r="A281" s="3">
        <v>2181</v>
      </c>
      <c r="B281" s="3" t="s">
        <v>1465</v>
      </c>
      <c r="E281" s="155" t="s">
        <v>2894</v>
      </c>
      <c r="F281" s="7" t="s">
        <v>1470</v>
      </c>
      <c r="G281" s="7" t="s">
        <v>1471</v>
      </c>
      <c r="H281" s="68"/>
      <c r="I281" s="68"/>
      <c r="J281" s="68"/>
      <c r="K281" s="68"/>
      <c r="L281" s="68"/>
      <c r="M281" s="68"/>
      <c r="P281" s="125"/>
      <c r="Q281" s="126"/>
      <c r="R281" s="126"/>
      <c r="S281" s="127"/>
      <c r="T281" s="86"/>
      <c r="U281" s="125"/>
      <c r="V281" s="126"/>
      <c r="W281" s="126"/>
      <c r="X281" s="71"/>
      <c r="Y281" s="86"/>
      <c r="Z281" s="109" t="str">
        <f t="shared" si="28"/>
        <v/>
      </c>
      <c r="AA281" s="36" t="str">
        <f t="shared" si="29"/>
        <v/>
      </c>
    </row>
    <row r="282" spans="1:27" ht="170" hidden="1">
      <c r="A282" s="3">
        <v>2182</v>
      </c>
      <c r="B282" s="3" t="s">
        <v>1465</v>
      </c>
      <c r="E282" s="155" t="s">
        <v>2895</v>
      </c>
      <c r="F282" s="7" t="s">
        <v>1472</v>
      </c>
      <c r="G282" s="7" t="s">
        <v>1473</v>
      </c>
      <c r="H282" s="68"/>
      <c r="I282" s="68"/>
      <c r="J282" s="68"/>
      <c r="K282" s="68"/>
      <c r="L282" s="68"/>
      <c r="M282" s="68"/>
      <c r="P282" s="125"/>
      <c r="Q282" s="126"/>
      <c r="R282" s="126"/>
      <c r="S282" s="127"/>
      <c r="T282" s="86"/>
      <c r="U282" s="125"/>
      <c r="V282" s="126"/>
      <c r="W282" s="126"/>
      <c r="X282" s="71"/>
      <c r="Y282" s="86"/>
      <c r="Z282" s="109" t="str">
        <f t="shared" si="28"/>
        <v/>
      </c>
      <c r="AA282" s="36" t="str">
        <f t="shared" si="29"/>
        <v/>
      </c>
    </row>
    <row r="283" spans="1:27" ht="119" hidden="1">
      <c r="A283" s="3">
        <v>2183</v>
      </c>
      <c r="B283" s="3" t="s">
        <v>1465</v>
      </c>
      <c r="E283" s="155" t="s">
        <v>2896</v>
      </c>
      <c r="F283" s="7" t="s">
        <v>1474</v>
      </c>
      <c r="G283" s="7" t="s">
        <v>1475</v>
      </c>
      <c r="H283" s="68"/>
      <c r="I283" s="68"/>
      <c r="J283" s="68"/>
      <c r="K283" s="68"/>
      <c r="L283" s="68"/>
      <c r="M283" s="68"/>
      <c r="P283" s="125"/>
      <c r="Q283" s="126"/>
      <c r="R283" s="126"/>
      <c r="S283" s="127"/>
      <c r="T283" s="86"/>
      <c r="U283" s="125"/>
      <c r="V283" s="126"/>
      <c r="W283" s="126"/>
      <c r="X283" s="71"/>
      <c r="Y283" s="86"/>
      <c r="Z283" s="109" t="str">
        <f t="shared" si="28"/>
        <v/>
      </c>
      <c r="AA283" s="36" t="str">
        <f t="shared" si="29"/>
        <v/>
      </c>
    </row>
    <row r="284" spans="1:27" ht="119" hidden="1">
      <c r="A284" s="3">
        <v>2184</v>
      </c>
      <c r="B284" s="3" t="s">
        <v>1476</v>
      </c>
      <c r="E284" s="155" t="s">
        <v>2897</v>
      </c>
      <c r="F284" s="7" t="s">
        <v>1477</v>
      </c>
      <c r="G284" s="7" t="s">
        <v>1478</v>
      </c>
      <c r="H284" s="68"/>
      <c r="I284" s="68"/>
      <c r="J284" s="68"/>
      <c r="K284" s="68"/>
      <c r="L284" s="68"/>
      <c r="M284" s="68"/>
      <c r="P284" s="125"/>
      <c r="Q284" s="126"/>
      <c r="R284" s="126"/>
      <c r="S284" s="127"/>
      <c r="T284" s="86"/>
      <c r="U284" s="125"/>
      <c r="V284" s="126"/>
      <c r="W284" s="126"/>
      <c r="X284" s="71"/>
      <c r="Y284" s="86"/>
      <c r="Z284" s="109" t="str">
        <f t="shared" si="28"/>
        <v/>
      </c>
      <c r="AA284" s="36" t="str">
        <f t="shared" si="29"/>
        <v/>
      </c>
    </row>
    <row r="285" spans="1:27" ht="136" hidden="1">
      <c r="A285" s="3">
        <v>2185</v>
      </c>
      <c r="B285" s="3" t="s">
        <v>1465</v>
      </c>
      <c r="E285" s="155" t="s">
        <v>2898</v>
      </c>
      <c r="F285" s="7" t="s">
        <v>1479</v>
      </c>
      <c r="G285" s="7" t="s">
        <v>1480</v>
      </c>
      <c r="H285" s="68"/>
      <c r="I285" s="68"/>
      <c r="J285" s="68"/>
      <c r="K285" s="68"/>
      <c r="L285" s="68"/>
      <c r="M285" s="68"/>
      <c r="P285" s="125"/>
      <c r="Q285" s="126"/>
      <c r="R285" s="126"/>
      <c r="S285" s="127"/>
      <c r="T285" s="86"/>
      <c r="U285" s="125"/>
      <c r="V285" s="126"/>
      <c r="W285" s="126"/>
      <c r="X285" s="71"/>
      <c r="Y285" s="86"/>
      <c r="Z285" s="109" t="str">
        <f t="shared" si="28"/>
        <v/>
      </c>
      <c r="AA285" s="36" t="str">
        <f t="shared" si="29"/>
        <v/>
      </c>
    </row>
    <row r="286" spans="1:27" ht="187" hidden="1">
      <c r="A286" s="3">
        <v>2186</v>
      </c>
      <c r="B286" s="3" t="s">
        <v>1465</v>
      </c>
      <c r="E286" s="155" t="s">
        <v>2899</v>
      </c>
      <c r="F286" s="7" t="s">
        <v>1481</v>
      </c>
      <c r="G286" s="7" t="s">
        <v>1482</v>
      </c>
      <c r="H286" s="68"/>
      <c r="I286" s="68"/>
      <c r="J286" s="68"/>
      <c r="K286" s="68"/>
      <c r="L286" s="68"/>
      <c r="M286" s="68"/>
      <c r="P286" s="125"/>
      <c r="Q286" s="126"/>
      <c r="R286" s="126"/>
      <c r="S286" s="127"/>
      <c r="T286" s="86"/>
      <c r="U286" s="125"/>
      <c r="V286" s="126"/>
      <c r="W286" s="126"/>
      <c r="X286" s="71"/>
      <c r="Y286" s="86"/>
      <c r="Z286" s="109" t="str">
        <f t="shared" si="28"/>
        <v/>
      </c>
      <c r="AA286" s="36" t="str">
        <f t="shared" si="29"/>
        <v/>
      </c>
    </row>
    <row r="287" spans="1:27" ht="119" hidden="1">
      <c r="A287" s="3">
        <v>2187</v>
      </c>
      <c r="B287" s="3" t="s">
        <v>1483</v>
      </c>
      <c r="E287" s="155" t="s">
        <v>2900</v>
      </c>
      <c r="F287" s="7" t="s">
        <v>1484</v>
      </c>
      <c r="G287" s="7" t="s">
        <v>1430</v>
      </c>
      <c r="H287" s="68"/>
      <c r="I287" s="68"/>
      <c r="J287" s="68"/>
      <c r="K287" s="68"/>
      <c r="L287" s="68"/>
      <c r="M287" s="68"/>
      <c r="P287" s="125"/>
      <c r="Q287" s="126"/>
      <c r="R287" s="126"/>
      <c r="S287" s="127"/>
      <c r="T287" s="86"/>
      <c r="U287" s="125"/>
      <c r="V287" s="126"/>
      <c r="W287" s="126"/>
      <c r="X287" s="71"/>
      <c r="Y287" s="86"/>
      <c r="Z287" s="109" t="str">
        <f t="shared" si="28"/>
        <v/>
      </c>
      <c r="AA287" s="36" t="str">
        <f t="shared" si="29"/>
        <v/>
      </c>
    </row>
    <row r="288" spans="1:27" s="122" customFormat="1" ht="17" hidden="1">
      <c r="A288" s="3"/>
      <c r="G288" s="122" t="s">
        <v>300</v>
      </c>
      <c r="H288" s="3"/>
    </row>
    <row r="289" spans="1:27" s="122" customFormat="1" ht="17" hidden="1">
      <c r="A289" s="3"/>
      <c r="G289" s="122" t="s">
        <v>300</v>
      </c>
      <c r="H289" s="3"/>
    </row>
    <row r="290" spans="1:27" s="122" customFormat="1" ht="17" hidden="1">
      <c r="A290" s="3"/>
      <c r="E290" s="124" t="s">
        <v>1485</v>
      </c>
      <c r="G290" s="122" t="s">
        <v>300</v>
      </c>
      <c r="H290" s="3"/>
    </row>
    <row r="291" spans="1:27" ht="119" hidden="1">
      <c r="A291" s="3">
        <v>2188</v>
      </c>
      <c r="E291" s="155" t="s">
        <v>2901</v>
      </c>
      <c r="F291" s="7" t="s">
        <v>1486</v>
      </c>
      <c r="G291" s="7" t="s">
        <v>1487</v>
      </c>
      <c r="H291" s="68"/>
      <c r="I291" s="68"/>
      <c r="J291" s="68"/>
      <c r="K291" s="68"/>
      <c r="L291" s="68"/>
      <c r="M291" s="68"/>
      <c r="P291" s="125"/>
      <c r="Q291" s="126"/>
      <c r="R291" s="126"/>
      <c r="S291" s="127"/>
      <c r="T291" s="86"/>
      <c r="U291" s="125"/>
      <c r="V291" s="126"/>
      <c r="W291" s="126"/>
      <c r="X291" s="71"/>
      <c r="Y291" s="86"/>
      <c r="Z291" s="109" t="str">
        <f t="shared" ref="Z291:Z298" si="30">IF(U291&lt;&gt;"",U291,IF(P291&lt;&gt;"",P291,IF(N291&lt;&gt;"",N291,"")))</f>
        <v/>
      </c>
      <c r="AA291" s="36" t="str">
        <f t="shared" ref="AA291:AA298" si="31">IF(X291&lt;&gt;"",X291,IF(S291&lt;&gt;"",S291,IF(O291&lt;&gt;"",O291,"")))</f>
        <v/>
      </c>
    </row>
    <row r="292" spans="1:27" ht="170" hidden="1">
      <c r="A292" s="3">
        <v>2189</v>
      </c>
      <c r="E292" s="155" t="s">
        <v>2902</v>
      </c>
      <c r="F292" s="7" t="s">
        <v>1488</v>
      </c>
      <c r="G292" s="7" t="s">
        <v>1489</v>
      </c>
      <c r="H292" s="68"/>
      <c r="I292" s="68"/>
      <c r="J292" s="68"/>
      <c r="K292" s="68"/>
      <c r="L292" s="68"/>
      <c r="M292" s="68"/>
      <c r="P292" s="125"/>
      <c r="Q292" s="126"/>
      <c r="R292" s="126"/>
      <c r="S292" s="127"/>
      <c r="T292" s="86"/>
      <c r="U292" s="125"/>
      <c r="V292" s="126"/>
      <c r="W292" s="126"/>
      <c r="X292" s="71"/>
      <c r="Y292" s="86"/>
      <c r="Z292" s="109" t="str">
        <f t="shared" si="30"/>
        <v/>
      </c>
      <c r="AA292" s="36" t="str">
        <f t="shared" si="31"/>
        <v/>
      </c>
    </row>
    <row r="293" spans="1:27" ht="136" hidden="1">
      <c r="A293" s="3">
        <v>2190</v>
      </c>
      <c r="E293" s="155" t="s">
        <v>2903</v>
      </c>
      <c r="F293" s="7" t="s">
        <v>1490</v>
      </c>
      <c r="G293" s="7" t="s">
        <v>1491</v>
      </c>
      <c r="H293" s="68"/>
      <c r="I293" s="68"/>
      <c r="J293" s="68"/>
      <c r="K293" s="68"/>
      <c r="L293" s="68"/>
      <c r="M293" s="68"/>
      <c r="P293" s="125"/>
      <c r="Q293" s="126"/>
      <c r="R293" s="126"/>
      <c r="S293" s="127"/>
      <c r="T293" s="86"/>
      <c r="U293" s="125"/>
      <c r="V293" s="126"/>
      <c r="W293" s="126"/>
      <c r="X293" s="71"/>
      <c r="Y293" s="86"/>
      <c r="Z293" s="109" t="str">
        <f t="shared" si="30"/>
        <v/>
      </c>
      <c r="AA293" s="36" t="str">
        <f t="shared" si="31"/>
        <v/>
      </c>
    </row>
    <row r="294" spans="1:27" ht="187" hidden="1">
      <c r="A294" s="3">
        <v>2191</v>
      </c>
      <c r="E294" s="155" t="s">
        <v>2904</v>
      </c>
      <c r="F294" s="7" t="s">
        <v>1492</v>
      </c>
      <c r="G294" s="7" t="s">
        <v>1493</v>
      </c>
      <c r="H294" s="68"/>
      <c r="I294" s="68"/>
      <c r="J294" s="68"/>
      <c r="K294" s="68"/>
      <c r="L294" s="68"/>
      <c r="M294" s="68"/>
      <c r="P294" s="125"/>
      <c r="Q294" s="126"/>
      <c r="R294" s="126"/>
      <c r="S294" s="127"/>
      <c r="T294" s="86"/>
      <c r="U294" s="125"/>
      <c r="V294" s="126"/>
      <c r="W294" s="126"/>
      <c r="X294" s="71"/>
      <c r="Y294" s="86"/>
      <c r="Z294" s="109" t="str">
        <f t="shared" si="30"/>
        <v/>
      </c>
      <c r="AA294" s="36" t="str">
        <f t="shared" si="31"/>
        <v/>
      </c>
    </row>
    <row r="295" spans="1:27" ht="119" hidden="1">
      <c r="A295" s="3">
        <v>2192</v>
      </c>
      <c r="E295" s="155" t="s">
        <v>2905</v>
      </c>
      <c r="F295" s="7" t="s">
        <v>1494</v>
      </c>
      <c r="G295" s="7" t="s">
        <v>1495</v>
      </c>
      <c r="H295" s="68"/>
      <c r="I295" s="68"/>
      <c r="J295" s="68"/>
      <c r="K295" s="68"/>
      <c r="L295" s="68"/>
      <c r="M295" s="68"/>
      <c r="P295" s="125"/>
      <c r="Q295" s="126"/>
      <c r="R295" s="126"/>
      <c r="S295" s="127"/>
      <c r="T295" s="86"/>
      <c r="U295" s="125"/>
      <c r="V295" s="126"/>
      <c r="W295" s="126"/>
      <c r="X295" s="71"/>
      <c r="Y295" s="86"/>
      <c r="Z295" s="109" t="str">
        <f t="shared" si="30"/>
        <v/>
      </c>
      <c r="AA295" s="36" t="str">
        <f t="shared" si="31"/>
        <v/>
      </c>
    </row>
    <row r="296" spans="1:27" ht="221" hidden="1">
      <c r="A296" s="3">
        <v>2193</v>
      </c>
      <c r="E296" s="155" t="s">
        <v>2906</v>
      </c>
      <c r="F296" s="7" t="s">
        <v>1496</v>
      </c>
      <c r="G296" s="7" t="s">
        <v>1497</v>
      </c>
      <c r="H296" s="68"/>
      <c r="I296" s="68"/>
      <c r="J296" s="68"/>
      <c r="K296" s="68"/>
      <c r="L296" s="68"/>
      <c r="M296" s="68"/>
      <c r="P296" s="125"/>
      <c r="Q296" s="126"/>
      <c r="R296" s="126"/>
      <c r="S296" s="127"/>
      <c r="T296" s="86"/>
      <c r="U296" s="125"/>
      <c r="V296" s="126"/>
      <c r="W296" s="126"/>
      <c r="X296" s="71"/>
      <c r="Y296" s="86"/>
      <c r="Z296" s="109" t="str">
        <f t="shared" si="30"/>
        <v/>
      </c>
      <c r="AA296" s="36" t="str">
        <f t="shared" si="31"/>
        <v/>
      </c>
    </row>
    <row r="297" spans="1:27" ht="153" hidden="1">
      <c r="A297" s="3">
        <v>2194</v>
      </c>
      <c r="E297" s="155" t="s">
        <v>2907</v>
      </c>
      <c r="F297" s="7" t="s">
        <v>1498</v>
      </c>
      <c r="G297" s="7" t="s">
        <v>1499</v>
      </c>
      <c r="H297" s="68"/>
      <c r="I297" s="68"/>
      <c r="J297" s="68"/>
      <c r="K297" s="68"/>
      <c r="L297" s="68"/>
      <c r="M297" s="68"/>
      <c r="P297" s="125"/>
      <c r="Q297" s="126"/>
      <c r="R297" s="126"/>
      <c r="S297" s="127"/>
      <c r="T297" s="86"/>
      <c r="U297" s="125"/>
      <c r="V297" s="126"/>
      <c r="W297" s="126"/>
      <c r="X297" s="71"/>
      <c r="Y297" s="86"/>
      <c r="Z297" s="109" t="str">
        <f t="shared" si="30"/>
        <v/>
      </c>
      <c r="AA297" s="36" t="str">
        <f t="shared" si="31"/>
        <v/>
      </c>
    </row>
    <row r="298" spans="1:27" ht="187" hidden="1">
      <c r="A298" s="3">
        <v>2195</v>
      </c>
      <c r="E298" s="155" t="s">
        <v>2908</v>
      </c>
      <c r="F298" s="7" t="s">
        <v>1500</v>
      </c>
      <c r="G298" s="7" t="s">
        <v>1501</v>
      </c>
      <c r="H298" s="68"/>
      <c r="I298" s="68"/>
      <c r="J298" s="68"/>
      <c r="K298" s="68"/>
      <c r="L298" s="68"/>
      <c r="M298" s="68"/>
      <c r="P298" s="125"/>
      <c r="Q298" s="126"/>
      <c r="R298" s="126"/>
      <c r="S298" s="127"/>
      <c r="T298" s="86"/>
      <c r="U298" s="125"/>
      <c r="V298" s="126"/>
      <c r="W298" s="126"/>
      <c r="X298" s="71"/>
      <c r="Y298" s="86"/>
      <c r="Z298" s="109" t="str">
        <f t="shared" si="30"/>
        <v/>
      </c>
      <c r="AA298" s="36" t="str">
        <f t="shared" si="31"/>
        <v/>
      </c>
    </row>
    <row r="299" spans="1:27" s="122" customFormat="1" hidden="1">
      <c r="A299" s="3"/>
      <c r="H299" s="3"/>
    </row>
    <row r="300" spans="1:27" s="122" customFormat="1" hidden="1">
      <c r="A300" s="3"/>
      <c r="H300" s="3"/>
    </row>
    <row r="301" spans="1:27" s="122" customFormat="1" ht="17" hidden="1">
      <c r="A301" s="3"/>
      <c r="E301" s="124" t="s">
        <v>1502</v>
      </c>
      <c r="H301" s="3"/>
    </row>
    <row r="302" spans="1:27" ht="204" hidden="1">
      <c r="A302" s="3">
        <v>2196</v>
      </c>
      <c r="B302" s="3" t="s">
        <v>1503</v>
      </c>
      <c r="E302" s="155" t="s">
        <v>2909</v>
      </c>
      <c r="F302" s="7" t="s">
        <v>1504</v>
      </c>
      <c r="G302" s="7" t="s">
        <v>1505</v>
      </c>
      <c r="H302" s="68"/>
      <c r="I302" s="68"/>
      <c r="J302" s="68"/>
      <c r="K302" s="68"/>
      <c r="L302" s="68"/>
      <c r="M302" s="68"/>
      <c r="P302" s="125"/>
      <c r="Q302" s="126"/>
      <c r="R302" s="126"/>
      <c r="S302" s="127"/>
      <c r="T302" s="86"/>
      <c r="U302" s="125"/>
      <c r="V302" s="126"/>
      <c r="W302" s="126"/>
      <c r="X302" s="71"/>
      <c r="Y302" s="86"/>
      <c r="Z302" s="109" t="str">
        <f>IF(U302&lt;&gt;"",U302,IF(P302&lt;&gt;"",P302,IF(N302&lt;&gt;"",N302,"")))</f>
        <v/>
      </c>
      <c r="AA302" s="36" t="str">
        <f>IF(X302&lt;&gt;"",X302,IF(S302&lt;&gt;"",S302,IF(O302&lt;&gt;"",O302,"")))</f>
        <v/>
      </c>
    </row>
    <row r="303" spans="1:27" s="122" customFormat="1" hidden="1">
      <c r="A303" s="3"/>
      <c r="H303" s="3"/>
    </row>
    <row r="304" spans="1:27" s="122" customFormat="1" hidden="1">
      <c r="A304" s="3"/>
      <c r="H304" s="3"/>
    </row>
    <row r="305" spans="1:27" s="122" customFormat="1" ht="19" hidden="1">
      <c r="A305" s="3"/>
      <c r="E305" s="179" t="s">
        <v>37</v>
      </c>
      <c r="F305" s="179"/>
      <c r="G305" s="179"/>
      <c r="H305" s="3"/>
    </row>
    <row r="306" spans="1:27" s="122" customFormat="1" ht="17" hidden="1">
      <c r="A306" s="3"/>
      <c r="E306" s="124" t="s">
        <v>1506</v>
      </c>
      <c r="H306" s="3"/>
    </row>
    <row r="307" spans="1:27" ht="255" hidden="1">
      <c r="A307" s="3">
        <v>2197</v>
      </c>
      <c r="B307" s="3" t="s">
        <v>1507</v>
      </c>
      <c r="E307" s="155" t="s">
        <v>2910</v>
      </c>
      <c r="F307" s="7" t="s">
        <v>1508</v>
      </c>
      <c r="G307" s="7" t="s">
        <v>1509</v>
      </c>
      <c r="H307" s="68"/>
      <c r="I307" s="68"/>
      <c r="J307" s="68"/>
      <c r="K307" s="68"/>
      <c r="L307" s="68"/>
      <c r="M307" s="68"/>
      <c r="P307" s="125"/>
      <c r="Q307" s="126"/>
      <c r="R307" s="126"/>
      <c r="S307" s="127"/>
      <c r="T307" s="86"/>
      <c r="U307" s="125"/>
      <c r="V307" s="126"/>
      <c r="W307" s="126"/>
      <c r="X307" s="71"/>
      <c r="Y307" s="86"/>
      <c r="Z307" s="109" t="str">
        <f>IF(U307&lt;&gt;"",U307,IF(P307&lt;&gt;"",P307,IF(N307&lt;&gt;"",N307,"")))</f>
        <v/>
      </c>
      <c r="AA307" s="36" t="str">
        <f>IF(X307&lt;&gt;"",X307,IF(S307&lt;&gt;"",S307,IF(O307&lt;&gt;"",O307,"")))</f>
        <v/>
      </c>
    </row>
    <row r="308" spans="1:27" ht="272" hidden="1">
      <c r="A308" s="3">
        <v>2198</v>
      </c>
      <c r="B308" s="3" t="s">
        <v>1510</v>
      </c>
      <c r="E308" s="155" t="s">
        <v>2911</v>
      </c>
      <c r="F308" s="7" t="s">
        <v>1511</v>
      </c>
      <c r="G308" s="7" t="s">
        <v>1512</v>
      </c>
      <c r="H308" s="68"/>
      <c r="I308" s="68"/>
      <c r="J308" s="68"/>
      <c r="K308" s="68"/>
      <c r="L308" s="68"/>
      <c r="M308" s="68"/>
      <c r="P308" s="125"/>
      <c r="Q308" s="126"/>
      <c r="R308" s="126"/>
      <c r="S308" s="127"/>
      <c r="T308" s="86"/>
      <c r="U308" s="125"/>
      <c r="V308" s="126"/>
      <c r="W308" s="126"/>
      <c r="X308" s="71"/>
      <c r="Y308" s="86"/>
      <c r="Z308" s="109" t="str">
        <f>IF(U308&lt;&gt;"",U308,IF(P308&lt;&gt;"",P308,IF(N308&lt;&gt;"",N308,"")))</f>
        <v/>
      </c>
      <c r="AA308" s="36" t="str">
        <f>IF(X308&lt;&gt;"",X308,IF(S308&lt;&gt;"",S308,IF(O308&lt;&gt;"",O308,"")))</f>
        <v/>
      </c>
    </row>
    <row r="309" spans="1:27" ht="255" hidden="1">
      <c r="A309" s="3">
        <v>2199</v>
      </c>
      <c r="E309" s="155" t="s">
        <v>2912</v>
      </c>
      <c r="F309" s="7" t="s">
        <v>1513</v>
      </c>
      <c r="G309" s="7" t="s">
        <v>1514</v>
      </c>
      <c r="H309" s="68"/>
      <c r="I309" s="68"/>
      <c r="J309" s="68"/>
      <c r="K309" s="68"/>
      <c r="L309" s="68"/>
      <c r="M309" s="68"/>
      <c r="P309" s="125"/>
      <c r="Q309" s="126"/>
      <c r="R309" s="126"/>
      <c r="S309" s="127"/>
      <c r="T309" s="86"/>
      <c r="U309" s="125"/>
      <c r="V309" s="126"/>
      <c r="W309" s="126"/>
      <c r="X309" s="71"/>
      <c r="Y309" s="86"/>
      <c r="Z309" s="109" t="str">
        <f>IF(U309&lt;&gt;"",U309,IF(P309&lt;&gt;"",P309,IF(N309&lt;&gt;"",N309,"")))</f>
        <v/>
      </c>
      <c r="AA309" s="36" t="str">
        <f>IF(X309&lt;&gt;"",X309,IF(S309&lt;&gt;"",S309,IF(O309&lt;&gt;"",O309,"")))</f>
        <v/>
      </c>
    </row>
    <row r="310" spans="1:27" ht="170" hidden="1">
      <c r="A310" s="3">
        <v>2200</v>
      </c>
      <c r="E310" s="155" t="s">
        <v>2913</v>
      </c>
      <c r="F310" s="7" t="s">
        <v>1515</v>
      </c>
      <c r="G310" s="7" t="s">
        <v>1516</v>
      </c>
      <c r="H310" s="68"/>
      <c r="I310" s="68"/>
      <c r="J310" s="68"/>
      <c r="K310" s="68"/>
      <c r="L310" s="68"/>
      <c r="M310" s="68"/>
      <c r="P310" s="125"/>
      <c r="Q310" s="126"/>
      <c r="R310" s="126"/>
      <c r="S310" s="127"/>
      <c r="T310" s="86"/>
      <c r="U310" s="125"/>
      <c r="V310" s="126"/>
      <c r="W310" s="126"/>
      <c r="X310" s="71"/>
      <c r="Y310" s="86"/>
      <c r="Z310" s="109" t="str">
        <f>IF(U310&lt;&gt;"",U310,IF(P310&lt;&gt;"",P310,IF(N310&lt;&gt;"",N310,"")))</f>
        <v/>
      </c>
      <c r="AA310" s="36" t="str">
        <f>IF(X310&lt;&gt;"",X310,IF(S310&lt;&gt;"",S310,IF(O310&lt;&gt;"",O310,"")))</f>
        <v/>
      </c>
    </row>
    <row r="311" spans="1:27" ht="221" hidden="1">
      <c r="A311" s="3">
        <v>2201</v>
      </c>
      <c r="E311" s="155" t="s">
        <v>2914</v>
      </c>
      <c r="F311" s="7" t="s">
        <v>1517</v>
      </c>
      <c r="G311" s="7" t="s">
        <v>1518</v>
      </c>
      <c r="H311" s="68"/>
      <c r="I311" s="68"/>
      <c r="J311" s="68"/>
      <c r="K311" s="68"/>
      <c r="L311" s="68"/>
      <c r="M311" s="68"/>
      <c r="P311" s="125"/>
      <c r="Q311" s="126"/>
      <c r="R311" s="126"/>
      <c r="S311" s="127"/>
      <c r="T311" s="86"/>
      <c r="U311" s="125"/>
      <c r="V311" s="126"/>
      <c r="W311" s="126"/>
      <c r="X311" s="71"/>
      <c r="Y311" s="86"/>
      <c r="Z311" s="109" t="str">
        <f>IF(U311&lt;&gt;"",U311,IF(P311&lt;&gt;"",P311,IF(N311&lt;&gt;"",N311,"")))</f>
        <v/>
      </c>
      <c r="AA311" s="36" t="str">
        <f>IF(X311&lt;&gt;"",X311,IF(S311&lt;&gt;"",S311,IF(O311&lt;&gt;"",O311,"")))</f>
        <v/>
      </c>
    </row>
    <row r="312" spans="1:27" s="122" customFormat="1" ht="17" hidden="1">
      <c r="A312" s="3"/>
      <c r="G312" s="122" t="s">
        <v>300</v>
      </c>
      <c r="H312" s="3"/>
    </row>
    <row r="313" spans="1:27" s="122" customFormat="1" ht="17" hidden="1">
      <c r="A313" s="3"/>
      <c r="G313" s="122" t="s">
        <v>300</v>
      </c>
      <c r="H313" s="3"/>
    </row>
    <row r="314" spans="1:27" s="122" customFormat="1" ht="17" hidden="1">
      <c r="A314" s="3"/>
      <c r="E314" s="124" t="s">
        <v>1519</v>
      </c>
      <c r="G314" s="122" t="s">
        <v>300</v>
      </c>
      <c r="H314" s="3"/>
    </row>
    <row r="315" spans="1:27" ht="187" hidden="1">
      <c r="A315" s="3">
        <v>2202</v>
      </c>
      <c r="B315" s="3" t="s">
        <v>1520</v>
      </c>
      <c r="E315" s="155" t="s">
        <v>2915</v>
      </c>
      <c r="F315" s="7" t="s">
        <v>1521</v>
      </c>
      <c r="G315" s="7" t="s">
        <v>1522</v>
      </c>
      <c r="H315" s="68"/>
      <c r="I315" s="68"/>
      <c r="J315" s="68"/>
      <c r="K315" s="68"/>
      <c r="L315" s="68"/>
      <c r="M315" s="68"/>
      <c r="P315" s="125"/>
      <c r="Q315" s="126"/>
      <c r="R315" s="126"/>
      <c r="S315" s="127"/>
      <c r="T315" s="86"/>
      <c r="U315" s="125"/>
      <c r="V315" s="126"/>
      <c r="W315" s="126"/>
      <c r="X315" s="71"/>
      <c r="Y315" s="86"/>
      <c r="Z315" s="109" t="str">
        <f>IF(U315&lt;&gt;"",U315,IF(P315&lt;&gt;"",P315,IF(N315&lt;&gt;"",N315,"")))</f>
        <v/>
      </c>
      <c r="AA315" s="36" t="str">
        <f>IF(X315&lt;&gt;"",X315,IF(S315&lt;&gt;"",S315,IF(O315&lt;&gt;"",O315,"")))</f>
        <v/>
      </c>
    </row>
    <row r="316" spans="1:27" ht="221" hidden="1">
      <c r="A316" s="3">
        <v>2203</v>
      </c>
      <c r="B316" s="3" t="s">
        <v>1523</v>
      </c>
      <c r="E316" s="155" t="s">
        <v>2916</v>
      </c>
      <c r="F316" s="7" t="s">
        <v>1524</v>
      </c>
      <c r="G316" s="7" t="s">
        <v>1525</v>
      </c>
      <c r="H316" s="68"/>
      <c r="I316" s="68"/>
      <c r="J316" s="68"/>
      <c r="K316" s="68"/>
      <c r="L316" s="68"/>
      <c r="M316" s="68"/>
      <c r="P316" s="125"/>
      <c r="Q316" s="126"/>
      <c r="R316" s="126"/>
      <c r="S316" s="127"/>
      <c r="T316" s="86"/>
      <c r="U316" s="125"/>
      <c r="V316" s="126"/>
      <c r="W316" s="126"/>
      <c r="X316" s="71"/>
      <c r="Y316" s="86"/>
      <c r="Z316" s="109" t="str">
        <f>IF(U316&lt;&gt;"",U316,IF(P316&lt;&gt;"",P316,IF(N316&lt;&gt;"",N316,"")))</f>
        <v/>
      </c>
      <c r="AA316" s="36" t="str">
        <f>IF(X316&lt;&gt;"",X316,IF(S316&lt;&gt;"",S316,IF(O316&lt;&gt;"",O316,"")))</f>
        <v/>
      </c>
    </row>
    <row r="317" spans="1:27" s="122" customFormat="1" ht="17" hidden="1">
      <c r="A317" s="3"/>
      <c r="G317" s="122" t="s">
        <v>300</v>
      </c>
      <c r="H317" s="3"/>
    </row>
    <row r="318" spans="1:27" s="122" customFormat="1" ht="17" hidden="1">
      <c r="A318" s="3"/>
      <c r="G318" s="122" t="s">
        <v>300</v>
      </c>
      <c r="H318" s="3"/>
    </row>
    <row r="319" spans="1:27" s="122" customFormat="1" ht="17" hidden="1">
      <c r="A319" s="3"/>
      <c r="E319" s="124" t="s">
        <v>1526</v>
      </c>
      <c r="G319" s="122" t="s">
        <v>300</v>
      </c>
      <c r="H319" s="3"/>
    </row>
    <row r="320" spans="1:27" ht="204" hidden="1">
      <c r="A320" s="3">
        <v>2204</v>
      </c>
      <c r="E320" s="155" t="s">
        <v>2917</v>
      </c>
      <c r="F320" s="7" t="s">
        <v>1527</v>
      </c>
      <c r="G320" s="7" t="s">
        <v>1528</v>
      </c>
      <c r="H320" s="68"/>
      <c r="I320" s="68"/>
      <c r="J320" s="68"/>
      <c r="K320" s="68"/>
      <c r="L320" s="68"/>
      <c r="M320" s="68"/>
      <c r="P320" s="125"/>
      <c r="Q320" s="126"/>
      <c r="R320" s="126"/>
      <c r="S320" s="127"/>
      <c r="T320" s="86"/>
      <c r="U320" s="125"/>
      <c r="V320" s="126"/>
      <c r="W320" s="126"/>
      <c r="X320" s="71"/>
      <c r="Y320" s="86"/>
      <c r="Z320" s="109" t="str">
        <f>IF(U320&lt;&gt;"",U320,IF(P320&lt;&gt;"",P320,IF(N320&lt;&gt;"",N320,"")))</f>
        <v/>
      </c>
      <c r="AA320" s="36" t="str">
        <f>IF(X320&lt;&gt;"",X320,IF(S320&lt;&gt;"",S320,IF(O320&lt;&gt;"",O320,"")))</f>
        <v/>
      </c>
    </row>
    <row r="321" spans="1:27" ht="170" hidden="1">
      <c r="A321" s="3">
        <v>2205</v>
      </c>
      <c r="B321" s="3" t="s">
        <v>1529</v>
      </c>
      <c r="E321" s="155" t="s">
        <v>2918</v>
      </c>
      <c r="F321" s="7" t="s">
        <v>1530</v>
      </c>
      <c r="G321" s="7" t="s">
        <v>1531</v>
      </c>
      <c r="H321" s="68"/>
      <c r="I321" s="68"/>
      <c r="J321" s="68"/>
      <c r="K321" s="68"/>
      <c r="L321" s="68"/>
      <c r="M321" s="68"/>
      <c r="P321" s="125"/>
      <c r="Q321" s="126"/>
      <c r="R321" s="126"/>
      <c r="S321" s="127"/>
      <c r="T321" s="86"/>
      <c r="U321" s="125"/>
      <c r="V321" s="126"/>
      <c r="W321" s="126"/>
      <c r="X321" s="71"/>
      <c r="Y321" s="86"/>
      <c r="Z321" s="109" t="str">
        <f>IF(U321&lt;&gt;"",U321,IF(P321&lt;&gt;"",P321,IF(N321&lt;&gt;"",N321,"")))</f>
        <v/>
      </c>
      <c r="AA321" s="36" t="str">
        <f>IF(X321&lt;&gt;"",X321,IF(S321&lt;&gt;"",S321,IF(O321&lt;&gt;"",O321,"")))</f>
        <v/>
      </c>
    </row>
    <row r="322" spans="1:27" s="122" customFormat="1" hidden="1">
      <c r="A322" s="3"/>
      <c r="H322" s="3"/>
    </row>
    <row r="323" spans="1:27" s="122" customFormat="1" hidden="1">
      <c r="A323" s="3"/>
      <c r="H323" s="3"/>
    </row>
    <row r="324" spans="1:27" s="122" customFormat="1" ht="19" hidden="1">
      <c r="A324" s="3"/>
      <c r="E324" s="179" t="s">
        <v>70</v>
      </c>
      <c r="F324" s="179"/>
      <c r="G324" s="179"/>
      <c r="H324" s="3"/>
    </row>
    <row r="325" spans="1:27" s="122" customFormat="1" ht="17" hidden="1">
      <c r="A325" s="3"/>
      <c r="E325" s="124" t="s">
        <v>46</v>
      </c>
      <c r="H325" s="3"/>
    </row>
    <row r="326" spans="1:27" ht="136" hidden="1">
      <c r="A326" s="3">
        <v>2206</v>
      </c>
      <c r="B326" s="3" t="s">
        <v>1532</v>
      </c>
      <c r="E326" s="155" t="s">
        <v>2919</v>
      </c>
      <c r="F326" s="7" t="s">
        <v>1533</v>
      </c>
      <c r="G326" s="7" t="s">
        <v>1534</v>
      </c>
      <c r="H326" s="68"/>
      <c r="I326" s="68"/>
      <c r="J326" s="68"/>
      <c r="K326" s="68"/>
      <c r="L326" s="68"/>
      <c r="M326" s="68"/>
      <c r="P326" s="125"/>
      <c r="Q326" s="126"/>
      <c r="R326" s="126"/>
      <c r="S326" s="127"/>
      <c r="T326" s="86"/>
      <c r="U326" s="125"/>
      <c r="V326" s="126"/>
      <c r="W326" s="126"/>
      <c r="X326" s="71"/>
      <c r="Y326" s="86"/>
      <c r="Z326" s="109" t="str">
        <f>IF(U326&lt;&gt;"",U326,IF(P326&lt;&gt;"",P326,IF(N326&lt;&gt;"",N326,"")))</f>
        <v/>
      </c>
      <c r="AA326" s="36" t="str">
        <f>IF(X326&lt;&gt;"",X326,IF(S326&lt;&gt;"",S326,IF(O326&lt;&gt;"",O326,"")))</f>
        <v/>
      </c>
    </row>
    <row r="327" spans="1:27" s="122" customFormat="1" ht="17" hidden="1">
      <c r="A327" s="3"/>
      <c r="G327" s="122" t="s">
        <v>300</v>
      </c>
      <c r="H327" s="3"/>
    </row>
    <row r="328" spans="1:27" s="122" customFormat="1" ht="17" hidden="1">
      <c r="A328" s="3"/>
      <c r="G328" s="122" t="s">
        <v>300</v>
      </c>
      <c r="H328" s="3"/>
    </row>
    <row r="329" spans="1:27" s="122" customFormat="1" ht="17" hidden="1">
      <c r="A329" s="3"/>
      <c r="E329" s="124" t="s">
        <v>1158</v>
      </c>
      <c r="G329" s="122" t="s">
        <v>300</v>
      </c>
      <c r="H329" s="3"/>
    </row>
    <row r="330" spans="1:27" ht="356" hidden="1">
      <c r="A330" s="3">
        <v>2207</v>
      </c>
      <c r="E330" s="155" t="s">
        <v>2920</v>
      </c>
      <c r="F330" s="7" t="s">
        <v>1535</v>
      </c>
      <c r="G330" s="7" t="s">
        <v>1536</v>
      </c>
      <c r="H330" s="68"/>
      <c r="I330" s="68"/>
      <c r="J330" s="68"/>
      <c r="K330" s="68"/>
      <c r="L330" s="68"/>
      <c r="M330" s="68"/>
      <c r="P330" s="125"/>
      <c r="Q330" s="126"/>
      <c r="R330" s="126"/>
      <c r="S330" s="127"/>
      <c r="T330" s="86"/>
      <c r="U330" s="125"/>
      <c r="V330" s="126"/>
      <c r="W330" s="126"/>
      <c r="X330" s="71"/>
      <c r="Y330" s="86"/>
      <c r="Z330" s="109" t="str">
        <f>IF(U330&lt;&gt;"",U330,IF(P330&lt;&gt;"",P330,IF(N330&lt;&gt;"",N330,"")))</f>
        <v/>
      </c>
      <c r="AA330" s="36" t="str">
        <f>IF(X330&lt;&gt;"",X330,IF(S330&lt;&gt;"",S330,IF(O330&lt;&gt;"",O330,"")))</f>
        <v/>
      </c>
    </row>
    <row r="331" spans="1:27" ht="255" hidden="1">
      <c r="A331" s="3">
        <v>2208</v>
      </c>
      <c r="B331" s="3" t="s">
        <v>1537</v>
      </c>
      <c r="E331" s="155" t="s">
        <v>2921</v>
      </c>
      <c r="F331" s="7" t="s">
        <v>1538</v>
      </c>
      <c r="G331" s="7" t="s">
        <v>1539</v>
      </c>
      <c r="H331" s="68"/>
      <c r="I331" s="68"/>
      <c r="J331" s="68"/>
      <c r="K331" s="68"/>
      <c r="L331" s="68"/>
      <c r="M331" s="68"/>
      <c r="P331" s="125"/>
      <c r="Q331" s="126"/>
      <c r="R331" s="126"/>
      <c r="S331" s="127"/>
      <c r="T331" s="86"/>
      <c r="U331" s="125"/>
      <c r="V331" s="126"/>
      <c r="W331" s="126"/>
      <c r="X331" s="71"/>
      <c r="Y331" s="86"/>
      <c r="Z331" s="109" t="str">
        <f>IF(U331&lt;&gt;"",U331,IF(P331&lt;&gt;"",P331,IF(N331&lt;&gt;"",N331,"")))</f>
        <v/>
      </c>
      <c r="AA331" s="36" t="str">
        <f>IF(X331&lt;&gt;"",X331,IF(S331&lt;&gt;"",S331,IF(O331&lt;&gt;"",O331,"")))</f>
        <v/>
      </c>
    </row>
    <row r="332" spans="1:27" s="122" customFormat="1" ht="17" hidden="1">
      <c r="A332" s="3"/>
      <c r="G332" s="122" t="s">
        <v>300</v>
      </c>
      <c r="H332" s="3"/>
    </row>
    <row r="333" spans="1:27" s="122" customFormat="1" ht="17" hidden="1">
      <c r="A333" s="3"/>
      <c r="G333" s="122" t="s">
        <v>300</v>
      </c>
      <c r="H333" s="3"/>
    </row>
    <row r="334" spans="1:27" s="122" customFormat="1" ht="17" hidden="1">
      <c r="A334" s="3"/>
      <c r="E334" s="124" t="s">
        <v>229</v>
      </c>
      <c r="G334" s="122" t="s">
        <v>300</v>
      </c>
      <c r="H334" s="3"/>
    </row>
    <row r="335" spans="1:27" ht="204" hidden="1">
      <c r="A335" s="3">
        <v>2209</v>
      </c>
      <c r="B335" s="3" t="s">
        <v>1540</v>
      </c>
      <c r="E335" s="155" t="s">
        <v>2922</v>
      </c>
      <c r="F335" s="7" t="s">
        <v>1541</v>
      </c>
      <c r="G335" s="7" t="s">
        <v>1542</v>
      </c>
      <c r="H335" s="68"/>
      <c r="I335" s="68"/>
      <c r="J335" s="68"/>
      <c r="K335" s="68"/>
      <c r="L335" s="68"/>
      <c r="M335" s="68"/>
      <c r="P335" s="125"/>
      <c r="Q335" s="126"/>
      <c r="R335" s="126"/>
      <c r="S335" s="127"/>
      <c r="T335" s="86"/>
      <c r="U335" s="125"/>
      <c r="V335" s="126"/>
      <c r="W335" s="126"/>
      <c r="X335" s="71"/>
      <c r="Y335" s="86"/>
      <c r="Z335" s="109" t="str">
        <f>IF(U335&lt;&gt;"",U335,IF(P335&lt;&gt;"",P335,IF(N335&lt;&gt;"",N335,"")))</f>
        <v/>
      </c>
      <c r="AA335" s="36" t="str">
        <f>IF(X335&lt;&gt;"",X335,IF(S335&lt;&gt;"",S335,IF(O335&lt;&gt;"",O335,"")))</f>
        <v/>
      </c>
    </row>
    <row r="336" spans="1:27" s="122" customFormat="1" ht="17" hidden="1">
      <c r="A336" s="3"/>
      <c r="G336" s="122" t="s">
        <v>300</v>
      </c>
      <c r="H336" s="3"/>
    </row>
    <row r="337" spans="1:27" s="122" customFormat="1" ht="17" hidden="1">
      <c r="A337" s="3"/>
      <c r="G337" s="122" t="s">
        <v>300</v>
      </c>
      <c r="H337" s="3"/>
    </row>
    <row r="338" spans="1:27" s="122" customFormat="1" ht="17" hidden="1">
      <c r="A338" s="3"/>
      <c r="E338" s="124" t="s">
        <v>1397</v>
      </c>
      <c r="G338" s="122" t="s">
        <v>300</v>
      </c>
      <c r="H338" s="3"/>
    </row>
    <row r="339" spans="1:27" ht="221" hidden="1">
      <c r="A339" s="3">
        <v>2210</v>
      </c>
      <c r="B339" s="3" t="s">
        <v>1543</v>
      </c>
      <c r="E339" s="155" t="s">
        <v>2923</v>
      </c>
      <c r="F339" s="7" t="s">
        <v>1544</v>
      </c>
      <c r="G339" s="7" t="s">
        <v>1545</v>
      </c>
      <c r="H339" s="68"/>
      <c r="I339" s="68"/>
      <c r="J339" s="68"/>
      <c r="K339" s="68"/>
      <c r="L339" s="68"/>
      <c r="M339" s="68"/>
      <c r="P339" s="125"/>
      <c r="Q339" s="126"/>
      <c r="R339" s="126"/>
      <c r="S339" s="127"/>
      <c r="T339" s="86"/>
      <c r="U339" s="125"/>
      <c r="V339" s="126"/>
      <c r="W339" s="126"/>
      <c r="X339" s="71"/>
      <c r="Y339" s="86"/>
      <c r="Z339" s="109" t="str">
        <f>IF(U339&lt;&gt;"",U339,IF(P339&lt;&gt;"",P339,IF(N339&lt;&gt;"",N339,"")))</f>
        <v/>
      </c>
      <c r="AA339" s="36" t="str">
        <f>IF(X339&lt;&gt;"",X339,IF(S339&lt;&gt;"",S339,IF(O339&lt;&gt;"",O339,"")))</f>
        <v/>
      </c>
    </row>
    <row r="340" spans="1:27" ht="238" hidden="1">
      <c r="A340" s="3">
        <v>2211</v>
      </c>
      <c r="E340" s="155" t="s">
        <v>2924</v>
      </c>
      <c r="F340" s="7" t="s">
        <v>1546</v>
      </c>
      <c r="G340" s="7" t="s">
        <v>1547</v>
      </c>
      <c r="H340" s="68"/>
      <c r="I340" s="68"/>
      <c r="J340" s="68"/>
      <c r="K340" s="68"/>
      <c r="L340" s="68"/>
      <c r="M340" s="68"/>
      <c r="P340" s="125"/>
      <c r="Q340" s="126"/>
      <c r="R340" s="126"/>
      <c r="S340" s="127"/>
      <c r="T340" s="86"/>
      <c r="U340" s="125"/>
      <c r="V340" s="126"/>
      <c r="W340" s="126"/>
      <c r="X340" s="71"/>
      <c r="Y340" s="86"/>
      <c r="Z340" s="109" t="str">
        <f>IF(U340&lt;&gt;"",U340,IF(P340&lt;&gt;"",P340,IF(N340&lt;&gt;"",N340,"")))</f>
        <v/>
      </c>
      <c r="AA340" s="36" t="str">
        <f>IF(X340&lt;&gt;"",X340,IF(S340&lt;&gt;"",S340,IF(O340&lt;&gt;"",O340,"")))</f>
        <v/>
      </c>
    </row>
    <row r="341" spans="1:27" ht="221" hidden="1">
      <c r="A341" s="3">
        <v>2212</v>
      </c>
      <c r="B341" s="3" t="s">
        <v>1548</v>
      </c>
      <c r="E341" s="155" t="s">
        <v>2925</v>
      </c>
      <c r="F341" s="7" t="s">
        <v>1549</v>
      </c>
      <c r="G341" s="7" t="s">
        <v>1550</v>
      </c>
      <c r="H341" s="68"/>
      <c r="I341" s="68"/>
      <c r="J341" s="68"/>
      <c r="K341" s="68"/>
      <c r="L341" s="68"/>
      <c r="M341" s="68"/>
      <c r="P341" s="125"/>
      <c r="Q341" s="126"/>
      <c r="R341" s="126"/>
      <c r="S341" s="127"/>
      <c r="T341" s="86"/>
      <c r="U341" s="125"/>
      <c r="V341" s="126"/>
      <c r="W341" s="126"/>
      <c r="X341" s="71"/>
      <c r="Y341" s="86"/>
      <c r="Z341" s="109" t="str">
        <f>IF(U341&lt;&gt;"",U341,IF(P341&lt;&gt;"",P341,IF(N341&lt;&gt;"",N341,"")))</f>
        <v/>
      </c>
      <c r="AA341" s="36" t="str">
        <f>IF(X341&lt;&gt;"",X341,IF(S341&lt;&gt;"",S341,IF(O341&lt;&gt;"",O341,"")))</f>
        <v/>
      </c>
    </row>
    <row r="342" spans="1:27" s="122" customFormat="1" hidden="1">
      <c r="A342" s="3"/>
      <c r="H342" s="3"/>
    </row>
    <row r="343" spans="1:27" s="122" customFormat="1" hidden="1">
      <c r="A343" s="3"/>
      <c r="H343" s="3"/>
    </row>
    <row r="344" spans="1:27" s="122" customFormat="1" ht="17" hidden="1">
      <c r="A344" s="3"/>
      <c r="E344" s="124" t="s">
        <v>70</v>
      </c>
      <c r="H344" s="3"/>
    </row>
    <row r="345" spans="1:27" ht="119" hidden="1">
      <c r="A345" s="3">
        <v>2213</v>
      </c>
      <c r="E345" s="155" t="s">
        <v>2729</v>
      </c>
      <c r="F345" s="7" t="s">
        <v>1551</v>
      </c>
      <c r="G345" s="7" t="s">
        <v>1075</v>
      </c>
      <c r="H345" s="68"/>
      <c r="I345" s="68"/>
      <c r="J345" s="68"/>
      <c r="K345" s="68"/>
      <c r="L345" s="68"/>
      <c r="M345" s="68"/>
      <c r="P345" s="125"/>
      <c r="Q345" s="126"/>
      <c r="R345" s="126"/>
      <c r="S345" s="127"/>
      <c r="T345" s="86"/>
      <c r="U345" s="125"/>
      <c r="V345" s="126"/>
      <c r="W345" s="126"/>
      <c r="X345" s="71"/>
      <c r="Y345" s="86"/>
      <c r="Z345" s="109" t="str">
        <f>IF(U345&lt;&gt;"",U345,IF(P345&lt;&gt;"",P345,IF(N345&lt;&gt;"",N345,"")))</f>
        <v/>
      </c>
      <c r="AA345" s="36" t="str">
        <f>IF(X345&lt;&gt;"",X345,IF(S345&lt;&gt;"",S345,IF(O345&lt;&gt;"",O345,"")))</f>
        <v/>
      </c>
    </row>
    <row r="346" spans="1:27" s="122" customFormat="1" hidden="1">
      <c r="A346" s="3"/>
      <c r="H346" s="3"/>
    </row>
    <row r="347" spans="1:27" s="122" customFormat="1" hidden="1">
      <c r="A347" s="3"/>
      <c r="H347" s="3"/>
    </row>
    <row r="348" spans="1:27" s="122" customFormat="1" ht="37">
      <c r="A348" s="3"/>
      <c r="E348" s="183" t="s">
        <v>1552</v>
      </c>
      <c r="F348" s="183"/>
      <c r="G348" s="183"/>
      <c r="H348" s="3"/>
    </row>
    <row r="349" spans="1:27" s="122" customFormat="1" ht="19">
      <c r="A349" s="3"/>
      <c r="E349" s="179" t="s">
        <v>1553</v>
      </c>
      <c r="F349" s="179"/>
      <c r="G349" s="179"/>
      <c r="H349" s="3"/>
    </row>
    <row r="350" spans="1:27" ht="409.6">
      <c r="A350" s="3">
        <v>2214</v>
      </c>
      <c r="B350" s="3" t="s">
        <v>1554</v>
      </c>
      <c r="E350" s="154" t="s">
        <v>2927</v>
      </c>
      <c r="F350" s="7" t="s">
        <v>1555</v>
      </c>
      <c r="G350" s="7" t="s">
        <v>1556</v>
      </c>
      <c r="H350" s="68"/>
      <c r="I350" s="68"/>
      <c r="J350" s="153" t="s">
        <v>2926</v>
      </c>
      <c r="K350" s="68"/>
      <c r="L350" s="68"/>
      <c r="M350" s="68"/>
      <c r="P350" s="125">
        <v>5</v>
      </c>
      <c r="Q350" s="126" t="s">
        <v>3497</v>
      </c>
      <c r="R350" s="126"/>
      <c r="S350" s="127">
        <v>4</v>
      </c>
      <c r="T350" s="86" t="s">
        <v>3573</v>
      </c>
      <c r="U350" s="125"/>
      <c r="V350" s="126"/>
      <c r="W350" s="126"/>
      <c r="X350" s="71"/>
      <c r="Y350" s="86"/>
      <c r="Z350" s="109">
        <f t="shared" ref="Z350:Z368" si="32">IF(U350&lt;&gt;"",U350,IF(P350&lt;&gt;"",P350,IF(N350&lt;&gt;"",N350,"")))</f>
        <v>5</v>
      </c>
      <c r="AA350" s="36">
        <f t="shared" ref="AA350:AA368" si="33">IF(X350&lt;&gt;"",X350,IF(S350&lt;&gt;"",S350,IF(O350&lt;&gt;"",O350,"")))</f>
        <v>4</v>
      </c>
    </row>
    <row r="351" spans="1:27" ht="409.6">
      <c r="A351" s="3">
        <v>2215</v>
      </c>
      <c r="B351" s="3" t="s">
        <v>1554</v>
      </c>
      <c r="E351" s="154" t="s">
        <v>2928</v>
      </c>
      <c r="F351" s="7" t="s">
        <v>1557</v>
      </c>
      <c r="G351" s="7" t="s">
        <v>1556</v>
      </c>
      <c r="H351" s="68"/>
      <c r="I351" s="68"/>
      <c r="J351" s="153" t="s">
        <v>2926</v>
      </c>
      <c r="K351" s="68"/>
      <c r="L351" s="68"/>
      <c r="M351" s="68"/>
      <c r="P351" s="125">
        <v>5</v>
      </c>
      <c r="Q351" s="126" t="s">
        <v>3497</v>
      </c>
      <c r="R351" s="126"/>
      <c r="S351" s="127">
        <v>3</v>
      </c>
      <c r="T351" s="86" t="s">
        <v>3573</v>
      </c>
      <c r="U351" s="125"/>
      <c r="V351" s="126"/>
      <c r="W351" s="126"/>
      <c r="X351" s="71"/>
      <c r="Y351" s="86"/>
      <c r="Z351" s="109">
        <f t="shared" si="32"/>
        <v>5</v>
      </c>
      <c r="AA351" s="36">
        <f t="shared" si="33"/>
        <v>3</v>
      </c>
    </row>
    <row r="352" spans="1:27" ht="372">
      <c r="A352" s="3">
        <v>2216</v>
      </c>
      <c r="B352" s="3" t="s">
        <v>1558</v>
      </c>
      <c r="E352" s="155" t="s">
        <v>2929</v>
      </c>
      <c r="F352" s="7" t="s">
        <v>1559</v>
      </c>
      <c r="G352" s="7" t="s">
        <v>1556</v>
      </c>
      <c r="H352" s="68"/>
      <c r="I352" s="68"/>
      <c r="J352" s="68"/>
      <c r="K352" s="68"/>
      <c r="L352" s="68"/>
      <c r="M352" s="68"/>
      <c r="P352" s="125">
        <v>4</v>
      </c>
      <c r="Q352" s="126" t="s">
        <v>3498</v>
      </c>
      <c r="R352" s="126"/>
      <c r="S352" s="127">
        <v>4</v>
      </c>
      <c r="T352" s="86" t="s">
        <v>3573</v>
      </c>
      <c r="U352" s="125"/>
      <c r="V352" s="126"/>
      <c r="W352" s="126"/>
      <c r="X352" s="71"/>
      <c r="Y352" s="86"/>
      <c r="Z352" s="109">
        <f t="shared" si="32"/>
        <v>4</v>
      </c>
      <c r="AA352" s="36">
        <f t="shared" si="33"/>
        <v>4</v>
      </c>
    </row>
    <row r="353" spans="1:27" ht="388">
      <c r="A353" s="3">
        <v>2217</v>
      </c>
      <c r="B353" s="3" t="s">
        <v>1560</v>
      </c>
      <c r="E353" s="154" t="s">
        <v>2931</v>
      </c>
      <c r="F353" s="7" t="s">
        <v>1561</v>
      </c>
      <c r="G353" s="7" t="s">
        <v>1556</v>
      </c>
      <c r="H353" s="68"/>
      <c r="I353" s="68"/>
      <c r="J353" s="153" t="s">
        <v>2930</v>
      </c>
      <c r="K353" s="68"/>
      <c r="L353" s="68"/>
      <c r="M353" s="68"/>
      <c r="P353" s="125">
        <v>5</v>
      </c>
      <c r="Q353" s="126" t="s">
        <v>3499</v>
      </c>
      <c r="R353" s="126"/>
      <c r="S353" s="127">
        <v>4</v>
      </c>
      <c r="T353" s="86" t="s">
        <v>3573</v>
      </c>
      <c r="U353" s="125"/>
      <c r="V353" s="126"/>
      <c r="W353" s="126"/>
      <c r="X353" s="71"/>
      <c r="Y353" s="86"/>
      <c r="Z353" s="109">
        <f t="shared" si="32"/>
        <v>5</v>
      </c>
      <c r="AA353" s="36">
        <f t="shared" si="33"/>
        <v>4</v>
      </c>
    </row>
    <row r="354" spans="1:27" ht="306">
      <c r="A354" s="3">
        <v>2218</v>
      </c>
      <c r="B354" s="3" t="s">
        <v>300</v>
      </c>
      <c r="E354" s="155" t="s">
        <v>2932</v>
      </c>
      <c r="F354" s="7" t="s">
        <v>1562</v>
      </c>
      <c r="G354" s="7" t="s">
        <v>1556</v>
      </c>
      <c r="H354" s="68"/>
      <c r="I354" s="68"/>
      <c r="J354" s="68"/>
      <c r="K354" s="68"/>
      <c r="L354" s="68"/>
      <c r="M354" s="68"/>
      <c r="P354" s="125">
        <v>3</v>
      </c>
      <c r="Q354" s="126" t="s">
        <v>3500</v>
      </c>
      <c r="R354" s="126"/>
      <c r="S354" s="127">
        <v>2</v>
      </c>
      <c r="T354" s="86" t="s">
        <v>3573</v>
      </c>
      <c r="U354" s="125"/>
      <c r="V354" s="126"/>
      <c r="W354" s="126"/>
      <c r="X354" s="71"/>
      <c r="Y354" s="86"/>
      <c r="Z354" s="109">
        <f t="shared" si="32"/>
        <v>3</v>
      </c>
      <c r="AA354" s="36">
        <f t="shared" si="33"/>
        <v>2</v>
      </c>
    </row>
    <row r="355" spans="1:27" ht="323">
      <c r="A355" s="3">
        <v>2219</v>
      </c>
      <c r="B355" s="3" t="s">
        <v>300</v>
      </c>
      <c r="E355" s="155" t="s">
        <v>2933</v>
      </c>
      <c r="F355" s="7" t="s">
        <v>1563</v>
      </c>
      <c r="G355" s="7" t="s">
        <v>1556</v>
      </c>
      <c r="H355" s="68"/>
      <c r="I355" s="68"/>
      <c r="J355" s="68"/>
      <c r="K355" s="68"/>
      <c r="L355" s="68"/>
      <c r="M355" s="68"/>
      <c r="P355" s="125">
        <v>3</v>
      </c>
      <c r="Q355" s="126" t="s">
        <v>3501</v>
      </c>
      <c r="R355" s="126"/>
      <c r="S355" s="127">
        <v>2</v>
      </c>
      <c r="T355" s="86" t="s">
        <v>3573</v>
      </c>
      <c r="U355" s="125"/>
      <c r="V355" s="126"/>
      <c r="W355" s="126"/>
      <c r="X355" s="71"/>
      <c r="Y355" s="86"/>
      <c r="Z355" s="109">
        <f t="shared" si="32"/>
        <v>3</v>
      </c>
      <c r="AA355" s="36">
        <f t="shared" si="33"/>
        <v>2</v>
      </c>
    </row>
    <row r="356" spans="1:27" ht="306">
      <c r="A356" s="3">
        <v>2220</v>
      </c>
      <c r="B356" s="3" t="s">
        <v>300</v>
      </c>
      <c r="E356" s="155" t="s">
        <v>2934</v>
      </c>
      <c r="F356" s="7" t="s">
        <v>1564</v>
      </c>
      <c r="G356" s="7" t="s">
        <v>1556</v>
      </c>
      <c r="H356" s="68"/>
      <c r="I356" s="68"/>
      <c r="J356" s="68"/>
      <c r="K356" s="68"/>
      <c r="L356" s="68"/>
      <c r="M356" s="68"/>
      <c r="P356" s="125">
        <v>4</v>
      </c>
      <c r="Q356" s="126" t="s">
        <v>3502</v>
      </c>
      <c r="R356" s="126"/>
      <c r="S356" s="127">
        <v>2</v>
      </c>
      <c r="T356" s="86" t="s">
        <v>3573</v>
      </c>
      <c r="U356" s="125"/>
      <c r="V356" s="126"/>
      <c r="W356" s="126"/>
      <c r="X356" s="71"/>
      <c r="Y356" s="86"/>
      <c r="Z356" s="109">
        <f t="shared" si="32"/>
        <v>4</v>
      </c>
      <c r="AA356" s="36">
        <f t="shared" si="33"/>
        <v>2</v>
      </c>
    </row>
    <row r="357" spans="1:27" ht="323">
      <c r="A357" s="3">
        <v>2221</v>
      </c>
      <c r="B357" s="3" t="s">
        <v>300</v>
      </c>
      <c r="E357" s="155" t="s">
        <v>2935</v>
      </c>
      <c r="F357" s="7" t="s">
        <v>1565</v>
      </c>
      <c r="G357" s="7" t="s">
        <v>1556</v>
      </c>
      <c r="H357" s="68"/>
      <c r="I357" s="68"/>
      <c r="J357" s="68"/>
      <c r="K357" s="68"/>
      <c r="L357" s="68"/>
      <c r="M357" s="68"/>
      <c r="P357" s="125">
        <v>4</v>
      </c>
      <c r="Q357" s="126" t="s">
        <v>3503</v>
      </c>
      <c r="R357" s="126"/>
      <c r="S357" s="127">
        <v>3</v>
      </c>
      <c r="T357" s="86" t="s">
        <v>3573</v>
      </c>
      <c r="U357" s="125"/>
      <c r="V357" s="126"/>
      <c r="W357" s="126"/>
      <c r="X357" s="71"/>
      <c r="Y357" s="86"/>
      <c r="Z357" s="109">
        <f t="shared" si="32"/>
        <v>4</v>
      </c>
      <c r="AA357" s="36">
        <f t="shared" si="33"/>
        <v>3</v>
      </c>
    </row>
    <row r="358" spans="1:27" ht="409.6">
      <c r="A358" s="3">
        <v>2222</v>
      </c>
      <c r="B358" s="3" t="s">
        <v>300</v>
      </c>
      <c r="E358" s="155" t="s">
        <v>2936</v>
      </c>
      <c r="F358" s="7" t="s">
        <v>1566</v>
      </c>
      <c r="G358" s="7" t="s">
        <v>1556</v>
      </c>
      <c r="H358" s="68"/>
      <c r="I358" s="68"/>
      <c r="J358" s="68"/>
      <c r="K358" s="68"/>
      <c r="L358" s="68"/>
      <c r="M358" s="68"/>
      <c r="P358" s="125">
        <v>5</v>
      </c>
      <c r="Q358" s="126" t="s">
        <v>3504</v>
      </c>
      <c r="R358" s="126"/>
      <c r="S358" s="127">
        <v>3</v>
      </c>
      <c r="T358" s="86" t="s">
        <v>3573</v>
      </c>
      <c r="U358" s="125"/>
      <c r="V358" s="126"/>
      <c r="W358" s="126"/>
      <c r="X358" s="71"/>
      <c r="Y358" s="86"/>
      <c r="Z358" s="109">
        <f t="shared" si="32"/>
        <v>5</v>
      </c>
      <c r="AA358" s="36">
        <f t="shared" si="33"/>
        <v>3</v>
      </c>
    </row>
    <row r="359" spans="1:27" ht="372">
      <c r="A359" s="3">
        <v>2223</v>
      </c>
      <c r="B359" s="3" t="s">
        <v>1567</v>
      </c>
      <c r="E359" s="155" t="s">
        <v>2937</v>
      </c>
      <c r="F359" s="7" t="s">
        <v>1568</v>
      </c>
      <c r="G359" s="7" t="s">
        <v>1556</v>
      </c>
      <c r="H359" s="68"/>
      <c r="I359" s="68"/>
      <c r="J359" s="68"/>
      <c r="K359" s="68"/>
      <c r="L359" s="68"/>
      <c r="M359" s="68"/>
      <c r="P359" s="125">
        <v>5</v>
      </c>
      <c r="Q359" s="126" t="s">
        <v>3505</v>
      </c>
      <c r="R359" s="126"/>
      <c r="S359" s="127">
        <v>3</v>
      </c>
      <c r="T359" s="86" t="s">
        <v>3573</v>
      </c>
      <c r="U359" s="125"/>
      <c r="V359" s="126"/>
      <c r="W359" s="126"/>
      <c r="X359" s="71"/>
      <c r="Y359" s="86"/>
      <c r="Z359" s="109">
        <f t="shared" si="32"/>
        <v>5</v>
      </c>
      <c r="AA359" s="36">
        <f t="shared" si="33"/>
        <v>3</v>
      </c>
    </row>
    <row r="360" spans="1:27" ht="323">
      <c r="A360" s="3">
        <v>2224</v>
      </c>
      <c r="B360" s="3" t="s">
        <v>300</v>
      </c>
      <c r="E360" s="155" t="s">
        <v>2938</v>
      </c>
      <c r="F360" s="7" t="s">
        <v>1569</v>
      </c>
      <c r="G360" s="7" t="s">
        <v>1556</v>
      </c>
      <c r="H360" s="68"/>
      <c r="I360" s="68"/>
      <c r="J360" s="68"/>
      <c r="K360" s="68"/>
      <c r="L360" s="68"/>
      <c r="M360" s="68"/>
      <c r="P360" s="125">
        <v>5</v>
      </c>
      <c r="Q360" s="126" t="s">
        <v>3506</v>
      </c>
      <c r="R360" s="126"/>
      <c r="S360" s="127">
        <v>3</v>
      </c>
      <c r="T360" s="86" t="s">
        <v>3573</v>
      </c>
      <c r="U360" s="125"/>
      <c r="V360" s="126"/>
      <c r="W360" s="126"/>
      <c r="X360" s="71"/>
      <c r="Y360" s="86"/>
      <c r="Z360" s="109">
        <f t="shared" si="32"/>
        <v>5</v>
      </c>
      <c r="AA360" s="36">
        <f t="shared" si="33"/>
        <v>3</v>
      </c>
    </row>
    <row r="361" spans="1:27" ht="306">
      <c r="A361" s="3">
        <v>2225</v>
      </c>
      <c r="B361" s="3" t="s">
        <v>300</v>
      </c>
      <c r="E361" s="155" t="s">
        <v>2939</v>
      </c>
      <c r="F361" s="7" t="s">
        <v>1570</v>
      </c>
      <c r="G361" s="7" t="s">
        <v>1556</v>
      </c>
      <c r="H361" s="68"/>
      <c r="I361" s="68"/>
      <c r="J361" s="68"/>
      <c r="K361" s="68"/>
      <c r="L361" s="68"/>
      <c r="M361" s="68"/>
      <c r="P361" s="125">
        <v>5</v>
      </c>
      <c r="Q361" s="126" t="s">
        <v>3507</v>
      </c>
      <c r="R361" s="126"/>
      <c r="S361" s="127">
        <v>3</v>
      </c>
      <c r="T361" s="86" t="s">
        <v>3573</v>
      </c>
      <c r="U361" s="125"/>
      <c r="V361" s="126"/>
      <c r="W361" s="126"/>
      <c r="X361" s="71"/>
      <c r="Y361" s="86"/>
      <c r="Z361" s="109">
        <f t="shared" si="32"/>
        <v>5</v>
      </c>
      <c r="AA361" s="36">
        <f t="shared" si="33"/>
        <v>3</v>
      </c>
    </row>
    <row r="362" spans="1:27" ht="306">
      <c r="A362" s="3">
        <v>2226</v>
      </c>
      <c r="B362" s="3" t="s">
        <v>1558</v>
      </c>
      <c r="E362" s="155" t="s">
        <v>2940</v>
      </c>
      <c r="F362" s="7" t="s">
        <v>1571</v>
      </c>
      <c r="G362" s="7" t="s">
        <v>1556</v>
      </c>
      <c r="H362" s="68"/>
      <c r="I362" s="68"/>
      <c r="J362" s="68"/>
      <c r="K362" s="68"/>
      <c r="L362" s="68"/>
      <c r="M362" s="68"/>
      <c r="P362" s="125">
        <v>5</v>
      </c>
      <c r="Q362" s="126" t="s">
        <v>3508</v>
      </c>
      <c r="R362" s="126"/>
      <c r="S362" s="127">
        <v>4</v>
      </c>
      <c r="T362" s="86" t="s">
        <v>3573</v>
      </c>
      <c r="U362" s="125"/>
      <c r="V362" s="126"/>
      <c r="W362" s="126"/>
      <c r="X362" s="71"/>
      <c r="Y362" s="86"/>
      <c r="Z362" s="109">
        <f t="shared" si="32"/>
        <v>5</v>
      </c>
      <c r="AA362" s="36">
        <f t="shared" si="33"/>
        <v>4</v>
      </c>
    </row>
    <row r="363" spans="1:27" ht="409.6">
      <c r="A363" s="3">
        <v>2227</v>
      </c>
      <c r="B363" s="3" t="s">
        <v>300</v>
      </c>
      <c r="E363" s="155" t="s">
        <v>2941</v>
      </c>
      <c r="F363" s="7" t="s">
        <v>678</v>
      </c>
      <c r="G363" s="7" t="s">
        <v>1556</v>
      </c>
      <c r="H363" s="68"/>
      <c r="I363" s="68"/>
      <c r="J363" s="68"/>
      <c r="K363" s="68"/>
      <c r="L363" s="68"/>
      <c r="M363" s="68"/>
      <c r="P363" s="125">
        <v>4</v>
      </c>
      <c r="Q363" s="126" t="s">
        <v>3509</v>
      </c>
      <c r="R363" s="126"/>
      <c r="S363" s="127">
        <v>3</v>
      </c>
      <c r="T363" s="86" t="s">
        <v>3573</v>
      </c>
      <c r="U363" s="125"/>
      <c r="V363" s="126"/>
      <c r="W363" s="126"/>
      <c r="X363" s="71"/>
      <c r="Y363" s="86"/>
      <c r="Z363" s="109">
        <f t="shared" si="32"/>
        <v>4</v>
      </c>
      <c r="AA363" s="36">
        <f t="shared" si="33"/>
        <v>3</v>
      </c>
    </row>
    <row r="364" spans="1:27" ht="306">
      <c r="A364" s="3">
        <v>2228</v>
      </c>
      <c r="B364" s="3" t="s">
        <v>300</v>
      </c>
      <c r="E364" s="155" t="s">
        <v>2942</v>
      </c>
      <c r="F364" s="7" t="s">
        <v>1572</v>
      </c>
      <c r="G364" s="7" t="s">
        <v>1556</v>
      </c>
      <c r="H364" s="68"/>
      <c r="I364" s="68"/>
      <c r="J364" s="68"/>
      <c r="K364" s="68"/>
      <c r="L364" s="68"/>
      <c r="M364" s="68"/>
      <c r="P364" s="125">
        <v>5</v>
      </c>
      <c r="Q364" s="126" t="s">
        <v>3510</v>
      </c>
      <c r="R364" s="126"/>
      <c r="S364" s="127">
        <v>3</v>
      </c>
      <c r="T364" s="86" t="s">
        <v>3573</v>
      </c>
      <c r="U364" s="125"/>
      <c r="V364" s="126"/>
      <c r="W364" s="126"/>
      <c r="X364" s="71"/>
      <c r="Y364" s="86"/>
      <c r="Z364" s="109">
        <f t="shared" si="32"/>
        <v>5</v>
      </c>
      <c r="AA364" s="36">
        <f t="shared" si="33"/>
        <v>3</v>
      </c>
    </row>
    <row r="365" spans="1:27" ht="306" hidden="1">
      <c r="A365" s="3">
        <v>2229</v>
      </c>
      <c r="B365" s="3" t="s">
        <v>1573</v>
      </c>
      <c r="E365" s="155" t="s">
        <v>2943</v>
      </c>
      <c r="F365" s="7" t="s">
        <v>1574</v>
      </c>
      <c r="G365" s="7" t="s">
        <v>1556</v>
      </c>
      <c r="H365" s="68"/>
      <c r="I365" s="68"/>
      <c r="J365" s="68"/>
      <c r="K365" s="68"/>
      <c r="L365" s="68"/>
      <c r="M365" s="68"/>
      <c r="P365" s="125"/>
      <c r="Q365" s="126"/>
      <c r="R365" s="126"/>
      <c r="S365" s="127"/>
      <c r="T365" s="86" t="s">
        <v>3573</v>
      </c>
      <c r="U365" s="125"/>
      <c r="V365" s="126"/>
      <c r="W365" s="126"/>
      <c r="X365" s="71"/>
      <c r="Y365" s="86"/>
      <c r="Z365" s="109" t="str">
        <f t="shared" si="32"/>
        <v/>
      </c>
      <c r="AA365" s="36" t="str">
        <f t="shared" si="33"/>
        <v/>
      </c>
    </row>
    <row r="366" spans="1:27" ht="306">
      <c r="A366" s="3">
        <v>2230</v>
      </c>
      <c r="B366" s="3" t="s">
        <v>1575</v>
      </c>
      <c r="E366" s="155" t="s">
        <v>2944</v>
      </c>
      <c r="F366" s="7" t="s">
        <v>1576</v>
      </c>
      <c r="G366" s="7" t="s">
        <v>1556</v>
      </c>
      <c r="H366" s="68"/>
      <c r="I366" s="68"/>
      <c r="J366" s="68"/>
      <c r="K366" s="68"/>
      <c r="L366" s="68"/>
      <c r="M366" s="68"/>
      <c r="P366" s="125">
        <v>0</v>
      </c>
      <c r="Q366" s="126" t="s">
        <v>703</v>
      </c>
      <c r="R366" s="126"/>
      <c r="S366" s="127">
        <v>0</v>
      </c>
      <c r="T366" s="86" t="s">
        <v>3573</v>
      </c>
      <c r="U366" s="125"/>
      <c r="V366" s="126"/>
      <c r="W366" s="126"/>
      <c r="X366" s="71"/>
      <c r="Y366" s="86"/>
      <c r="Z366" s="109">
        <f t="shared" si="32"/>
        <v>0</v>
      </c>
      <c r="AA366" s="36">
        <f t="shared" si="33"/>
        <v>0</v>
      </c>
    </row>
    <row r="367" spans="1:27" ht="306" hidden="1">
      <c r="A367" s="3">
        <v>2231</v>
      </c>
      <c r="B367" s="3" t="s">
        <v>1577</v>
      </c>
      <c r="E367" s="155" t="s">
        <v>2945</v>
      </c>
      <c r="F367" s="7" t="s">
        <v>1578</v>
      </c>
      <c r="G367" s="7" t="s">
        <v>1556</v>
      </c>
      <c r="H367" s="68"/>
      <c r="I367" s="68"/>
      <c r="J367" s="68"/>
      <c r="K367" s="68"/>
      <c r="L367" s="68"/>
      <c r="M367" s="68"/>
      <c r="P367" s="125"/>
      <c r="Q367" s="126"/>
      <c r="R367" s="126"/>
      <c r="S367" s="127"/>
      <c r="T367" s="86" t="s">
        <v>3573</v>
      </c>
      <c r="U367" s="125"/>
      <c r="V367" s="126"/>
      <c r="W367" s="126"/>
      <c r="X367" s="71"/>
      <c r="Y367" s="86"/>
      <c r="Z367" s="109" t="str">
        <f t="shared" si="32"/>
        <v/>
      </c>
      <c r="AA367" s="36" t="str">
        <f t="shared" si="33"/>
        <v/>
      </c>
    </row>
    <row r="368" spans="1:27" ht="306">
      <c r="A368" s="3">
        <v>2232</v>
      </c>
      <c r="B368" s="3" t="s">
        <v>300</v>
      </c>
      <c r="E368" s="155" t="s">
        <v>2946</v>
      </c>
      <c r="F368" s="7" t="s">
        <v>1579</v>
      </c>
      <c r="G368" s="7" t="s">
        <v>1556</v>
      </c>
      <c r="H368" s="68"/>
      <c r="I368" s="68"/>
      <c r="J368" s="68"/>
      <c r="K368" s="68"/>
      <c r="L368" s="68"/>
      <c r="M368" s="68"/>
      <c r="P368" s="125">
        <v>3</v>
      </c>
      <c r="Q368" s="126" t="s">
        <v>3511</v>
      </c>
      <c r="R368" s="126"/>
      <c r="S368" s="127">
        <v>2</v>
      </c>
      <c r="T368" s="86" t="s">
        <v>3573</v>
      </c>
      <c r="U368" s="125"/>
      <c r="V368" s="126"/>
      <c r="W368" s="126"/>
      <c r="X368" s="71"/>
      <c r="Y368" s="86"/>
      <c r="Z368" s="109">
        <f t="shared" si="32"/>
        <v>3</v>
      </c>
      <c r="AA368" s="36">
        <f t="shared" si="33"/>
        <v>2</v>
      </c>
    </row>
    <row r="369" spans="1:27" s="122" customFormat="1" ht="17">
      <c r="A369" s="3" t="s">
        <v>300</v>
      </c>
      <c r="H369" s="3"/>
    </row>
    <row r="370" spans="1:27" s="122" customFormat="1" ht="17">
      <c r="A370" s="3" t="s">
        <v>300</v>
      </c>
      <c r="H370" s="3"/>
    </row>
    <row r="371" spans="1:27" s="122" customFormat="1" ht="19">
      <c r="A371" s="3" t="s">
        <v>300</v>
      </c>
      <c r="E371" s="179" t="s">
        <v>1580</v>
      </c>
      <c r="F371" s="179"/>
      <c r="G371" s="179"/>
      <c r="H371" s="3"/>
    </row>
    <row r="372" spans="1:27" ht="323">
      <c r="A372" s="3">
        <v>2233</v>
      </c>
      <c r="E372" s="155" t="s">
        <v>2947</v>
      </c>
      <c r="F372" s="7" t="s">
        <v>1581</v>
      </c>
      <c r="G372" s="7" t="s">
        <v>1556</v>
      </c>
      <c r="H372" s="68"/>
      <c r="I372" s="68"/>
      <c r="J372" s="68"/>
      <c r="K372" s="68"/>
      <c r="L372" s="68"/>
      <c r="M372" s="68"/>
      <c r="P372" s="125">
        <v>5</v>
      </c>
      <c r="Q372" s="126" t="s">
        <v>3512</v>
      </c>
      <c r="R372" s="126"/>
      <c r="S372" s="127">
        <v>3</v>
      </c>
      <c r="T372" s="86" t="s">
        <v>3573</v>
      </c>
      <c r="U372" s="125"/>
      <c r="V372" s="126"/>
      <c r="W372" s="126"/>
      <c r="X372" s="71"/>
      <c r="Y372" s="86"/>
      <c r="Z372" s="109">
        <f>IF(U372&lt;&gt;"",U372,IF(P372&lt;&gt;"",P372,IF(N372&lt;&gt;"",N372,"")))</f>
        <v>5</v>
      </c>
      <c r="AA372" s="36">
        <f>IF(X372&lt;&gt;"",X372,IF(S372&lt;&gt;"",S372,IF(O372&lt;&gt;"",O372,"")))</f>
        <v>3</v>
      </c>
    </row>
    <row r="373" spans="1:27" s="122" customFormat="1" ht="17">
      <c r="A373" s="3" t="s">
        <v>300</v>
      </c>
      <c r="H373" s="3"/>
    </row>
    <row r="374" spans="1:27" s="122" customFormat="1" ht="17">
      <c r="A374" s="3" t="s">
        <v>300</v>
      </c>
      <c r="H374" s="3"/>
    </row>
    <row r="375" spans="1:27" s="122" customFormat="1" ht="19" hidden="1">
      <c r="A375" s="3" t="s">
        <v>300</v>
      </c>
      <c r="E375" s="179" t="s">
        <v>1582</v>
      </c>
      <c r="F375" s="179"/>
      <c r="G375" s="179"/>
      <c r="H375" s="3"/>
    </row>
    <row r="376" spans="1:27" ht="306" hidden="1">
      <c r="A376" s="3">
        <v>2234</v>
      </c>
      <c r="B376" s="3" t="s">
        <v>300</v>
      </c>
      <c r="E376" s="155" t="s">
        <v>2948</v>
      </c>
      <c r="F376" s="7" t="s">
        <v>1583</v>
      </c>
      <c r="G376" s="7" t="s">
        <v>1556</v>
      </c>
      <c r="H376" s="68"/>
      <c r="I376" s="68"/>
      <c r="J376" s="68"/>
      <c r="K376" s="68"/>
      <c r="L376" s="68"/>
      <c r="M376" s="68"/>
      <c r="P376" s="125"/>
      <c r="Q376" s="126"/>
      <c r="R376" s="126"/>
      <c r="S376" s="127"/>
      <c r="T376" s="86"/>
      <c r="U376" s="125"/>
      <c r="V376" s="126"/>
      <c r="W376" s="126"/>
      <c r="X376" s="71"/>
      <c r="Y376" s="86"/>
      <c r="Z376" s="109" t="str">
        <f>IF(U376&lt;&gt;"",U376,IF(P376&lt;&gt;"",P376,IF(N376&lt;&gt;"",N376,"")))</f>
        <v/>
      </c>
      <c r="AA376" s="36" t="str">
        <f>IF(X376&lt;&gt;"",X376,IF(S376&lt;&gt;"",S376,IF(O376&lt;&gt;"",O376,"")))</f>
        <v/>
      </c>
    </row>
    <row r="377" spans="1:27" ht="306" hidden="1">
      <c r="A377" s="3">
        <v>2235</v>
      </c>
      <c r="B377" s="3" t="s">
        <v>1584</v>
      </c>
      <c r="E377" s="154" t="s">
        <v>2950</v>
      </c>
      <c r="F377" s="7" t="s">
        <v>1585</v>
      </c>
      <c r="G377" s="7" t="s">
        <v>1556</v>
      </c>
      <c r="H377" s="68"/>
      <c r="I377" s="68"/>
      <c r="J377" s="153" t="s">
        <v>2949</v>
      </c>
      <c r="K377" s="68"/>
      <c r="L377" s="68"/>
      <c r="M377" s="68"/>
      <c r="P377" s="125"/>
      <c r="Q377" s="126"/>
      <c r="R377" s="126"/>
      <c r="S377" s="127"/>
      <c r="T377" s="86"/>
      <c r="U377" s="125"/>
      <c r="V377" s="126"/>
      <c r="W377" s="126"/>
      <c r="X377" s="71"/>
      <c r="Y377" s="86"/>
      <c r="Z377" s="109" t="str">
        <f>IF(U377&lt;&gt;"",U377,IF(P377&lt;&gt;"",P377,IF(N377&lt;&gt;"",N377,"")))</f>
        <v/>
      </c>
      <c r="AA377" s="36" t="str">
        <f>IF(X377&lt;&gt;"",X377,IF(S377&lt;&gt;"",S377,IF(O377&lt;&gt;"",O377,"")))</f>
        <v/>
      </c>
    </row>
    <row r="378" spans="1:27" ht="306" hidden="1">
      <c r="A378" s="3">
        <v>2236</v>
      </c>
      <c r="B378" s="3" t="s">
        <v>1586</v>
      </c>
      <c r="E378" s="155" t="s">
        <v>2951</v>
      </c>
      <c r="F378" s="7" t="s">
        <v>1587</v>
      </c>
      <c r="G378" s="7" t="s">
        <v>1556</v>
      </c>
      <c r="H378" s="68"/>
      <c r="I378" s="68"/>
      <c r="J378" s="68"/>
      <c r="K378" s="68"/>
      <c r="L378" s="68"/>
      <c r="M378" s="68"/>
      <c r="P378" s="125"/>
      <c r="Q378" s="126"/>
      <c r="R378" s="126"/>
      <c r="S378" s="127"/>
      <c r="T378" s="86"/>
      <c r="U378" s="125"/>
      <c r="V378" s="126"/>
      <c r="W378" s="126"/>
      <c r="X378" s="71"/>
      <c r="Y378" s="86"/>
      <c r="Z378" s="109" t="str">
        <f>IF(U378&lt;&gt;"",U378,IF(P378&lt;&gt;"",P378,IF(N378&lt;&gt;"",N378,"")))</f>
        <v/>
      </c>
      <c r="AA378" s="36" t="str">
        <f>IF(X378&lt;&gt;"",X378,IF(S378&lt;&gt;"",S378,IF(O378&lt;&gt;"",O378,"")))</f>
        <v/>
      </c>
    </row>
    <row r="379" spans="1:27" s="122" customFormat="1" ht="17" hidden="1">
      <c r="A379" s="3" t="s">
        <v>300</v>
      </c>
      <c r="H379" s="3"/>
    </row>
    <row r="380" spans="1:27" s="122" customFormat="1" ht="17" hidden="1">
      <c r="A380" s="3" t="s">
        <v>300</v>
      </c>
      <c r="H380" s="3"/>
    </row>
    <row r="381" spans="1:27" s="122" customFormat="1" ht="37" hidden="1">
      <c r="A381" s="3" t="s">
        <v>300</v>
      </c>
      <c r="E381" s="183" t="s">
        <v>1588</v>
      </c>
      <c r="F381" s="183"/>
      <c r="G381" s="183"/>
      <c r="H381" s="3"/>
    </row>
    <row r="382" spans="1:27" s="122" customFormat="1" ht="19" hidden="1">
      <c r="A382" s="3" t="s">
        <v>300</v>
      </c>
      <c r="E382" s="179" t="s">
        <v>68</v>
      </c>
      <c r="F382" s="179"/>
      <c r="G382" s="179"/>
      <c r="H382" s="3"/>
    </row>
    <row r="383" spans="1:27" s="122" customFormat="1" ht="68" hidden="1">
      <c r="A383" s="3" t="s">
        <v>300</v>
      </c>
      <c r="E383" s="124" t="s">
        <v>230</v>
      </c>
      <c r="F383" s="7" t="s">
        <v>1589</v>
      </c>
      <c r="H383" s="3"/>
    </row>
    <row r="384" spans="1:27" ht="136" hidden="1">
      <c r="A384" s="3">
        <v>2237</v>
      </c>
      <c r="B384" s="3" t="s">
        <v>1590</v>
      </c>
      <c r="C384" s="3">
        <v>244</v>
      </c>
      <c r="D384" s="4" t="s">
        <v>300</v>
      </c>
      <c r="E384" s="155" t="s">
        <v>2952</v>
      </c>
      <c r="F384" s="7" t="s">
        <v>1591</v>
      </c>
      <c r="G384" s="7" t="s">
        <v>1592</v>
      </c>
      <c r="H384" s="68"/>
      <c r="I384" s="68"/>
      <c r="J384" s="68"/>
      <c r="K384" s="68"/>
      <c r="L384" s="68"/>
      <c r="M384" s="68"/>
      <c r="P384" s="125"/>
      <c r="Q384" s="126"/>
      <c r="R384" s="126"/>
      <c r="S384" s="127"/>
      <c r="T384" s="86"/>
      <c r="U384" s="125"/>
      <c r="V384" s="126"/>
      <c r="W384" s="126"/>
      <c r="X384" s="71"/>
      <c r="Y384" s="86"/>
      <c r="Z384" s="109" t="str">
        <f t="shared" ref="Z384:Z397" si="34">IF(U384&lt;&gt;"",U384,IF(P384&lt;&gt;"",P384,IF(N384&lt;&gt;"",N384,"")))</f>
        <v/>
      </c>
      <c r="AA384" s="36" t="str">
        <f t="shared" ref="AA384:AA397" si="35">IF(X384&lt;&gt;"",X384,IF(S384&lt;&gt;"",S384,IF(O384&lt;&gt;"",O384,"")))</f>
        <v/>
      </c>
    </row>
    <row r="385" spans="1:27" ht="170" hidden="1">
      <c r="A385" s="3">
        <v>2238</v>
      </c>
      <c r="B385" s="3" t="s">
        <v>1593</v>
      </c>
      <c r="C385" s="3">
        <v>246</v>
      </c>
      <c r="D385" s="4" t="s">
        <v>24</v>
      </c>
      <c r="E385" s="155" t="s">
        <v>2953</v>
      </c>
      <c r="F385" s="7" t="s">
        <v>241</v>
      </c>
      <c r="G385" s="7" t="s">
        <v>1594</v>
      </c>
      <c r="H385" s="68"/>
      <c r="I385" s="68"/>
      <c r="J385" s="68"/>
      <c r="K385" s="68"/>
      <c r="L385" s="68"/>
      <c r="M385" s="68"/>
      <c r="P385" s="125"/>
      <c r="Q385" s="126"/>
      <c r="R385" s="126"/>
      <c r="S385" s="127"/>
      <c r="T385" s="86"/>
      <c r="U385" s="125"/>
      <c r="V385" s="126"/>
      <c r="W385" s="126"/>
      <c r="X385" s="71"/>
      <c r="Y385" s="86"/>
      <c r="Z385" s="109" t="str">
        <f t="shared" si="34"/>
        <v/>
      </c>
      <c r="AA385" s="36" t="str">
        <f t="shared" si="35"/>
        <v/>
      </c>
    </row>
    <row r="386" spans="1:27" ht="136" hidden="1">
      <c r="A386" s="3">
        <v>2239</v>
      </c>
      <c r="B386" s="3" t="s">
        <v>1595</v>
      </c>
      <c r="C386" s="3">
        <v>245</v>
      </c>
      <c r="D386" s="4" t="s">
        <v>24</v>
      </c>
      <c r="E386" s="155" t="s">
        <v>2954</v>
      </c>
      <c r="F386" s="7" t="s">
        <v>239</v>
      </c>
      <c r="G386" s="7" t="s">
        <v>1596</v>
      </c>
      <c r="H386" s="68"/>
      <c r="I386" s="68"/>
      <c r="J386" s="68"/>
      <c r="K386" s="68"/>
      <c r="L386" s="68"/>
      <c r="M386" s="68"/>
      <c r="P386" s="125"/>
      <c r="Q386" s="126"/>
      <c r="R386" s="126"/>
      <c r="S386" s="127"/>
      <c r="T386" s="86"/>
      <c r="U386" s="125"/>
      <c r="V386" s="126"/>
      <c r="W386" s="126"/>
      <c r="X386" s="71"/>
      <c r="Y386" s="86"/>
      <c r="Z386" s="109" t="str">
        <f t="shared" si="34"/>
        <v/>
      </c>
      <c r="AA386" s="36" t="str">
        <f t="shared" si="35"/>
        <v/>
      </c>
    </row>
    <row r="387" spans="1:27" ht="119" hidden="1">
      <c r="A387" s="3">
        <v>2240</v>
      </c>
      <c r="B387" s="3" t="s">
        <v>1597</v>
      </c>
      <c r="C387" s="3">
        <v>249</v>
      </c>
      <c r="D387" s="4" t="s">
        <v>24</v>
      </c>
      <c r="E387" s="155" t="s">
        <v>2955</v>
      </c>
      <c r="F387" s="7" t="s">
        <v>247</v>
      </c>
      <c r="G387" s="7" t="s">
        <v>1598</v>
      </c>
      <c r="H387" s="68"/>
      <c r="I387" s="68"/>
      <c r="J387" s="68"/>
      <c r="K387" s="68"/>
      <c r="L387" s="68"/>
      <c r="M387" s="68"/>
      <c r="P387" s="125"/>
      <c r="Q387" s="126"/>
      <c r="R387" s="126"/>
      <c r="S387" s="127"/>
      <c r="T387" s="86"/>
      <c r="U387" s="125"/>
      <c r="V387" s="126"/>
      <c r="W387" s="126"/>
      <c r="X387" s="71"/>
      <c r="Y387" s="86"/>
      <c r="Z387" s="109" t="str">
        <f t="shared" si="34"/>
        <v/>
      </c>
      <c r="AA387" s="36" t="str">
        <f t="shared" si="35"/>
        <v/>
      </c>
    </row>
    <row r="388" spans="1:27" ht="170" hidden="1">
      <c r="A388" s="3">
        <v>2241</v>
      </c>
      <c r="B388" s="3" t="s">
        <v>1599</v>
      </c>
      <c r="C388" s="3">
        <v>247</v>
      </c>
      <c r="D388" s="4" t="s">
        <v>300</v>
      </c>
      <c r="E388" s="155" t="s">
        <v>2956</v>
      </c>
      <c r="F388" s="7" t="s">
        <v>243</v>
      </c>
      <c r="G388" s="7" t="s">
        <v>1600</v>
      </c>
      <c r="H388" s="68"/>
      <c r="I388" s="68"/>
      <c r="J388" s="68"/>
      <c r="K388" s="68"/>
      <c r="L388" s="68"/>
      <c r="M388" s="68"/>
      <c r="P388" s="125"/>
      <c r="Q388" s="126"/>
      <c r="R388" s="126"/>
      <c r="S388" s="127"/>
      <c r="T388" s="86"/>
      <c r="U388" s="125"/>
      <c r="V388" s="126"/>
      <c r="W388" s="126"/>
      <c r="X388" s="71"/>
      <c r="Y388" s="86"/>
      <c r="Z388" s="109" t="str">
        <f t="shared" si="34"/>
        <v/>
      </c>
      <c r="AA388" s="36" t="str">
        <f t="shared" si="35"/>
        <v/>
      </c>
    </row>
    <row r="389" spans="1:27" ht="170" hidden="1">
      <c r="A389" s="3">
        <v>2242</v>
      </c>
      <c r="C389" s="3" t="s">
        <v>1601</v>
      </c>
      <c r="D389" s="4" t="s">
        <v>300</v>
      </c>
      <c r="E389" s="155" t="s">
        <v>2957</v>
      </c>
      <c r="F389" s="7" t="s">
        <v>1602</v>
      </c>
      <c r="G389" s="7" t="s">
        <v>1603</v>
      </c>
      <c r="H389" s="68"/>
      <c r="I389" s="68"/>
      <c r="J389" s="68"/>
      <c r="K389" s="68"/>
      <c r="L389" s="68"/>
      <c r="M389" s="68"/>
      <c r="P389" s="125"/>
      <c r="Q389" s="126"/>
      <c r="R389" s="126"/>
      <c r="S389" s="127"/>
      <c r="T389" s="86"/>
      <c r="U389" s="125"/>
      <c r="V389" s="126"/>
      <c r="W389" s="126"/>
      <c r="X389" s="71"/>
      <c r="Y389" s="86"/>
      <c r="Z389" s="109" t="str">
        <f t="shared" si="34"/>
        <v/>
      </c>
      <c r="AA389" s="36" t="str">
        <f t="shared" si="35"/>
        <v/>
      </c>
    </row>
    <row r="390" spans="1:27" ht="272" hidden="1">
      <c r="A390" s="3">
        <v>2243</v>
      </c>
      <c r="B390" s="3" t="s">
        <v>1604</v>
      </c>
      <c r="C390" s="3">
        <v>250</v>
      </c>
      <c r="D390" s="4" t="s">
        <v>24</v>
      </c>
      <c r="E390" s="155" t="s">
        <v>2958</v>
      </c>
      <c r="F390" s="7" t="s">
        <v>249</v>
      </c>
      <c r="G390" s="7" t="s">
        <v>1605</v>
      </c>
      <c r="H390" s="68"/>
      <c r="I390" s="68"/>
      <c r="J390" s="68"/>
      <c r="K390" s="68"/>
      <c r="L390" s="68"/>
      <c r="M390" s="68"/>
      <c r="P390" s="125"/>
      <c r="Q390" s="126"/>
      <c r="R390" s="126"/>
      <c r="S390" s="127"/>
      <c r="T390" s="86"/>
      <c r="U390" s="125"/>
      <c r="V390" s="126"/>
      <c r="W390" s="126"/>
      <c r="X390" s="71"/>
      <c r="Y390" s="86"/>
      <c r="Z390" s="109" t="str">
        <f t="shared" si="34"/>
        <v/>
      </c>
      <c r="AA390" s="36" t="str">
        <f t="shared" si="35"/>
        <v/>
      </c>
    </row>
    <row r="391" spans="1:27" ht="187" hidden="1">
      <c r="A391" s="3">
        <v>2244</v>
      </c>
      <c r="C391" s="3" t="s">
        <v>1601</v>
      </c>
      <c r="D391" s="4" t="s">
        <v>300</v>
      </c>
      <c r="E391" s="155" t="s">
        <v>2959</v>
      </c>
      <c r="F391" s="7" t="s">
        <v>1606</v>
      </c>
      <c r="G391" s="7" t="s">
        <v>1607</v>
      </c>
      <c r="H391" s="68"/>
      <c r="I391" s="68"/>
      <c r="J391" s="68"/>
      <c r="K391" s="68"/>
      <c r="L391" s="68"/>
      <c r="M391" s="68"/>
      <c r="P391" s="125"/>
      <c r="Q391" s="126"/>
      <c r="R391" s="126"/>
      <c r="S391" s="127"/>
      <c r="T391" s="86"/>
      <c r="U391" s="125"/>
      <c r="V391" s="126"/>
      <c r="W391" s="126"/>
      <c r="X391" s="71"/>
      <c r="Y391" s="86"/>
      <c r="Z391" s="109" t="str">
        <f t="shared" si="34"/>
        <v/>
      </c>
      <c r="AA391" s="36" t="str">
        <f t="shared" si="35"/>
        <v/>
      </c>
    </row>
    <row r="392" spans="1:27" ht="170" hidden="1">
      <c r="A392" s="3">
        <v>2245</v>
      </c>
      <c r="B392" s="3" t="s">
        <v>1608</v>
      </c>
      <c r="C392" s="3">
        <v>257</v>
      </c>
      <c r="D392" s="4" t="s">
        <v>24</v>
      </c>
      <c r="E392" s="155" t="s">
        <v>2960</v>
      </c>
      <c r="F392" s="7" t="s">
        <v>263</v>
      </c>
      <c r="G392" s="7" t="s">
        <v>1609</v>
      </c>
      <c r="H392" s="68"/>
      <c r="I392" s="68"/>
      <c r="J392" s="68"/>
      <c r="K392" s="68"/>
      <c r="L392" s="68"/>
      <c r="M392" s="68"/>
      <c r="P392" s="125"/>
      <c r="Q392" s="126"/>
      <c r="R392" s="126"/>
      <c r="S392" s="127"/>
      <c r="T392" s="86"/>
      <c r="U392" s="125"/>
      <c r="V392" s="126"/>
      <c r="W392" s="126"/>
      <c r="X392" s="71"/>
      <c r="Y392" s="86"/>
      <c r="Z392" s="109" t="str">
        <f t="shared" si="34"/>
        <v/>
      </c>
      <c r="AA392" s="36" t="str">
        <f t="shared" si="35"/>
        <v/>
      </c>
    </row>
    <row r="393" spans="1:27" ht="409.6" hidden="1">
      <c r="A393" s="3">
        <v>2246</v>
      </c>
      <c r="B393" s="3" t="s">
        <v>1610</v>
      </c>
      <c r="C393" s="3">
        <v>390</v>
      </c>
      <c r="D393" s="4" t="s">
        <v>24</v>
      </c>
      <c r="E393" s="155" t="s">
        <v>2961</v>
      </c>
      <c r="F393" s="7" t="s">
        <v>1611</v>
      </c>
      <c r="G393" s="7" t="s">
        <v>1612</v>
      </c>
      <c r="H393" s="68"/>
      <c r="I393" s="68"/>
      <c r="J393" s="68"/>
      <c r="K393" s="68"/>
      <c r="L393" s="68"/>
      <c r="M393" s="68"/>
      <c r="P393" s="125"/>
      <c r="Q393" s="126"/>
      <c r="R393" s="126"/>
      <c r="S393" s="127"/>
      <c r="T393" s="86"/>
      <c r="U393" s="125"/>
      <c r="V393" s="126"/>
      <c r="W393" s="126"/>
      <c r="X393" s="71"/>
      <c r="Y393" s="86"/>
      <c r="Z393" s="109" t="str">
        <f t="shared" si="34"/>
        <v/>
      </c>
      <c r="AA393" s="36" t="str">
        <f t="shared" si="35"/>
        <v/>
      </c>
    </row>
    <row r="394" spans="1:27" ht="170" hidden="1">
      <c r="A394" s="3">
        <v>2247</v>
      </c>
      <c r="C394" s="3" t="s">
        <v>1601</v>
      </c>
      <c r="D394" s="4" t="s">
        <v>300</v>
      </c>
      <c r="E394" s="155" t="s">
        <v>2962</v>
      </c>
      <c r="F394" s="7" t="s">
        <v>1613</v>
      </c>
      <c r="G394" s="7" t="s">
        <v>1614</v>
      </c>
      <c r="H394" s="68"/>
      <c r="I394" s="68"/>
      <c r="J394" s="68"/>
      <c r="K394" s="68"/>
      <c r="L394" s="68"/>
      <c r="M394" s="68"/>
      <c r="P394" s="125"/>
      <c r="Q394" s="126"/>
      <c r="R394" s="126"/>
      <c r="S394" s="127"/>
      <c r="T394" s="86"/>
      <c r="U394" s="125"/>
      <c r="V394" s="126"/>
      <c r="W394" s="126"/>
      <c r="X394" s="71"/>
      <c r="Y394" s="86"/>
      <c r="Z394" s="109" t="str">
        <f t="shared" si="34"/>
        <v/>
      </c>
      <c r="AA394" s="36" t="str">
        <f t="shared" si="35"/>
        <v/>
      </c>
    </row>
    <row r="395" spans="1:27" ht="153" hidden="1">
      <c r="A395" s="3">
        <v>2248</v>
      </c>
      <c r="B395" s="3" t="s">
        <v>1615</v>
      </c>
      <c r="C395" s="3">
        <v>394</v>
      </c>
      <c r="D395" s="4" t="s">
        <v>24</v>
      </c>
      <c r="E395" s="155" t="s">
        <v>2963</v>
      </c>
      <c r="F395" s="7" t="s">
        <v>515</v>
      </c>
      <c r="G395" s="7" t="s">
        <v>1616</v>
      </c>
      <c r="H395" s="68"/>
      <c r="I395" s="68"/>
      <c r="J395" s="68"/>
      <c r="K395" s="68"/>
      <c r="L395" s="68"/>
      <c r="M395" s="68"/>
      <c r="P395" s="125"/>
      <c r="Q395" s="126"/>
      <c r="R395" s="126"/>
      <c r="S395" s="127"/>
      <c r="T395" s="86"/>
      <c r="U395" s="125"/>
      <c r="V395" s="126"/>
      <c r="W395" s="126"/>
      <c r="X395" s="71"/>
      <c r="Y395" s="86"/>
      <c r="Z395" s="109" t="str">
        <f t="shared" si="34"/>
        <v/>
      </c>
      <c r="AA395" s="36" t="str">
        <f t="shared" si="35"/>
        <v/>
      </c>
    </row>
    <row r="396" spans="1:27" ht="85" hidden="1">
      <c r="A396" s="3">
        <v>2249</v>
      </c>
      <c r="C396" s="3" t="s">
        <v>1601</v>
      </c>
      <c r="D396" s="4" t="s">
        <v>300</v>
      </c>
      <c r="E396" s="155" t="s">
        <v>2964</v>
      </c>
      <c r="F396" s="7" t="s">
        <v>1617</v>
      </c>
      <c r="G396" s="7" t="s">
        <v>1618</v>
      </c>
      <c r="H396" s="68"/>
      <c r="I396" s="68"/>
      <c r="J396" s="68"/>
      <c r="K396" s="68"/>
      <c r="L396" s="68"/>
      <c r="M396" s="68"/>
      <c r="P396" s="125"/>
      <c r="Q396" s="126"/>
      <c r="R396" s="126"/>
      <c r="S396" s="127"/>
      <c r="T396" s="86"/>
      <c r="U396" s="125"/>
      <c r="V396" s="126"/>
      <c r="W396" s="126"/>
      <c r="X396" s="71"/>
      <c r="Y396" s="86"/>
      <c r="Z396" s="109" t="str">
        <f t="shared" si="34"/>
        <v/>
      </c>
      <c r="AA396" s="36" t="str">
        <f t="shared" si="35"/>
        <v/>
      </c>
    </row>
    <row r="397" spans="1:27" ht="68" hidden="1">
      <c r="A397" s="3">
        <v>2250</v>
      </c>
      <c r="C397" s="3" t="s">
        <v>1601</v>
      </c>
      <c r="D397" s="4" t="s">
        <v>300</v>
      </c>
      <c r="E397" s="155" t="s">
        <v>2965</v>
      </c>
      <c r="F397" s="7" t="s">
        <v>1619</v>
      </c>
      <c r="G397" s="7" t="s">
        <v>1618</v>
      </c>
      <c r="H397" s="68"/>
      <c r="I397" s="68"/>
      <c r="J397" s="68"/>
      <c r="K397" s="68"/>
      <c r="L397" s="68"/>
      <c r="M397" s="68"/>
      <c r="P397" s="125"/>
      <c r="Q397" s="126"/>
      <c r="R397" s="126"/>
      <c r="S397" s="127"/>
      <c r="T397" s="86"/>
      <c r="U397" s="125"/>
      <c r="V397" s="126"/>
      <c r="W397" s="126"/>
      <c r="X397" s="71"/>
      <c r="Y397" s="86"/>
      <c r="Z397" s="109" t="str">
        <f t="shared" si="34"/>
        <v/>
      </c>
      <c r="AA397" s="36" t="str">
        <f t="shared" si="35"/>
        <v/>
      </c>
    </row>
    <row r="398" spans="1:27" s="122" customFormat="1" ht="17" hidden="1">
      <c r="A398" s="3" t="s">
        <v>300</v>
      </c>
      <c r="B398" s="3" t="s">
        <v>300</v>
      </c>
      <c r="G398" s="122" t="s">
        <v>300</v>
      </c>
      <c r="H398" s="3"/>
    </row>
    <row r="399" spans="1:27" s="122" customFormat="1" ht="17" hidden="1">
      <c r="A399" s="3" t="s">
        <v>300</v>
      </c>
      <c r="B399" s="3" t="s">
        <v>300</v>
      </c>
      <c r="G399" s="122" t="s">
        <v>300</v>
      </c>
      <c r="H399" s="3"/>
    </row>
    <row r="400" spans="1:27" s="122" customFormat="1" ht="17" hidden="1">
      <c r="A400" s="3" t="s">
        <v>300</v>
      </c>
      <c r="B400" s="3" t="s">
        <v>300</v>
      </c>
      <c r="E400" s="124" t="s">
        <v>231</v>
      </c>
      <c r="G400" s="122" t="s">
        <v>300</v>
      </c>
      <c r="H400" s="3"/>
    </row>
    <row r="401" spans="1:27" ht="153" hidden="1">
      <c r="A401" s="3">
        <v>2251</v>
      </c>
      <c r="B401" s="3" t="s">
        <v>1620</v>
      </c>
      <c r="C401" s="3">
        <v>251</v>
      </c>
      <c r="D401" s="4" t="s">
        <v>24</v>
      </c>
      <c r="E401" s="155" t="s">
        <v>2966</v>
      </c>
      <c r="F401" s="7" t="s">
        <v>251</v>
      </c>
      <c r="G401" s="7" t="s">
        <v>1621</v>
      </c>
      <c r="H401" s="68"/>
      <c r="I401" s="68"/>
      <c r="J401" s="68"/>
      <c r="K401" s="68"/>
      <c r="L401" s="68"/>
      <c r="M401" s="68"/>
      <c r="P401" s="125"/>
      <c r="Q401" s="126"/>
      <c r="R401" s="126"/>
      <c r="S401" s="127"/>
      <c r="T401" s="86"/>
      <c r="U401" s="125"/>
      <c r="V401" s="126"/>
      <c r="W401" s="126"/>
      <c r="X401" s="71"/>
      <c r="Y401" s="86"/>
      <c r="Z401" s="109" t="str">
        <f t="shared" ref="Z401:Z407" si="36">IF(U401&lt;&gt;"",U401,IF(P401&lt;&gt;"",P401,IF(N401&lt;&gt;"",N401,"")))</f>
        <v/>
      </c>
      <c r="AA401" s="36" t="str">
        <f t="shared" ref="AA401:AA407" si="37">IF(X401&lt;&gt;"",X401,IF(S401&lt;&gt;"",S401,IF(O401&lt;&gt;"",O401,"")))</f>
        <v/>
      </c>
    </row>
    <row r="402" spans="1:27" ht="136" hidden="1">
      <c r="A402" s="3">
        <v>2252</v>
      </c>
      <c r="B402" s="3" t="s">
        <v>1622</v>
      </c>
      <c r="C402" s="3">
        <v>252</v>
      </c>
      <c r="D402" s="4" t="s">
        <v>24</v>
      </c>
      <c r="E402" s="155" t="s">
        <v>2967</v>
      </c>
      <c r="F402" s="7" t="s">
        <v>253</v>
      </c>
      <c r="G402" s="7" t="s">
        <v>1623</v>
      </c>
      <c r="H402" s="68"/>
      <c r="I402" s="68"/>
      <c r="J402" s="68"/>
      <c r="K402" s="68"/>
      <c r="L402" s="68"/>
      <c r="M402" s="68"/>
      <c r="P402" s="125"/>
      <c r="Q402" s="126"/>
      <c r="R402" s="126"/>
      <c r="S402" s="127"/>
      <c r="T402" s="86"/>
      <c r="U402" s="125"/>
      <c r="V402" s="126"/>
      <c r="W402" s="126"/>
      <c r="X402" s="71"/>
      <c r="Y402" s="86"/>
      <c r="Z402" s="109" t="str">
        <f t="shared" si="36"/>
        <v/>
      </c>
      <c r="AA402" s="36" t="str">
        <f t="shared" si="37"/>
        <v/>
      </c>
    </row>
    <row r="403" spans="1:27" ht="119" hidden="1">
      <c r="A403" s="3">
        <v>2253</v>
      </c>
      <c r="B403" s="3" t="s">
        <v>1624</v>
      </c>
      <c r="C403" s="3">
        <v>254</v>
      </c>
      <c r="D403" s="4" t="s">
        <v>24</v>
      </c>
      <c r="E403" s="155" t="s">
        <v>2968</v>
      </c>
      <c r="F403" s="7" t="s">
        <v>257</v>
      </c>
      <c r="G403" s="7" t="s">
        <v>1625</v>
      </c>
      <c r="H403" s="68"/>
      <c r="I403" s="68"/>
      <c r="J403" s="68"/>
      <c r="K403" s="68"/>
      <c r="L403" s="68"/>
      <c r="M403" s="68"/>
      <c r="P403" s="125"/>
      <c r="Q403" s="126"/>
      <c r="R403" s="126"/>
      <c r="S403" s="127"/>
      <c r="T403" s="86"/>
      <c r="U403" s="125"/>
      <c r="V403" s="126"/>
      <c r="W403" s="126"/>
      <c r="X403" s="71"/>
      <c r="Y403" s="86"/>
      <c r="Z403" s="109" t="str">
        <f t="shared" si="36"/>
        <v/>
      </c>
      <c r="AA403" s="36" t="str">
        <f t="shared" si="37"/>
        <v/>
      </c>
    </row>
    <row r="404" spans="1:27" ht="170" hidden="1">
      <c r="A404" s="3">
        <v>2254</v>
      </c>
      <c r="C404" s="3" t="s">
        <v>1601</v>
      </c>
      <c r="D404" s="4" t="s">
        <v>300</v>
      </c>
      <c r="E404" s="155" t="s">
        <v>2969</v>
      </c>
      <c r="F404" s="7" t="s">
        <v>1626</v>
      </c>
      <c r="G404" s="7" t="s">
        <v>1627</v>
      </c>
      <c r="H404" s="68"/>
      <c r="I404" s="68"/>
      <c r="J404" s="68"/>
      <c r="K404" s="68"/>
      <c r="L404" s="68"/>
      <c r="M404" s="68"/>
      <c r="P404" s="125"/>
      <c r="Q404" s="126"/>
      <c r="R404" s="126"/>
      <c r="S404" s="127"/>
      <c r="T404" s="86"/>
      <c r="U404" s="125"/>
      <c r="V404" s="126"/>
      <c r="W404" s="126"/>
      <c r="X404" s="71"/>
      <c r="Y404" s="86"/>
      <c r="Z404" s="109" t="str">
        <f t="shared" si="36"/>
        <v/>
      </c>
      <c r="AA404" s="36" t="str">
        <f t="shared" si="37"/>
        <v/>
      </c>
    </row>
    <row r="405" spans="1:27" ht="136" hidden="1">
      <c r="A405" s="3">
        <v>2255</v>
      </c>
      <c r="B405" s="3" t="s">
        <v>1628</v>
      </c>
      <c r="C405" s="3">
        <v>256</v>
      </c>
      <c r="D405" s="4" t="s">
        <v>24</v>
      </c>
      <c r="E405" s="155" t="s">
        <v>2709</v>
      </c>
      <c r="F405" s="7" t="s">
        <v>261</v>
      </c>
      <c r="G405" s="7" t="s">
        <v>1629</v>
      </c>
      <c r="H405" s="68"/>
      <c r="I405" s="68"/>
      <c r="J405" s="68"/>
      <c r="K405" s="68"/>
      <c r="L405" s="68"/>
      <c r="M405" s="68"/>
      <c r="P405" s="125"/>
      <c r="Q405" s="126"/>
      <c r="R405" s="126"/>
      <c r="S405" s="127"/>
      <c r="T405" s="86"/>
      <c r="U405" s="125"/>
      <c r="V405" s="126"/>
      <c r="W405" s="126"/>
      <c r="X405" s="71"/>
      <c r="Y405" s="86"/>
      <c r="Z405" s="109" t="str">
        <f t="shared" si="36"/>
        <v/>
      </c>
      <c r="AA405" s="36" t="str">
        <f t="shared" si="37"/>
        <v/>
      </c>
    </row>
    <row r="406" spans="1:27" ht="136" hidden="1">
      <c r="A406" s="3">
        <v>2256</v>
      </c>
      <c r="B406" s="3" t="s">
        <v>1630</v>
      </c>
      <c r="C406" s="3">
        <v>262</v>
      </c>
      <c r="D406" s="4" t="s">
        <v>300</v>
      </c>
      <c r="E406" s="155" t="s">
        <v>2970</v>
      </c>
      <c r="F406" s="7" t="s">
        <v>273</v>
      </c>
      <c r="G406" s="7" t="s">
        <v>1631</v>
      </c>
      <c r="H406" s="68"/>
      <c r="I406" s="68"/>
      <c r="J406" s="68"/>
      <c r="K406" s="68"/>
      <c r="L406" s="68"/>
      <c r="M406" s="68"/>
      <c r="P406" s="125"/>
      <c r="Q406" s="126"/>
      <c r="R406" s="126"/>
      <c r="S406" s="127"/>
      <c r="T406" s="86"/>
      <c r="U406" s="125"/>
      <c r="V406" s="126"/>
      <c r="W406" s="126"/>
      <c r="X406" s="71"/>
      <c r="Y406" s="86"/>
      <c r="Z406" s="109" t="str">
        <f t="shared" si="36"/>
        <v/>
      </c>
      <c r="AA406" s="36" t="str">
        <f t="shared" si="37"/>
        <v/>
      </c>
    </row>
    <row r="407" spans="1:27" ht="51" hidden="1">
      <c r="A407" s="3">
        <v>2257</v>
      </c>
      <c r="C407" s="3" t="s">
        <v>1601</v>
      </c>
      <c r="D407" s="4" t="s">
        <v>300</v>
      </c>
      <c r="E407" s="155" t="s">
        <v>2742</v>
      </c>
      <c r="F407" s="7" t="s">
        <v>1632</v>
      </c>
      <c r="G407" s="7" t="s">
        <v>1633</v>
      </c>
      <c r="H407" s="68"/>
      <c r="I407" s="68"/>
      <c r="J407" s="68"/>
      <c r="K407" s="68"/>
      <c r="L407" s="68"/>
      <c r="M407" s="68"/>
      <c r="P407" s="125"/>
      <c r="Q407" s="126"/>
      <c r="R407" s="126"/>
      <c r="S407" s="127"/>
      <c r="T407" s="86"/>
      <c r="U407" s="125"/>
      <c r="V407" s="126"/>
      <c r="W407" s="126"/>
      <c r="X407" s="71"/>
      <c r="Y407" s="86"/>
      <c r="Z407" s="109" t="str">
        <f t="shared" si="36"/>
        <v/>
      </c>
      <c r="AA407" s="36" t="str">
        <f t="shared" si="37"/>
        <v/>
      </c>
    </row>
    <row r="408" spans="1:27" s="122" customFormat="1" ht="17" hidden="1">
      <c r="A408" s="3" t="s">
        <v>300</v>
      </c>
      <c r="B408" s="3" t="s">
        <v>300</v>
      </c>
      <c r="H408" s="3"/>
    </row>
    <row r="409" spans="1:27" s="122" customFormat="1" ht="17" hidden="1">
      <c r="A409" s="3" t="s">
        <v>300</v>
      </c>
      <c r="B409" s="3" t="s">
        <v>300</v>
      </c>
      <c r="H409" s="3"/>
    </row>
    <row r="410" spans="1:27" s="122" customFormat="1" ht="19" hidden="1">
      <c r="A410" s="3" t="s">
        <v>300</v>
      </c>
      <c r="B410" s="3" t="s">
        <v>300</v>
      </c>
      <c r="E410" s="179" t="s">
        <v>232</v>
      </c>
      <c r="F410" s="179"/>
      <c r="G410" s="179"/>
      <c r="H410" s="3"/>
    </row>
    <row r="411" spans="1:27" s="122" customFormat="1" ht="17" hidden="1">
      <c r="A411" s="3" t="s">
        <v>300</v>
      </c>
      <c r="B411" s="3" t="s">
        <v>300</v>
      </c>
      <c r="E411" s="124" t="s">
        <v>1634</v>
      </c>
      <c r="H411" s="3"/>
    </row>
    <row r="412" spans="1:27" ht="136" hidden="1">
      <c r="A412" s="3">
        <v>2258</v>
      </c>
      <c r="B412" s="3" t="s">
        <v>1635</v>
      </c>
      <c r="C412" s="3">
        <v>290</v>
      </c>
      <c r="D412" s="4" t="s">
        <v>24</v>
      </c>
      <c r="E412" s="155" t="s">
        <v>2971</v>
      </c>
      <c r="F412" s="7" t="s">
        <v>316</v>
      </c>
      <c r="G412" s="7" t="s">
        <v>1636</v>
      </c>
      <c r="H412" s="68"/>
      <c r="I412" s="68"/>
      <c r="J412" s="68"/>
      <c r="K412" s="68"/>
      <c r="L412" s="68"/>
      <c r="M412" s="68"/>
      <c r="P412" s="125"/>
      <c r="Q412" s="126"/>
      <c r="R412" s="126"/>
      <c r="S412" s="127"/>
      <c r="T412" s="86"/>
      <c r="U412" s="125"/>
      <c r="V412" s="126"/>
      <c r="W412" s="126"/>
      <c r="X412" s="71"/>
      <c r="Y412" s="86"/>
      <c r="Z412" s="109" t="str">
        <f t="shared" ref="Z412:Z432" si="38">IF(U412&lt;&gt;"",U412,IF(P412&lt;&gt;"",P412,IF(N412&lt;&gt;"",N412,"")))</f>
        <v/>
      </c>
      <c r="AA412" s="36" t="str">
        <f t="shared" ref="AA412:AA432" si="39">IF(X412&lt;&gt;"",X412,IF(S412&lt;&gt;"",S412,IF(O412&lt;&gt;"",O412,"")))</f>
        <v/>
      </c>
    </row>
    <row r="413" spans="1:27" ht="153" hidden="1">
      <c r="A413" s="3">
        <v>2259</v>
      </c>
      <c r="B413" s="3" t="s">
        <v>1637</v>
      </c>
      <c r="C413" s="3">
        <v>292</v>
      </c>
      <c r="D413" s="4" t="s">
        <v>24</v>
      </c>
      <c r="E413" s="155" t="s">
        <v>2709</v>
      </c>
      <c r="F413" s="7" t="s">
        <v>320</v>
      </c>
      <c r="G413" s="7" t="s">
        <v>1638</v>
      </c>
      <c r="H413" s="68"/>
      <c r="I413" s="68"/>
      <c r="J413" s="68"/>
      <c r="K413" s="68"/>
      <c r="L413" s="68"/>
      <c r="M413" s="68"/>
      <c r="P413" s="125"/>
      <c r="Q413" s="126"/>
      <c r="R413" s="126"/>
      <c r="S413" s="127"/>
      <c r="T413" s="86"/>
      <c r="U413" s="125"/>
      <c r="V413" s="126"/>
      <c r="W413" s="126"/>
      <c r="X413" s="71"/>
      <c r="Y413" s="86"/>
      <c r="Z413" s="109" t="str">
        <f t="shared" si="38"/>
        <v/>
      </c>
      <c r="AA413" s="36" t="str">
        <f t="shared" si="39"/>
        <v/>
      </c>
    </row>
    <row r="414" spans="1:27" ht="187" hidden="1">
      <c r="A414" s="3">
        <v>2260</v>
      </c>
      <c r="B414" s="3" t="s">
        <v>1639</v>
      </c>
      <c r="C414" s="3">
        <v>293</v>
      </c>
      <c r="D414" s="4" t="s">
        <v>300</v>
      </c>
      <c r="E414" s="155" t="s">
        <v>2773</v>
      </c>
      <c r="F414" s="7" t="s">
        <v>322</v>
      </c>
      <c r="G414" s="7" t="s">
        <v>1640</v>
      </c>
      <c r="H414" s="68"/>
      <c r="I414" s="68"/>
      <c r="J414" s="68"/>
      <c r="K414" s="68"/>
      <c r="L414" s="68"/>
      <c r="M414" s="68"/>
      <c r="P414" s="125"/>
      <c r="Q414" s="126"/>
      <c r="R414" s="126"/>
      <c r="S414" s="127"/>
      <c r="T414" s="86"/>
      <c r="U414" s="125"/>
      <c r="V414" s="126"/>
      <c r="W414" s="126"/>
      <c r="X414" s="71"/>
      <c r="Y414" s="86"/>
      <c r="Z414" s="109" t="str">
        <f t="shared" si="38"/>
        <v/>
      </c>
      <c r="AA414" s="36" t="str">
        <f t="shared" si="39"/>
        <v/>
      </c>
    </row>
    <row r="415" spans="1:27" ht="102" hidden="1">
      <c r="A415" s="3">
        <v>2261</v>
      </c>
      <c r="B415" s="3" t="s">
        <v>1641</v>
      </c>
      <c r="C415" s="3">
        <v>294</v>
      </c>
      <c r="D415" s="4" t="s">
        <v>24</v>
      </c>
      <c r="E415" s="155" t="s">
        <v>2972</v>
      </c>
      <c r="F415" s="7" t="s">
        <v>324</v>
      </c>
      <c r="G415" s="7" t="s">
        <v>1642</v>
      </c>
      <c r="H415" s="68"/>
      <c r="I415" s="68"/>
      <c r="J415" s="68"/>
      <c r="K415" s="68"/>
      <c r="L415" s="68"/>
      <c r="M415" s="68"/>
      <c r="P415" s="125"/>
      <c r="Q415" s="126"/>
      <c r="R415" s="126"/>
      <c r="S415" s="127"/>
      <c r="T415" s="86"/>
      <c r="U415" s="125"/>
      <c r="V415" s="126"/>
      <c r="W415" s="126"/>
      <c r="X415" s="71"/>
      <c r="Y415" s="86"/>
      <c r="Z415" s="109" t="str">
        <f t="shared" si="38"/>
        <v/>
      </c>
      <c r="AA415" s="36" t="str">
        <f t="shared" si="39"/>
        <v/>
      </c>
    </row>
    <row r="416" spans="1:27" ht="102" hidden="1">
      <c r="A416" s="3">
        <v>2262</v>
      </c>
      <c r="B416" s="3" t="s">
        <v>1643</v>
      </c>
      <c r="C416" s="3">
        <v>295</v>
      </c>
      <c r="D416" s="4" t="s">
        <v>24</v>
      </c>
      <c r="E416" s="155" t="s">
        <v>2973</v>
      </c>
      <c r="F416" s="7" t="s">
        <v>326</v>
      </c>
      <c r="G416" s="7" t="s">
        <v>1644</v>
      </c>
      <c r="H416" s="68"/>
      <c r="I416" s="68"/>
      <c r="J416" s="68"/>
      <c r="K416" s="68"/>
      <c r="L416" s="68"/>
      <c r="M416" s="68"/>
      <c r="P416" s="125"/>
      <c r="Q416" s="126"/>
      <c r="R416" s="126"/>
      <c r="S416" s="127"/>
      <c r="T416" s="86"/>
      <c r="U416" s="125"/>
      <c r="V416" s="126"/>
      <c r="W416" s="126"/>
      <c r="X416" s="71"/>
      <c r="Y416" s="86"/>
      <c r="Z416" s="109" t="str">
        <f t="shared" si="38"/>
        <v/>
      </c>
      <c r="AA416" s="36" t="str">
        <f t="shared" si="39"/>
        <v/>
      </c>
    </row>
    <row r="417" spans="1:27" ht="102" hidden="1">
      <c r="A417" s="3">
        <v>2263</v>
      </c>
      <c r="B417" s="3" t="s">
        <v>1645</v>
      </c>
      <c r="C417" s="3">
        <v>296</v>
      </c>
      <c r="D417" s="4" t="s">
        <v>24</v>
      </c>
      <c r="E417" s="155" t="s">
        <v>2974</v>
      </c>
      <c r="F417" s="7" t="s">
        <v>328</v>
      </c>
      <c r="G417" s="7" t="s">
        <v>1646</v>
      </c>
      <c r="H417" s="68"/>
      <c r="I417" s="68"/>
      <c r="J417" s="68"/>
      <c r="K417" s="68"/>
      <c r="L417" s="68"/>
      <c r="M417" s="68"/>
      <c r="P417" s="125"/>
      <c r="Q417" s="126"/>
      <c r="R417" s="126"/>
      <c r="S417" s="127"/>
      <c r="T417" s="86"/>
      <c r="U417" s="125"/>
      <c r="V417" s="126"/>
      <c r="W417" s="126"/>
      <c r="X417" s="71"/>
      <c r="Y417" s="86"/>
      <c r="Z417" s="109" t="str">
        <f t="shared" si="38"/>
        <v/>
      </c>
      <c r="AA417" s="36" t="str">
        <f t="shared" si="39"/>
        <v/>
      </c>
    </row>
    <row r="418" spans="1:27" ht="102" hidden="1">
      <c r="A418" s="3">
        <v>2264</v>
      </c>
      <c r="B418" s="3" t="s">
        <v>1647</v>
      </c>
      <c r="C418" s="3">
        <v>298</v>
      </c>
      <c r="D418" s="4" t="s">
        <v>24</v>
      </c>
      <c r="E418" s="155" t="s">
        <v>2975</v>
      </c>
      <c r="F418" s="7" t="s">
        <v>332</v>
      </c>
      <c r="G418" s="7" t="s">
        <v>1648</v>
      </c>
      <c r="H418" s="68"/>
      <c r="I418" s="68"/>
      <c r="J418" s="68"/>
      <c r="K418" s="68"/>
      <c r="L418" s="68"/>
      <c r="M418" s="68"/>
      <c r="P418" s="125"/>
      <c r="Q418" s="126"/>
      <c r="R418" s="126"/>
      <c r="S418" s="127"/>
      <c r="T418" s="86"/>
      <c r="U418" s="125"/>
      <c r="V418" s="126"/>
      <c r="W418" s="126"/>
      <c r="X418" s="71"/>
      <c r="Y418" s="86"/>
      <c r="Z418" s="109" t="str">
        <f t="shared" si="38"/>
        <v/>
      </c>
      <c r="AA418" s="36" t="str">
        <f t="shared" si="39"/>
        <v/>
      </c>
    </row>
    <row r="419" spans="1:27" ht="119" hidden="1">
      <c r="A419" s="3">
        <v>2265</v>
      </c>
      <c r="B419" s="3" t="s">
        <v>1649</v>
      </c>
      <c r="C419" s="3">
        <v>299</v>
      </c>
      <c r="D419" s="4" t="s">
        <v>24</v>
      </c>
      <c r="E419" s="155" t="s">
        <v>2976</v>
      </c>
      <c r="F419" s="7" t="s">
        <v>334</v>
      </c>
      <c r="G419" s="7" t="s">
        <v>1650</v>
      </c>
      <c r="H419" s="68"/>
      <c r="I419" s="68"/>
      <c r="J419" s="68"/>
      <c r="K419" s="68"/>
      <c r="L419" s="68"/>
      <c r="M419" s="68"/>
      <c r="P419" s="125"/>
      <c r="Q419" s="126"/>
      <c r="R419" s="126"/>
      <c r="S419" s="127"/>
      <c r="T419" s="86"/>
      <c r="U419" s="125"/>
      <c r="V419" s="126"/>
      <c r="W419" s="126"/>
      <c r="X419" s="71"/>
      <c r="Y419" s="86"/>
      <c r="Z419" s="109" t="str">
        <f t="shared" si="38"/>
        <v/>
      </c>
      <c r="AA419" s="36" t="str">
        <f t="shared" si="39"/>
        <v/>
      </c>
    </row>
    <row r="420" spans="1:27" ht="102" hidden="1">
      <c r="A420" s="3">
        <v>2266</v>
      </c>
      <c r="B420" s="3" t="s">
        <v>1651</v>
      </c>
      <c r="C420" s="3">
        <v>300</v>
      </c>
      <c r="D420" s="4" t="s">
        <v>24</v>
      </c>
      <c r="E420" s="155" t="s">
        <v>2977</v>
      </c>
      <c r="F420" s="7" t="s">
        <v>1652</v>
      </c>
      <c r="G420" s="7" t="s">
        <v>1653</v>
      </c>
      <c r="H420" s="68"/>
      <c r="I420" s="68"/>
      <c r="J420" s="68"/>
      <c r="K420" s="68"/>
      <c r="L420" s="68"/>
      <c r="M420" s="68"/>
      <c r="P420" s="125"/>
      <c r="Q420" s="126"/>
      <c r="R420" s="126"/>
      <c r="S420" s="127"/>
      <c r="T420" s="86"/>
      <c r="U420" s="125"/>
      <c r="V420" s="126"/>
      <c r="W420" s="126"/>
      <c r="X420" s="71"/>
      <c r="Y420" s="86"/>
      <c r="Z420" s="109" t="str">
        <f t="shared" si="38"/>
        <v/>
      </c>
      <c r="AA420" s="36" t="str">
        <f t="shared" si="39"/>
        <v/>
      </c>
    </row>
    <row r="421" spans="1:27" ht="119" hidden="1">
      <c r="A421" s="3">
        <v>2267</v>
      </c>
      <c r="B421" s="3" t="s">
        <v>1654</v>
      </c>
      <c r="C421" s="3">
        <v>303</v>
      </c>
      <c r="D421" s="4" t="s">
        <v>24</v>
      </c>
      <c r="E421" s="155" t="s">
        <v>2978</v>
      </c>
      <c r="F421" s="7" t="s">
        <v>342</v>
      </c>
      <c r="G421" s="7" t="s">
        <v>1655</v>
      </c>
      <c r="H421" s="68"/>
      <c r="I421" s="68"/>
      <c r="J421" s="68"/>
      <c r="K421" s="68"/>
      <c r="L421" s="68"/>
      <c r="M421" s="68"/>
      <c r="P421" s="125"/>
      <c r="Q421" s="126"/>
      <c r="R421" s="126"/>
      <c r="S421" s="127"/>
      <c r="T421" s="86"/>
      <c r="U421" s="125"/>
      <c r="V421" s="126"/>
      <c r="W421" s="126"/>
      <c r="X421" s="71"/>
      <c r="Y421" s="86"/>
      <c r="Z421" s="109" t="str">
        <f t="shared" si="38"/>
        <v/>
      </c>
      <c r="AA421" s="36" t="str">
        <f t="shared" si="39"/>
        <v/>
      </c>
    </row>
    <row r="422" spans="1:27" ht="136" hidden="1">
      <c r="A422" s="3">
        <v>2268</v>
      </c>
      <c r="B422" s="3" t="s">
        <v>1656</v>
      </c>
      <c r="C422" s="3">
        <v>304</v>
      </c>
      <c r="D422" s="4" t="s">
        <v>24</v>
      </c>
      <c r="E422" s="155" t="s">
        <v>2979</v>
      </c>
      <c r="F422" s="7" t="s">
        <v>344</v>
      </c>
      <c r="G422" s="7" t="s">
        <v>1657</v>
      </c>
      <c r="H422" s="68"/>
      <c r="I422" s="68"/>
      <c r="J422" s="68"/>
      <c r="K422" s="68"/>
      <c r="L422" s="68"/>
      <c r="M422" s="68"/>
      <c r="P422" s="125"/>
      <c r="Q422" s="126"/>
      <c r="R422" s="126"/>
      <c r="S422" s="127"/>
      <c r="T422" s="86"/>
      <c r="U422" s="125"/>
      <c r="V422" s="126"/>
      <c r="W422" s="126"/>
      <c r="X422" s="71"/>
      <c r="Y422" s="86"/>
      <c r="Z422" s="109" t="str">
        <f t="shared" si="38"/>
        <v/>
      </c>
      <c r="AA422" s="36" t="str">
        <f t="shared" si="39"/>
        <v/>
      </c>
    </row>
    <row r="423" spans="1:27" ht="136" hidden="1">
      <c r="A423" s="3">
        <v>2269</v>
      </c>
      <c r="B423" s="3" t="s">
        <v>1658</v>
      </c>
      <c r="C423" s="3">
        <v>310</v>
      </c>
      <c r="D423" s="4" t="s">
        <v>300</v>
      </c>
      <c r="E423" s="155" t="s">
        <v>2968</v>
      </c>
      <c r="F423" s="7" t="s">
        <v>356</v>
      </c>
      <c r="G423" s="7" t="s">
        <v>1659</v>
      </c>
      <c r="H423" s="68"/>
      <c r="I423" s="68"/>
      <c r="J423" s="68"/>
      <c r="K423" s="68"/>
      <c r="L423" s="68"/>
      <c r="M423" s="68"/>
      <c r="P423" s="125"/>
      <c r="Q423" s="126"/>
      <c r="R423" s="126"/>
      <c r="S423" s="127"/>
      <c r="T423" s="86"/>
      <c r="U423" s="125"/>
      <c r="V423" s="126"/>
      <c r="W423" s="126"/>
      <c r="X423" s="71"/>
      <c r="Y423" s="86"/>
      <c r="Z423" s="109" t="str">
        <f t="shared" si="38"/>
        <v/>
      </c>
      <c r="AA423" s="36" t="str">
        <f t="shared" si="39"/>
        <v/>
      </c>
    </row>
    <row r="424" spans="1:27" ht="153" hidden="1">
      <c r="A424" s="3">
        <v>2270</v>
      </c>
      <c r="B424" s="3" t="s">
        <v>1660</v>
      </c>
      <c r="C424" s="3">
        <v>311</v>
      </c>
      <c r="D424" s="4" t="s">
        <v>24</v>
      </c>
      <c r="E424" s="155" t="s">
        <v>2980</v>
      </c>
      <c r="F424" s="7" t="s">
        <v>301</v>
      </c>
      <c r="G424" s="7" t="s">
        <v>1661</v>
      </c>
      <c r="H424" s="68"/>
      <c r="I424" s="68"/>
      <c r="J424" s="68"/>
      <c r="K424" s="68"/>
      <c r="L424" s="68"/>
      <c r="M424" s="68"/>
      <c r="P424" s="125"/>
      <c r="Q424" s="126"/>
      <c r="R424" s="126"/>
      <c r="S424" s="127"/>
      <c r="T424" s="86"/>
      <c r="U424" s="125"/>
      <c r="V424" s="126"/>
      <c r="W424" s="126"/>
      <c r="X424" s="71"/>
      <c r="Y424" s="86"/>
      <c r="Z424" s="109" t="str">
        <f t="shared" si="38"/>
        <v/>
      </c>
      <c r="AA424" s="36" t="str">
        <f t="shared" si="39"/>
        <v/>
      </c>
    </row>
    <row r="425" spans="1:27" ht="102" hidden="1">
      <c r="A425" s="3">
        <v>2271</v>
      </c>
      <c r="B425" s="3" t="s">
        <v>1662</v>
      </c>
      <c r="C425" s="3">
        <v>312</v>
      </c>
      <c r="D425" s="4" t="s">
        <v>24</v>
      </c>
      <c r="E425" s="155" t="s">
        <v>2981</v>
      </c>
      <c r="F425" s="7" t="s">
        <v>358</v>
      </c>
      <c r="G425" s="7" t="s">
        <v>1663</v>
      </c>
      <c r="H425" s="68"/>
      <c r="I425" s="68"/>
      <c r="J425" s="68"/>
      <c r="K425" s="68"/>
      <c r="L425" s="68"/>
      <c r="M425" s="68"/>
      <c r="P425" s="125"/>
      <c r="Q425" s="126"/>
      <c r="R425" s="126"/>
      <c r="S425" s="127"/>
      <c r="T425" s="86"/>
      <c r="U425" s="125"/>
      <c r="V425" s="126"/>
      <c r="W425" s="126"/>
      <c r="X425" s="71"/>
      <c r="Y425" s="86"/>
      <c r="Z425" s="109" t="str">
        <f t="shared" si="38"/>
        <v/>
      </c>
      <c r="AA425" s="36" t="str">
        <f t="shared" si="39"/>
        <v/>
      </c>
    </row>
    <row r="426" spans="1:27" ht="119" hidden="1">
      <c r="A426" s="3">
        <v>2272</v>
      </c>
      <c r="B426" s="3" t="s">
        <v>1664</v>
      </c>
      <c r="C426" s="3">
        <v>313</v>
      </c>
      <c r="D426" s="4" t="s">
        <v>24</v>
      </c>
      <c r="E426" s="155" t="s">
        <v>2982</v>
      </c>
      <c r="F426" s="7" t="s">
        <v>360</v>
      </c>
      <c r="G426" s="7" t="s">
        <v>1665</v>
      </c>
      <c r="H426" s="68"/>
      <c r="I426" s="68"/>
      <c r="J426" s="68"/>
      <c r="K426" s="68"/>
      <c r="L426" s="68"/>
      <c r="M426" s="68"/>
      <c r="P426" s="125"/>
      <c r="Q426" s="126"/>
      <c r="R426" s="126"/>
      <c r="S426" s="127"/>
      <c r="T426" s="86"/>
      <c r="U426" s="125"/>
      <c r="V426" s="126"/>
      <c r="W426" s="126"/>
      <c r="X426" s="71"/>
      <c r="Y426" s="86"/>
      <c r="Z426" s="109" t="str">
        <f t="shared" si="38"/>
        <v/>
      </c>
      <c r="AA426" s="36" t="str">
        <f t="shared" si="39"/>
        <v/>
      </c>
    </row>
    <row r="427" spans="1:27" ht="153" hidden="1">
      <c r="A427" s="3">
        <v>2273</v>
      </c>
      <c r="B427" s="3" t="s">
        <v>1666</v>
      </c>
      <c r="C427" s="3">
        <v>314</v>
      </c>
      <c r="D427" s="4" t="s">
        <v>24</v>
      </c>
      <c r="E427" s="155" t="s">
        <v>2983</v>
      </c>
      <c r="F427" s="7" t="s">
        <v>362</v>
      </c>
      <c r="G427" s="7" t="s">
        <v>1667</v>
      </c>
      <c r="H427" s="68"/>
      <c r="I427" s="68"/>
      <c r="J427" s="68"/>
      <c r="K427" s="68"/>
      <c r="L427" s="68"/>
      <c r="M427" s="68"/>
      <c r="P427" s="125"/>
      <c r="Q427" s="126"/>
      <c r="R427" s="126"/>
      <c r="S427" s="127"/>
      <c r="T427" s="86"/>
      <c r="U427" s="125"/>
      <c r="V427" s="126"/>
      <c r="W427" s="126"/>
      <c r="X427" s="71"/>
      <c r="Y427" s="86"/>
      <c r="Z427" s="109" t="str">
        <f t="shared" si="38"/>
        <v/>
      </c>
      <c r="AA427" s="36" t="str">
        <f t="shared" si="39"/>
        <v/>
      </c>
    </row>
    <row r="428" spans="1:27" ht="119" hidden="1">
      <c r="A428" s="3">
        <v>2274</v>
      </c>
      <c r="B428" s="3" t="s">
        <v>1668</v>
      </c>
      <c r="C428" s="3">
        <v>315</v>
      </c>
      <c r="D428" s="4" t="s">
        <v>24</v>
      </c>
      <c r="E428" s="155" t="s">
        <v>2984</v>
      </c>
      <c r="F428" s="7" t="s">
        <v>364</v>
      </c>
      <c r="G428" s="7" t="s">
        <v>1669</v>
      </c>
      <c r="H428" s="68"/>
      <c r="I428" s="68"/>
      <c r="J428" s="68"/>
      <c r="K428" s="68"/>
      <c r="L428" s="68"/>
      <c r="M428" s="68"/>
      <c r="P428" s="125"/>
      <c r="Q428" s="126"/>
      <c r="R428" s="126"/>
      <c r="S428" s="127"/>
      <c r="T428" s="86"/>
      <c r="U428" s="125"/>
      <c r="V428" s="126"/>
      <c r="W428" s="126"/>
      <c r="X428" s="71"/>
      <c r="Y428" s="86"/>
      <c r="Z428" s="109" t="str">
        <f t="shared" si="38"/>
        <v/>
      </c>
      <c r="AA428" s="36" t="str">
        <f t="shared" si="39"/>
        <v/>
      </c>
    </row>
    <row r="429" spans="1:27" ht="136" hidden="1">
      <c r="A429" s="3">
        <v>2275</v>
      </c>
      <c r="B429" s="3" t="s">
        <v>1670</v>
      </c>
      <c r="C429" s="3">
        <v>316</v>
      </c>
      <c r="D429" s="4" t="s">
        <v>24</v>
      </c>
      <c r="E429" s="155" t="s">
        <v>2985</v>
      </c>
      <c r="F429" s="7" t="s">
        <v>366</v>
      </c>
      <c r="G429" s="7" t="s">
        <v>1671</v>
      </c>
      <c r="H429" s="68"/>
      <c r="I429" s="68"/>
      <c r="J429" s="68"/>
      <c r="K429" s="68"/>
      <c r="L429" s="68"/>
      <c r="M429" s="68"/>
      <c r="P429" s="125"/>
      <c r="Q429" s="126"/>
      <c r="R429" s="126"/>
      <c r="S429" s="127"/>
      <c r="T429" s="86"/>
      <c r="U429" s="125"/>
      <c r="V429" s="126"/>
      <c r="W429" s="126"/>
      <c r="X429" s="71"/>
      <c r="Y429" s="86"/>
      <c r="Z429" s="109" t="str">
        <f t="shared" si="38"/>
        <v/>
      </c>
      <c r="AA429" s="36" t="str">
        <f t="shared" si="39"/>
        <v/>
      </c>
    </row>
    <row r="430" spans="1:27" ht="102" hidden="1">
      <c r="A430" s="3">
        <v>2276</v>
      </c>
      <c r="B430" s="3" t="s">
        <v>1672</v>
      </c>
      <c r="C430" s="3">
        <v>317</v>
      </c>
      <c r="D430" s="4" t="s">
        <v>24</v>
      </c>
      <c r="E430" s="155" t="s">
        <v>2986</v>
      </c>
      <c r="F430" s="7" t="s">
        <v>368</v>
      </c>
      <c r="G430" s="7" t="s">
        <v>1673</v>
      </c>
      <c r="H430" s="68"/>
      <c r="I430" s="68"/>
      <c r="J430" s="68"/>
      <c r="K430" s="68"/>
      <c r="L430" s="68"/>
      <c r="M430" s="68"/>
      <c r="P430" s="125"/>
      <c r="Q430" s="126"/>
      <c r="R430" s="126"/>
      <c r="S430" s="127"/>
      <c r="T430" s="86"/>
      <c r="U430" s="125"/>
      <c r="V430" s="126"/>
      <c r="W430" s="126"/>
      <c r="X430" s="71"/>
      <c r="Y430" s="86"/>
      <c r="Z430" s="109" t="str">
        <f t="shared" si="38"/>
        <v/>
      </c>
      <c r="AA430" s="36" t="str">
        <f t="shared" si="39"/>
        <v/>
      </c>
    </row>
    <row r="431" spans="1:27" ht="119" hidden="1">
      <c r="A431" s="3">
        <v>2277</v>
      </c>
      <c r="B431" s="3" t="s">
        <v>1674</v>
      </c>
      <c r="C431" s="3">
        <v>318</v>
      </c>
      <c r="D431" s="4" t="s">
        <v>24</v>
      </c>
      <c r="E431" s="155" t="s">
        <v>2987</v>
      </c>
      <c r="F431" s="7" t="s">
        <v>370</v>
      </c>
      <c r="G431" s="7" t="s">
        <v>1675</v>
      </c>
      <c r="H431" s="68"/>
      <c r="I431" s="68"/>
      <c r="J431" s="68"/>
      <c r="K431" s="68"/>
      <c r="L431" s="68"/>
      <c r="M431" s="68"/>
      <c r="P431" s="125"/>
      <c r="Q431" s="126"/>
      <c r="R431" s="126"/>
      <c r="S431" s="127"/>
      <c r="T431" s="86"/>
      <c r="U431" s="125"/>
      <c r="V431" s="126"/>
      <c r="W431" s="126"/>
      <c r="X431" s="71"/>
      <c r="Y431" s="86"/>
      <c r="Z431" s="109" t="str">
        <f t="shared" si="38"/>
        <v/>
      </c>
      <c r="AA431" s="36" t="str">
        <f t="shared" si="39"/>
        <v/>
      </c>
    </row>
    <row r="432" spans="1:27" ht="51" hidden="1">
      <c r="A432" s="3">
        <v>2278</v>
      </c>
      <c r="C432" s="3" t="s">
        <v>1601</v>
      </c>
      <c r="D432" s="4" t="s">
        <v>300</v>
      </c>
      <c r="E432" s="155" t="s">
        <v>2988</v>
      </c>
      <c r="F432" s="7" t="s">
        <v>1676</v>
      </c>
      <c r="G432" s="7" t="s">
        <v>1633</v>
      </c>
      <c r="H432" s="68"/>
      <c r="I432" s="68"/>
      <c r="J432" s="68"/>
      <c r="K432" s="68"/>
      <c r="L432" s="68"/>
      <c r="M432" s="68"/>
      <c r="P432" s="125"/>
      <c r="Q432" s="126"/>
      <c r="R432" s="126"/>
      <c r="S432" s="127"/>
      <c r="T432" s="86"/>
      <c r="U432" s="125"/>
      <c r="V432" s="126"/>
      <c r="W432" s="126"/>
      <c r="X432" s="71"/>
      <c r="Y432" s="86"/>
      <c r="Z432" s="109" t="str">
        <f t="shared" si="38"/>
        <v/>
      </c>
      <c r="AA432" s="36" t="str">
        <f t="shared" si="39"/>
        <v/>
      </c>
    </row>
    <row r="433" spans="1:27" s="122" customFormat="1" ht="17" hidden="1">
      <c r="A433" s="3" t="s">
        <v>300</v>
      </c>
      <c r="B433" s="3" t="s">
        <v>300</v>
      </c>
      <c r="G433" s="122" t="s">
        <v>300</v>
      </c>
      <c r="H433" s="3"/>
    </row>
    <row r="434" spans="1:27" s="122" customFormat="1" ht="17" hidden="1">
      <c r="A434" s="3" t="s">
        <v>300</v>
      </c>
      <c r="B434" s="3" t="s">
        <v>300</v>
      </c>
      <c r="G434" s="122" t="s">
        <v>300</v>
      </c>
      <c r="H434" s="3"/>
    </row>
    <row r="435" spans="1:27" s="122" customFormat="1" ht="51" hidden="1">
      <c r="A435" s="3" t="s">
        <v>300</v>
      </c>
      <c r="B435" s="3" t="s">
        <v>300</v>
      </c>
      <c r="E435" s="124" t="s">
        <v>224</v>
      </c>
      <c r="F435" s="7" t="s">
        <v>1677</v>
      </c>
      <c r="G435" s="122" t="s">
        <v>300</v>
      </c>
      <c r="H435" s="3"/>
    </row>
    <row r="436" spans="1:27" ht="170" hidden="1">
      <c r="A436" s="3">
        <v>2279</v>
      </c>
      <c r="C436" s="3" t="s">
        <v>1601</v>
      </c>
      <c r="D436" s="4" t="s">
        <v>300</v>
      </c>
      <c r="E436" s="155" t="s">
        <v>2989</v>
      </c>
      <c r="F436" s="7" t="s">
        <v>1678</v>
      </c>
      <c r="G436" s="7" t="s">
        <v>1679</v>
      </c>
      <c r="H436" s="68"/>
      <c r="I436" s="68"/>
      <c r="J436" s="68"/>
      <c r="K436" s="68"/>
      <c r="L436" s="68"/>
      <c r="M436" s="68"/>
      <c r="P436" s="125"/>
      <c r="Q436" s="126"/>
      <c r="R436" s="126"/>
      <c r="S436" s="127"/>
      <c r="T436" s="86"/>
      <c r="U436" s="125"/>
      <c r="V436" s="126"/>
      <c r="W436" s="126"/>
      <c r="X436" s="71"/>
      <c r="Y436" s="86"/>
      <c r="Z436" s="109" t="str">
        <f>IF(U436&lt;&gt;"",U436,IF(P436&lt;&gt;"",P436,IF(N436&lt;&gt;"",N436,"")))</f>
        <v/>
      </c>
      <c r="AA436" s="36" t="str">
        <f>IF(X436&lt;&gt;"",X436,IF(S436&lt;&gt;"",S436,IF(O436&lt;&gt;"",O436,"")))</f>
        <v/>
      </c>
    </row>
    <row r="437" spans="1:27" ht="170" hidden="1">
      <c r="A437" s="3">
        <v>2280</v>
      </c>
      <c r="B437" s="3" t="s">
        <v>1680</v>
      </c>
      <c r="C437" s="3">
        <v>319</v>
      </c>
      <c r="D437" s="4" t="s">
        <v>24</v>
      </c>
      <c r="E437" s="155" t="s">
        <v>2990</v>
      </c>
      <c r="F437" s="7" t="s">
        <v>372</v>
      </c>
      <c r="G437" s="7" t="s">
        <v>1681</v>
      </c>
      <c r="H437" s="68"/>
      <c r="I437" s="68"/>
      <c r="J437" s="68"/>
      <c r="K437" s="68"/>
      <c r="L437" s="68"/>
      <c r="M437" s="68"/>
      <c r="P437" s="125"/>
      <c r="Q437" s="126"/>
      <c r="R437" s="126"/>
      <c r="S437" s="127"/>
      <c r="T437" s="86"/>
      <c r="U437" s="125"/>
      <c r="V437" s="126"/>
      <c r="W437" s="126"/>
      <c r="X437" s="71"/>
      <c r="Y437" s="86"/>
      <c r="Z437" s="109" t="str">
        <f>IF(U437&lt;&gt;"",U437,IF(P437&lt;&gt;"",P437,IF(N437&lt;&gt;"",N437,"")))</f>
        <v/>
      </c>
      <c r="AA437" s="36" t="str">
        <f>IF(X437&lt;&gt;"",X437,IF(S437&lt;&gt;"",S437,IF(O437&lt;&gt;"",O437,"")))</f>
        <v/>
      </c>
    </row>
    <row r="438" spans="1:27" ht="136" hidden="1">
      <c r="A438" s="3">
        <v>2281</v>
      </c>
      <c r="B438" s="3" t="s">
        <v>1682</v>
      </c>
      <c r="C438" s="3">
        <v>320</v>
      </c>
      <c r="D438" s="4" t="s">
        <v>24</v>
      </c>
      <c r="E438" s="155" t="s">
        <v>2991</v>
      </c>
      <c r="F438" s="7" t="s">
        <v>374</v>
      </c>
      <c r="G438" s="7" t="s">
        <v>1683</v>
      </c>
      <c r="H438" s="68"/>
      <c r="I438" s="68"/>
      <c r="J438" s="68"/>
      <c r="K438" s="68"/>
      <c r="L438" s="68"/>
      <c r="M438" s="68"/>
      <c r="P438" s="125"/>
      <c r="Q438" s="126"/>
      <c r="R438" s="126"/>
      <c r="S438" s="127"/>
      <c r="T438" s="86"/>
      <c r="U438" s="125"/>
      <c r="V438" s="126"/>
      <c r="W438" s="126"/>
      <c r="X438" s="71"/>
      <c r="Y438" s="86"/>
      <c r="Z438" s="109" t="str">
        <f>IF(U438&lt;&gt;"",U438,IF(P438&lt;&gt;"",P438,IF(N438&lt;&gt;"",N438,"")))</f>
        <v/>
      </c>
      <c r="AA438" s="36" t="str">
        <f>IF(X438&lt;&gt;"",X438,IF(S438&lt;&gt;"",S438,IF(O438&lt;&gt;"",O438,"")))</f>
        <v/>
      </c>
    </row>
    <row r="439" spans="1:27" ht="85" hidden="1">
      <c r="A439" s="3">
        <v>2282</v>
      </c>
      <c r="B439" s="3" t="s">
        <v>1684</v>
      </c>
      <c r="C439" s="3">
        <v>321</v>
      </c>
      <c r="D439" s="4" t="s">
        <v>24</v>
      </c>
      <c r="E439" s="155" t="s">
        <v>2992</v>
      </c>
      <c r="F439" s="7" t="s">
        <v>376</v>
      </c>
      <c r="G439" s="7" t="s">
        <v>1685</v>
      </c>
      <c r="H439" s="68"/>
      <c r="I439" s="68"/>
      <c r="J439" s="68"/>
      <c r="K439" s="68"/>
      <c r="L439" s="68"/>
      <c r="M439" s="68"/>
      <c r="P439" s="125"/>
      <c r="Q439" s="126"/>
      <c r="R439" s="126"/>
      <c r="S439" s="127"/>
      <c r="T439" s="86"/>
      <c r="U439" s="125"/>
      <c r="V439" s="126"/>
      <c r="W439" s="126"/>
      <c r="X439" s="71"/>
      <c r="Y439" s="86"/>
      <c r="Z439" s="109" t="str">
        <f>IF(U439&lt;&gt;"",U439,IF(P439&lt;&gt;"",P439,IF(N439&lt;&gt;"",N439,"")))</f>
        <v/>
      </c>
      <c r="AA439" s="36" t="str">
        <f>IF(X439&lt;&gt;"",X439,IF(S439&lt;&gt;"",S439,IF(O439&lt;&gt;"",O439,"")))</f>
        <v/>
      </c>
    </row>
    <row r="440" spans="1:27" s="122" customFormat="1" ht="17" hidden="1">
      <c r="A440" s="3" t="s">
        <v>300</v>
      </c>
      <c r="B440" s="3" t="s">
        <v>300</v>
      </c>
      <c r="G440" s="122" t="s">
        <v>300</v>
      </c>
      <c r="H440" s="3"/>
    </row>
    <row r="441" spans="1:27" s="122" customFormat="1" ht="17" hidden="1">
      <c r="A441" s="3" t="s">
        <v>300</v>
      </c>
      <c r="B441" s="3" t="s">
        <v>300</v>
      </c>
      <c r="G441" s="122" t="s">
        <v>300</v>
      </c>
      <c r="H441" s="3"/>
    </row>
    <row r="442" spans="1:27" s="122" customFormat="1" ht="51" hidden="1">
      <c r="A442" s="3" t="s">
        <v>300</v>
      </c>
      <c r="B442" s="3" t="s">
        <v>300</v>
      </c>
      <c r="E442" s="124" t="s">
        <v>225</v>
      </c>
      <c r="F442" s="7" t="s">
        <v>1686</v>
      </c>
      <c r="G442" s="122" t="s">
        <v>300</v>
      </c>
      <c r="H442" s="3"/>
    </row>
    <row r="443" spans="1:27" ht="102" hidden="1">
      <c r="A443" s="3">
        <v>2283</v>
      </c>
      <c r="B443" s="3" t="s">
        <v>1687</v>
      </c>
      <c r="C443" s="3">
        <v>322</v>
      </c>
      <c r="D443" s="4" t="s">
        <v>24</v>
      </c>
      <c r="E443" s="155" t="s">
        <v>2993</v>
      </c>
      <c r="F443" s="7" t="s">
        <v>378</v>
      </c>
      <c r="G443" s="7" t="s">
        <v>1688</v>
      </c>
      <c r="H443" s="68"/>
      <c r="I443" s="68"/>
      <c r="J443" s="68"/>
      <c r="K443" s="68"/>
      <c r="L443" s="68"/>
      <c r="M443" s="68"/>
      <c r="P443" s="125"/>
      <c r="Q443" s="126"/>
      <c r="R443" s="126"/>
      <c r="S443" s="127"/>
      <c r="T443" s="86"/>
      <c r="U443" s="125"/>
      <c r="V443" s="126"/>
      <c r="W443" s="126"/>
      <c r="X443" s="71"/>
      <c r="Y443" s="86"/>
      <c r="Z443" s="109" t="str">
        <f t="shared" ref="Z443:Z448" si="40">IF(U443&lt;&gt;"",U443,IF(P443&lt;&gt;"",P443,IF(N443&lt;&gt;"",N443,"")))</f>
        <v/>
      </c>
      <c r="AA443" s="36" t="str">
        <f t="shared" ref="AA443:AA448" si="41">IF(X443&lt;&gt;"",X443,IF(S443&lt;&gt;"",S443,IF(O443&lt;&gt;"",O443,"")))</f>
        <v/>
      </c>
    </row>
    <row r="444" spans="1:27" ht="136" hidden="1">
      <c r="A444" s="3">
        <v>2284</v>
      </c>
      <c r="B444" s="3" t="s">
        <v>1689</v>
      </c>
      <c r="C444" s="3">
        <v>323</v>
      </c>
      <c r="D444" s="4" t="s">
        <v>300</v>
      </c>
      <c r="E444" s="155" t="s">
        <v>2994</v>
      </c>
      <c r="F444" s="7" t="s">
        <v>380</v>
      </c>
      <c r="G444" s="7" t="s">
        <v>1690</v>
      </c>
      <c r="H444" s="68"/>
      <c r="I444" s="68"/>
      <c r="J444" s="68"/>
      <c r="K444" s="68"/>
      <c r="L444" s="68"/>
      <c r="M444" s="68"/>
      <c r="P444" s="125"/>
      <c r="Q444" s="126"/>
      <c r="R444" s="126"/>
      <c r="S444" s="127"/>
      <c r="T444" s="86"/>
      <c r="U444" s="125"/>
      <c r="V444" s="126"/>
      <c r="W444" s="126"/>
      <c r="X444" s="71"/>
      <c r="Y444" s="86"/>
      <c r="Z444" s="109" t="str">
        <f t="shared" si="40"/>
        <v/>
      </c>
      <c r="AA444" s="36" t="str">
        <f t="shared" si="41"/>
        <v/>
      </c>
    </row>
    <row r="445" spans="1:27" ht="187" hidden="1">
      <c r="A445" s="3">
        <v>2285</v>
      </c>
      <c r="C445" s="3" t="s">
        <v>1601</v>
      </c>
      <c r="D445" s="4" t="s">
        <v>300</v>
      </c>
      <c r="E445" s="155" t="s">
        <v>2995</v>
      </c>
      <c r="F445" s="7" t="s">
        <v>1691</v>
      </c>
      <c r="G445" s="7" t="s">
        <v>1692</v>
      </c>
      <c r="H445" s="68"/>
      <c r="I445" s="68"/>
      <c r="J445" s="68"/>
      <c r="K445" s="68"/>
      <c r="L445" s="68"/>
      <c r="M445" s="68"/>
      <c r="P445" s="125"/>
      <c r="Q445" s="126"/>
      <c r="R445" s="126"/>
      <c r="S445" s="127"/>
      <c r="T445" s="86"/>
      <c r="U445" s="125"/>
      <c r="V445" s="126"/>
      <c r="W445" s="126"/>
      <c r="X445" s="71"/>
      <c r="Y445" s="86"/>
      <c r="Z445" s="109" t="str">
        <f t="shared" si="40"/>
        <v/>
      </c>
      <c r="AA445" s="36" t="str">
        <f t="shared" si="41"/>
        <v/>
      </c>
    </row>
    <row r="446" spans="1:27" ht="119" hidden="1">
      <c r="A446" s="3">
        <v>2286</v>
      </c>
      <c r="C446" s="3" t="s">
        <v>1601</v>
      </c>
      <c r="D446" s="4" t="s">
        <v>300</v>
      </c>
      <c r="E446" s="155" t="s">
        <v>2996</v>
      </c>
      <c r="F446" s="7" t="s">
        <v>1693</v>
      </c>
      <c r="G446" s="7" t="s">
        <v>1694</v>
      </c>
      <c r="H446" s="68"/>
      <c r="I446" s="68"/>
      <c r="J446" s="68"/>
      <c r="K446" s="68"/>
      <c r="L446" s="68"/>
      <c r="M446" s="68"/>
      <c r="P446" s="125"/>
      <c r="Q446" s="126"/>
      <c r="R446" s="126"/>
      <c r="S446" s="127"/>
      <c r="T446" s="86"/>
      <c r="U446" s="125"/>
      <c r="V446" s="126"/>
      <c r="W446" s="126"/>
      <c r="X446" s="71"/>
      <c r="Y446" s="86"/>
      <c r="Z446" s="109" t="str">
        <f t="shared" si="40"/>
        <v/>
      </c>
      <c r="AA446" s="36" t="str">
        <f t="shared" si="41"/>
        <v/>
      </c>
    </row>
    <row r="447" spans="1:27" ht="170" hidden="1">
      <c r="A447" s="3">
        <v>2287</v>
      </c>
      <c r="C447" s="3" t="s">
        <v>1601</v>
      </c>
      <c r="D447" s="4" t="s">
        <v>300</v>
      </c>
      <c r="E447" s="155" t="s">
        <v>2997</v>
      </c>
      <c r="F447" s="7" t="s">
        <v>1695</v>
      </c>
      <c r="G447" s="7" t="s">
        <v>1696</v>
      </c>
      <c r="H447" s="68"/>
      <c r="I447" s="68"/>
      <c r="J447" s="68"/>
      <c r="K447" s="68"/>
      <c r="L447" s="68"/>
      <c r="M447" s="68"/>
      <c r="P447" s="125"/>
      <c r="Q447" s="126"/>
      <c r="R447" s="126"/>
      <c r="S447" s="127"/>
      <c r="T447" s="86"/>
      <c r="U447" s="125"/>
      <c r="V447" s="126"/>
      <c r="W447" s="126"/>
      <c r="X447" s="71"/>
      <c r="Y447" s="86"/>
      <c r="Z447" s="109" t="str">
        <f t="shared" si="40"/>
        <v/>
      </c>
      <c r="AA447" s="36" t="str">
        <f t="shared" si="41"/>
        <v/>
      </c>
    </row>
    <row r="448" spans="1:27" ht="51" hidden="1">
      <c r="A448" s="3">
        <v>2288</v>
      </c>
      <c r="C448" s="3" t="s">
        <v>1601</v>
      </c>
      <c r="D448" s="4" t="s">
        <v>300</v>
      </c>
      <c r="E448" s="155" t="s">
        <v>2998</v>
      </c>
      <c r="F448" s="7" t="s">
        <v>1697</v>
      </c>
      <c r="G448" s="7" t="s">
        <v>1633</v>
      </c>
      <c r="H448" s="68"/>
      <c r="I448" s="68"/>
      <c r="J448" s="68"/>
      <c r="K448" s="68"/>
      <c r="L448" s="68"/>
      <c r="M448" s="68"/>
      <c r="P448" s="125"/>
      <c r="Q448" s="126"/>
      <c r="R448" s="126"/>
      <c r="S448" s="127"/>
      <c r="T448" s="86"/>
      <c r="U448" s="125"/>
      <c r="V448" s="126"/>
      <c r="W448" s="126"/>
      <c r="X448" s="71"/>
      <c r="Y448" s="86"/>
      <c r="Z448" s="109" t="str">
        <f t="shared" si="40"/>
        <v/>
      </c>
      <c r="AA448" s="36" t="str">
        <f t="shared" si="41"/>
        <v/>
      </c>
    </row>
    <row r="449" spans="1:27" s="122" customFormat="1" ht="17" hidden="1">
      <c r="A449" s="3" t="s">
        <v>300</v>
      </c>
      <c r="B449" s="3" t="s">
        <v>300</v>
      </c>
      <c r="H449" s="3"/>
    </row>
    <row r="450" spans="1:27" s="122" customFormat="1" ht="17" hidden="1">
      <c r="A450" s="3" t="s">
        <v>300</v>
      </c>
      <c r="B450" s="3" t="s">
        <v>300</v>
      </c>
      <c r="H450" s="3"/>
    </row>
    <row r="451" spans="1:27" s="122" customFormat="1" ht="17" hidden="1">
      <c r="A451" s="3" t="s">
        <v>300</v>
      </c>
      <c r="B451" s="3" t="s">
        <v>300</v>
      </c>
      <c r="E451" s="124" t="s">
        <v>233</v>
      </c>
      <c r="H451" s="3"/>
    </row>
    <row r="452" spans="1:27" ht="170" hidden="1">
      <c r="A452" s="3">
        <v>2289</v>
      </c>
      <c r="B452" s="3" t="s">
        <v>1698</v>
      </c>
      <c r="C452" s="3">
        <v>324</v>
      </c>
      <c r="D452" s="4" t="s">
        <v>24</v>
      </c>
      <c r="E452" s="155" t="s">
        <v>2999</v>
      </c>
      <c r="F452" s="7" t="s">
        <v>382</v>
      </c>
      <c r="G452" s="7" t="s">
        <v>1699</v>
      </c>
      <c r="H452" s="68"/>
      <c r="I452" s="68"/>
      <c r="J452" s="68"/>
      <c r="K452" s="68"/>
      <c r="L452" s="68"/>
      <c r="M452" s="68"/>
      <c r="P452" s="125"/>
      <c r="Q452" s="126"/>
      <c r="R452" s="126"/>
      <c r="S452" s="127"/>
      <c r="T452" s="86"/>
      <c r="U452" s="125"/>
      <c r="V452" s="126"/>
      <c r="W452" s="126"/>
      <c r="X452" s="71"/>
      <c r="Y452" s="86"/>
      <c r="Z452" s="109" t="str">
        <f t="shared" ref="Z452:Z462" si="42">IF(U452&lt;&gt;"",U452,IF(P452&lt;&gt;"",P452,IF(N452&lt;&gt;"",N452,"")))</f>
        <v/>
      </c>
      <c r="AA452" s="36" t="str">
        <f t="shared" ref="AA452:AA462" si="43">IF(X452&lt;&gt;"",X452,IF(S452&lt;&gt;"",S452,IF(O452&lt;&gt;"",O452,"")))</f>
        <v/>
      </c>
    </row>
    <row r="453" spans="1:27" ht="136" hidden="1">
      <c r="A453" s="3">
        <v>2290</v>
      </c>
      <c r="B453" s="3" t="s">
        <v>1700</v>
      </c>
      <c r="C453" s="3">
        <v>325</v>
      </c>
      <c r="D453" s="4" t="s">
        <v>300</v>
      </c>
      <c r="E453" s="155" t="s">
        <v>3000</v>
      </c>
      <c r="F453" s="7" t="s">
        <v>384</v>
      </c>
      <c r="G453" s="7" t="s">
        <v>1701</v>
      </c>
      <c r="H453" s="68"/>
      <c r="I453" s="68"/>
      <c r="J453" s="68"/>
      <c r="K453" s="68"/>
      <c r="L453" s="68"/>
      <c r="M453" s="68"/>
      <c r="P453" s="125"/>
      <c r="Q453" s="126"/>
      <c r="R453" s="126"/>
      <c r="S453" s="127"/>
      <c r="T453" s="86"/>
      <c r="U453" s="125"/>
      <c r="V453" s="126"/>
      <c r="W453" s="126"/>
      <c r="X453" s="71"/>
      <c r="Y453" s="86"/>
      <c r="Z453" s="109" t="str">
        <f t="shared" si="42"/>
        <v/>
      </c>
      <c r="AA453" s="36" t="str">
        <f t="shared" si="43"/>
        <v/>
      </c>
    </row>
    <row r="454" spans="1:27" ht="187" hidden="1">
      <c r="A454" s="3">
        <v>2291</v>
      </c>
      <c r="B454" s="3" t="s">
        <v>1702</v>
      </c>
      <c r="C454" s="3">
        <v>326</v>
      </c>
      <c r="D454" s="4" t="s">
        <v>300</v>
      </c>
      <c r="E454" s="155" t="s">
        <v>3001</v>
      </c>
      <c r="F454" s="7" t="s">
        <v>386</v>
      </c>
      <c r="G454" s="7" t="s">
        <v>1703</v>
      </c>
      <c r="H454" s="68"/>
      <c r="I454" s="68"/>
      <c r="J454" s="68"/>
      <c r="K454" s="68"/>
      <c r="L454" s="68"/>
      <c r="M454" s="68"/>
      <c r="P454" s="125"/>
      <c r="Q454" s="126"/>
      <c r="R454" s="126"/>
      <c r="S454" s="127"/>
      <c r="T454" s="86"/>
      <c r="U454" s="125"/>
      <c r="V454" s="126"/>
      <c r="W454" s="126"/>
      <c r="X454" s="71"/>
      <c r="Y454" s="86"/>
      <c r="Z454" s="109" t="str">
        <f t="shared" si="42"/>
        <v/>
      </c>
      <c r="AA454" s="36" t="str">
        <f t="shared" si="43"/>
        <v/>
      </c>
    </row>
    <row r="455" spans="1:27" ht="119" hidden="1">
      <c r="A455" s="3">
        <v>2292</v>
      </c>
      <c r="B455" s="3" t="s">
        <v>1704</v>
      </c>
      <c r="C455" s="3">
        <v>327</v>
      </c>
      <c r="D455" s="4" t="s">
        <v>24</v>
      </c>
      <c r="E455" s="155" t="s">
        <v>3002</v>
      </c>
      <c r="F455" s="7" t="s">
        <v>388</v>
      </c>
      <c r="G455" s="7" t="s">
        <v>1705</v>
      </c>
      <c r="H455" s="68"/>
      <c r="I455" s="68"/>
      <c r="J455" s="68"/>
      <c r="K455" s="68"/>
      <c r="L455" s="68"/>
      <c r="M455" s="68"/>
      <c r="P455" s="125"/>
      <c r="Q455" s="126"/>
      <c r="R455" s="126"/>
      <c r="S455" s="127"/>
      <c r="T455" s="86"/>
      <c r="U455" s="125"/>
      <c r="V455" s="126"/>
      <c r="W455" s="126"/>
      <c r="X455" s="71"/>
      <c r="Y455" s="86"/>
      <c r="Z455" s="109" t="str">
        <f t="shared" si="42"/>
        <v/>
      </c>
      <c r="AA455" s="36" t="str">
        <f t="shared" si="43"/>
        <v/>
      </c>
    </row>
    <row r="456" spans="1:27" ht="170" hidden="1">
      <c r="A456" s="3">
        <v>2293</v>
      </c>
      <c r="B456" s="3" t="s">
        <v>1706</v>
      </c>
      <c r="C456" s="3">
        <v>328</v>
      </c>
      <c r="D456" s="4" t="s">
        <v>24</v>
      </c>
      <c r="E456" s="155" t="s">
        <v>3003</v>
      </c>
      <c r="F456" s="7" t="s">
        <v>390</v>
      </c>
      <c r="G456" s="7" t="s">
        <v>1707</v>
      </c>
      <c r="H456" s="68"/>
      <c r="I456" s="68"/>
      <c r="J456" s="68"/>
      <c r="K456" s="68"/>
      <c r="L456" s="68"/>
      <c r="M456" s="68"/>
      <c r="P456" s="125"/>
      <c r="Q456" s="126"/>
      <c r="R456" s="126"/>
      <c r="S456" s="127"/>
      <c r="T456" s="86"/>
      <c r="U456" s="125"/>
      <c r="V456" s="126"/>
      <c r="W456" s="126"/>
      <c r="X456" s="71"/>
      <c r="Y456" s="86"/>
      <c r="Z456" s="109" t="str">
        <f t="shared" si="42"/>
        <v/>
      </c>
      <c r="AA456" s="36" t="str">
        <f t="shared" si="43"/>
        <v/>
      </c>
    </row>
    <row r="457" spans="1:27" ht="170" hidden="1">
      <c r="A457" s="3">
        <v>2294</v>
      </c>
      <c r="B457" s="3" t="s">
        <v>1708</v>
      </c>
      <c r="C457" s="3">
        <v>329</v>
      </c>
      <c r="D457" s="4" t="s">
        <v>24</v>
      </c>
      <c r="E457" s="155" t="s">
        <v>3004</v>
      </c>
      <c r="F457" s="7" t="s">
        <v>392</v>
      </c>
      <c r="G457" s="7" t="s">
        <v>1709</v>
      </c>
      <c r="H457" s="68"/>
      <c r="I457" s="68"/>
      <c r="J457" s="68"/>
      <c r="K457" s="68"/>
      <c r="L457" s="68"/>
      <c r="M457" s="68"/>
      <c r="P457" s="125"/>
      <c r="Q457" s="126"/>
      <c r="R457" s="126"/>
      <c r="S457" s="127"/>
      <c r="T457" s="86"/>
      <c r="U457" s="125"/>
      <c r="V457" s="126"/>
      <c r="W457" s="126"/>
      <c r="X457" s="71"/>
      <c r="Y457" s="86"/>
      <c r="Z457" s="109" t="str">
        <f t="shared" si="42"/>
        <v/>
      </c>
      <c r="AA457" s="36" t="str">
        <f t="shared" si="43"/>
        <v/>
      </c>
    </row>
    <row r="458" spans="1:27" ht="119" hidden="1">
      <c r="A458" s="3">
        <v>2295</v>
      </c>
      <c r="B458" s="3" t="s">
        <v>1710</v>
      </c>
      <c r="C458" s="3">
        <v>330</v>
      </c>
      <c r="D458" s="4" t="s">
        <v>300</v>
      </c>
      <c r="E458" s="155" t="s">
        <v>3005</v>
      </c>
      <c r="F458" s="7" t="s">
        <v>394</v>
      </c>
      <c r="G458" s="7" t="s">
        <v>1711</v>
      </c>
      <c r="H458" s="68"/>
      <c r="I458" s="68"/>
      <c r="J458" s="68"/>
      <c r="K458" s="68"/>
      <c r="L458" s="68"/>
      <c r="M458" s="68"/>
      <c r="P458" s="125"/>
      <c r="Q458" s="126"/>
      <c r="R458" s="126"/>
      <c r="S458" s="127"/>
      <c r="T458" s="86"/>
      <c r="U458" s="125"/>
      <c r="V458" s="126"/>
      <c r="W458" s="126"/>
      <c r="X458" s="71"/>
      <c r="Y458" s="86"/>
      <c r="Z458" s="109" t="str">
        <f t="shared" si="42"/>
        <v/>
      </c>
      <c r="AA458" s="36" t="str">
        <f t="shared" si="43"/>
        <v/>
      </c>
    </row>
    <row r="459" spans="1:27" ht="170" hidden="1">
      <c r="A459" s="3">
        <v>2296</v>
      </c>
      <c r="B459" s="3" t="s">
        <v>1712</v>
      </c>
      <c r="C459" s="3">
        <v>331</v>
      </c>
      <c r="D459" s="4" t="s">
        <v>24</v>
      </c>
      <c r="E459" s="155" t="s">
        <v>3006</v>
      </c>
      <c r="F459" s="7" t="s">
        <v>396</v>
      </c>
      <c r="G459" s="7" t="s">
        <v>1713</v>
      </c>
      <c r="H459" s="68"/>
      <c r="I459" s="68"/>
      <c r="J459" s="68"/>
      <c r="K459" s="68"/>
      <c r="L459" s="68"/>
      <c r="M459" s="68"/>
      <c r="P459" s="125"/>
      <c r="Q459" s="126"/>
      <c r="R459" s="126"/>
      <c r="S459" s="127"/>
      <c r="T459" s="86"/>
      <c r="U459" s="125"/>
      <c r="V459" s="126"/>
      <c r="W459" s="126"/>
      <c r="X459" s="71"/>
      <c r="Y459" s="86"/>
      <c r="Z459" s="109" t="str">
        <f t="shared" si="42"/>
        <v/>
      </c>
      <c r="AA459" s="36" t="str">
        <f t="shared" si="43"/>
        <v/>
      </c>
    </row>
    <row r="460" spans="1:27" ht="153" hidden="1">
      <c r="A460" s="3">
        <v>2297</v>
      </c>
      <c r="B460" s="3" t="s">
        <v>1714</v>
      </c>
      <c r="C460" s="3">
        <v>332</v>
      </c>
      <c r="D460" s="4" t="s">
        <v>24</v>
      </c>
      <c r="E460" s="155" t="s">
        <v>3007</v>
      </c>
      <c r="F460" s="7" t="s">
        <v>398</v>
      </c>
      <c r="G460" s="7" t="s">
        <v>1715</v>
      </c>
      <c r="H460" s="68"/>
      <c r="I460" s="68"/>
      <c r="J460" s="68"/>
      <c r="K460" s="68"/>
      <c r="L460" s="68"/>
      <c r="M460" s="68"/>
      <c r="P460" s="125"/>
      <c r="Q460" s="126"/>
      <c r="R460" s="126"/>
      <c r="S460" s="127"/>
      <c r="T460" s="86"/>
      <c r="U460" s="125"/>
      <c r="V460" s="126"/>
      <c r="W460" s="126"/>
      <c r="X460" s="71"/>
      <c r="Y460" s="86"/>
      <c r="Z460" s="109" t="str">
        <f t="shared" si="42"/>
        <v/>
      </c>
      <c r="AA460" s="36" t="str">
        <f t="shared" si="43"/>
        <v/>
      </c>
    </row>
    <row r="461" spans="1:27" ht="136" hidden="1">
      <c r="A461" s="3">
        <v>2298</v>
      </c>
      <c r="B461" s="3" t="s">
        <v>1716</v>
      </c>
      <c r="C461" s="3">
        <v>333</v>
      </c>
      <c r="D461" s="4" t="s">
        <v>24</v>
      </c>
      <c r="E461" s="155" t="s">
        <v>3008</v>
      </c>
      <c r="F461" s="7" t="s">
        <v>400</v>
      </c>
      <c r="G461" s="7" t="s">
        <v>1717</v>
      </c>
      <c r="H461" s="68"/>
      <c r="I461" s="68"/>
      <c r="J461" s="68"/>
      <c r="K461" s="68"/>
      <c r="L461" s="68"/>
      <c r="M461" s="68"/>
      <c r="P461" s="125"/>
      <c r="Q461" s="126"/>
      <c r="R461" s="126"/>
      <c r="S461" s="127"/>
      <c r="T461" s="86"/>
      <c r="U461" s="125"/>
      <c r="V461" s="126"/>
      <c r="W461" s="126"/>
      <c r="X461" s="71"/>
      <c r="Y461" s="86"/>
      <c r="Z461" s="109" t="str">
        <f t="shared" si="42"/>
        <v/>
      </c>
      <c r="AA461" s="36" t="str">
        <f t="shared" si="43"/>
        <v/>
      </c>
    </row>
    <row r="462" spans="1:27" ht="51" hidden="1">
      <c r="A462" s="3">
        <v>2299</v>
      </c>
      <c r="C462" s="3" t="s">
        <v>1601</v>
      </c>
      <c r="D462" s="4" t="s">
        <v>300</v>
      </c>
      <c r="E462" s="155" t="s">
        <v>3009</v>
      </c>
      <c r="F462" s="7" t="s">
        <v>1718</v>
      </c>
      <c r="G462" s="7" t="s">
        <v>1618</v>
      </c>
      <c r="H462" s="68"/>
      <c r="I462" s="68"/>
      <c r="J462" s="68"/>
      <c r="K462" s="68"/>
      <c r="L462" s="68"/>
      <c r="M462" s="68"/>
      <c r="P462" s="125"/>
      <c r="Q462" s="126"/>
      <c r="R462" s="126"/>
      <c r="S462" s="127"/>
      <c r="T462" s="86"/>
      <c r="U462" s="125"/>
      <c r="V462" s="126"/>
      <c r="W462" s="126"/>
      <c r="X462" s="71"/>
      <c r="Y462" s="86"/>
      <c r="Z462" s="109" t="str">
        <f t="shared" si="42"/>
        <v/>
      </c>
      <c r="AA462" s="36" t="str">
        <f t="shared" si="43"/>
        <v/>
      </c>
    </row>
    <row r="463" spans="1:27" s="122" customFormat="1" ht="17" hidden="1">
      <c r="A463" s="3" t="s">
        <v>300</v>
      </c>
      <c r="B463" s="3" t="s">
        <v>300</v>
      </c>
      <c r="H463" s="3"/>
    </row>
    <row r="464" spans="1:27" s="122" customFormat="1" ht="17" hidden="1">
      <c r="A464" s="3" t="s">
        <v>300</v>
      </c>
      <c r="B464" s="3" t="s">
        <v>300</v>
      </c>
      <c r="H464" s="3"/>
    </row>
    <row r="465" spans="1:27" s="122" customFormat="1" ht="19" hidden="1">
      <c r="A465" s="3" t="s">
        <v>300</v>
      </c>
      <c r="B465" s="3" t="s">
        <v>300</v>
      </c>
      <c r="E465" s="179" t="s">
        <v>72</v>
      </c>
      <c r="F465" s="179"/>
      <c r="G465" s="179"/>
      <c r="H465" s="3"/>
    </row>
    <row r="466" spans="1:27" s="122" customFormat="1" ht="51" hidden="1">
      <c r="A466" s="3" t="s">
        <v>300</v>
      </c>
      <c r="B466" s="3" t="s">
        <v>300</v>
      </c>
      <c r="E466" s="124" t="s">
        <v>1719</v>
      </c>
      <c r="F466" s="7" t="s">
        <v>1720</v>
      </c>
      <c r="H466" s="3"/>
    </row>
    <row r="467" spans="1:27" ht="221" hidden="1">
      <c r="A467" s="3">
        <v>2300</v>
      </c>
      <c r="B467" s="3" t="s">
        <v>1721</v>
      </c>
      <c r="C467" s="3">
        <v>334</v>
      </c>
      <c r="D467" s="4" t="s">
        <v>300</v>
      </c>
      <c r="E467" s="155" t="s">
        <v>3010</v>
      </c>
      <c r="F467" s="7" t="s">
        <v>401</v>
      </c>
      <c r="G467" s="7" t="s">
        <v>1722</v>
      </c>
      <c r="H467" s="68"/>
      <c r="I467" s="68"/>
      <c r="J467" s="68"/>
      <c r="K467" s="68"/>
      <c r="L467" s="68"/>
      <c r="M467" s="68"/>
      <c r="P467" s="125"/>
      <c r="Q467" s="126"/>
      <c r="R467" s="126"/>
      <c r="S467" s="127"/>
      <c r="T467" s="86"/>
      <c r="U467" s="125"/>
      <c r="V467" s="126"/>
      <c r="W467" s="126"/>
      <c r="X467" s="71"/>
      <c r="Y467" s="86"/>
      <c r="Z467" s="109" t="str">
        <f t="shared" ref="Z467:Z475" si="44">IF(U467&lt;&gt;"",U467,IF(P467&lt;&gt;"",P467,IF(N467&lt;&gt;"",N467,"")))</f>
        <v/>
      </c>
      <c r="AA467" s="36" t="str">
        <f t="shared" ref="AA467:AA475" si="45">IF(X467&lt;&gt;"",X467,IF(S467&lt;&gt;"",S467,IF(O467&lt;&gt;"",O467,"")))</f>
        <v/>
      </c>
    </row>
    <row r="468" spans="1:27" ht="204" hidden="1">
      <c r="A468" s="3">
        <v>2301</v>
      </c>
      <c r="B468" s="3" t="s">
        <v>1723</v>
      </c>
      <c r="C468" s="3">
        <v>335</v>
      </c>
      <c r="D468" s="4" t="s">
        <v>24</v>
      </c>
      <c r="E468" s="155" t="s">
        <v>3011</v>
      </c>
      <c r="F468" s="7" t="s">
        <v>403</v>
      </c>
      <c r="G468" s="7" t="s">
        <v>1724</v>
      </c>
      <c r="H468" s="68"/>
      <c r="I468" s="68"/>
      <c r="J468" s="68"/>
      <c r="K468" s="68"/>
      <c r="L468" s="68"/>
      <c r="M468" s="68"/>
      <c r="P468" s="125"/>
      <c r="Q468" s="126"/>
      <c r="R468" s="126"/>
      <c r="S468" s="127"/>
      <c r="T468" s="86"/>
      <c r="U468" s="125"/>
      <c r="V468" s="126"/>
      <c r="W468" s="126"/>
      <c r="X468" s="71"/>
      <c r="Y468" s="86"/>
      <c r="Z468" s="109" t="str">
        <f t="shared" si="44"/>
        <v/>
      </c>
      <c r="AA468" s="36" t="str">
        <f t="shared" si="45"/>
        <v/>
      </c>
    </row>
    <row r="469" spans="1:27" ht="153" hidden="1">
      <c r="A469" s="3">
        <v>2302</v>
      </c>
      <c r="B469" s="3" t="s">
        <v>1725</v>
      </c>
      <c r="C469" s="3">
        <v>340</v>
      </c>
      <c r="D469" s="4" t="s">
        <v>300</v>
      </c>
      <c r="E469" s="155" t="s">
        <v>3012</v>
      </c>
      <c r="F469" s="7" t="s">
        <v>413</v>
      </c>
      <c r="G469" s="7" t="s">
        <v>1726</v>
      </c>
      <c r="H469" s="68"/>
      <c r="I469" s="68"/>
      <c r="J469" s="68"/>
      <c r="K469" s="68"/>
      <c r="L469" s="68"/>
      <c r="M469" s="68"/>
      <c r="P469" s="125"/>
      <c r="Q469" s="126"/>
      <c r="R469" s="126"/>
      <c r="S469" s="127"/>
      <c r="T469" s="86"/>
      <c r="U469" s="125"/>
      <c r="V469" s="126"/>
      <c r="W469" s="126"/>
      <c r="X469" s="71"/>
      <c r="Y469" s="86"/>
      <c r="Z469" s="109" t="str">
        <f t="shared" si="44"/>
        <v/>
      </c>
      <c r="AA469" s="36" t="str">
        <f t="shared" si="45"/>
        <v/>
      </c>
    </row>
    <row r="470" spans="1:27" ht="187" hidden="1">
      <c r="A470" s="3">
        <v>2303</v>
      </c>
      <c r="B470" s="3" t="s">
        <v>1727</v>
      </c>
      <c r="C470" s="3">
        <v>341</v>
      </c>
      <c r="D470" s="4" t="s">
        <v>300</v>
      </c>
      <c r="E470" s="155" t="s">
        <v>3013</v>
      </c>
      <c r="F470" s="7" t="s">
        <v>415</v>
      </c>
      <c r="G470" s="7" t="s">
        <v>1728</v>
      </c>
      <c r="H470" s="68"/>
      <c r="I470" s="68"/>
      <c r="J470" s="68"/>
      <c r="K470" s="68"/>
      <c r="L470" s="68"/>
      <c r="M470" s="68"/>
      <c r="P470" s="125"/>
      <c r="Q470" s="126"/>
      <c r="R470" s="126"/>
      <c r="S470" s="127"/>
      <c r="T470" s="86"/>
      <c r="U470" s="125"/>
      <c r="V470" s="126"/>
      <c r="W470" s="126"/>
      <c r="X470" s="71"/>
      <c r="Y470" s="86"/>
      <c r="Z470" s="109" t="str">
        <f t="shared" si="44"/>
        <v/>
      </c>
      <c r="AA470" s="36" t="str">
        <f t="shared" si="45"/>
        <v/>
      </c>
    </row>
    <row r="471" spans="1:27" ht="170" hidden="1">
      <c r="A471" s="3">
        <v>2304</v>
      </c>
      <c r="B471" s="3" t="s">
        <v>1729</v>
      </c>
      <c r="C471" s="3">
        <v>343</v>
      </c>
      <c r="D471" s="4" t="s">
        <v>24</v>
      </c>
      <c r="E471" s="155" t="s">
        <v>3014</v>
      </c>
      <c r="F471" s="7" t="s">
        <v>419</v>
      </c>
      <c r="G471" s="7" t="s">
        <v>1730</v>
      </c>
      <c r="H471" s="68"/>
      <c r="I471" s="68"/>
      <c r="J471" s="68"/>
      <c r="K471" s="68"/>
      <c r="L471" s="68"/>
      <c r="M471" s="68"/>
      <c r="P471" s="125"/>
      <c r="Q471" s="126"/>
      <c r="R471" s="126"/>
      <c r="S471" s="127"/>
      <c r="T471" s="86"/>
      <c r="U471" s="125"/>
      <c r="V471" s="126"/>
      <c r="W471" s="126"/>
      <c r="X471" s="71"/>
      <c r="Y471" s="86"/>
      <c r="Z471" s="109" t="str">
        <f t="shared" si="44"/>
        <v/>
      </c>
      <c r="AA471" s="36" t="str">
        <f t="shared" si="45"/>
        <v/>
      </c>
    </row>
    <row r="472" spans="1:27" ht="238" hidden="1">
      <c r="A472" s="3">
        <v>2305</v>
      </c>
      <c r="B472" s="3" t="s">
        <v>1731</v>
      </c>
      <c r="C472" s="3">
        <v>347</v>
      </c>
      <c r="D472" s="4" t="s">
        <v>300</v>
      </c>
      <c r="E472" s="155" t="s">
        <v>3015</v>
      </c>
      <c r="F472" s="7" t="s">
        <v>427</v>
      </c>
      <c r="G472" s="7" t="s">
        <v>1732</v>
      </c>
      <c r="H472" s="68"/>
      <c r="I472" s="68"/>
      <c r="J472" s="68"/>
      <c r="K472" s="68"/>
      <c r="L472" s="68"/>
      <c r="M472" s="68"/>
      <c r="P472" s="125"/>
      <c r="Q472" s="126"/>
      <c r="R472" s="126"/>
      <c r="S472" s="127"/>
      <c r="T472" s="86"/>
      <c r="U472" s="125"/>
      <c r="V472" s="126"/>
      <c r="W472" s="126"/>
      <c r="X472" s="71"/>
      <c r="Y472" s="86"/>
      <c r="Z472" s="109" t="str">
        <f t="shared" si="44"/>
        <v/>
      </c>
      <c r="AA472" s="36" t="str">
        <f t="shared" si="45"/>
        <v/>
      </c>
    </row>
    <row r="473" spans="1:27" ht="119" hidden="1">
      <c r="A473" s="3">
        <v>2306</v>
      </c>
      <c r="B473" s="3" t="s">
        <v>1733</v>
      </c>
      <c r="C473" s="3">
        <v>348</v>
      </c>
      <c r="D473" s="4" t="s">
        <v>24</v>
      </c>
      <c r="E473" s="155" t="s">
        <v>3016</v>
      </c>
      <c r="F473" s="7" t="s">
        <v>429</v>
      </c>
      <c r="G473" s="7" t="s">
        <v>1734</v>
      </c>
      <c r="H473" s="68"/>
      <c r="I473" s="68"/>
      <c r="J473" s="68"/>
      <c r="K473" s="68"/>
      <c r="L473" s="68"/>
      <c r="M473" s="68"/>
      <c r="P473" s="125"/>
      <c r="Q473" s="126"/>
      <c r="R473" s="126"/>
      <c r="S473" s="127"/>
      <c r="T473" s="86"/>
      <c r="U473" s="125"/>
      <c r="V473" s="126"/>
      <c r="W473" s="126"/>
      <c r="X473" s="71"/>
      <c r="Y473" s="86"/>
      <c r="Z473" s="109" t="str">
        <f t="shared" si="44"/>
        <v/>
      </c>
      <c r="AA473" s="36" t="str">
        <f t="shared" si="45"/>
        <v/>
      </c>
    </row>
    <row r="474" spans="1:27" ht="289" hidden="1">
      <c r="A474" s="3">
        <v>2307</v>
      </c>
      <c r="B474" s="3" t="s">
        <v>1735</v>
      </c>
      <c r="C474" s="3">
        <v>349</v>
      </c>
      <c r="D474" s="4" t="s">
        <v>300</v>
      </c>
      <c r="E474" s="155" t="s">
        <v>3017</v>
      </c>
      <c r="F474" s="7" t="s">
        <v>431</v>
      </c>
      <c r="G474" s="7" t="s">
        <v>1736</v>
      </c>
      <c r="H474" s="68"/>
      <c r="I474" s="68"/>
      <c r="J474" s="68"/>
      <c r="K474" s="68"/>
      <c r="L474" s="68"/>
      <c r="M474" s="68"/>
      <c r="P474" s="125"/>
      <c r="Q474" s="126"/>
      <c r="R474" s="126"/>
      <c r="S474" s="127"/>
      <c r="T474" s="86"/>
      <c r="U474" s="125"/>
      <c r="V474" s="126"/>
      <c r="W474" s="126"/>
      <c r="X474" s="71"/>
      <c r="Y474" s="86"/>
      <c r="Z474" s="109" t="str">
        <f t="shared" si="44"/>
        <v/>
      </c>
      <c r="AA474" s="36" t="str">
        <f t="shared" si="45"/>
        <v/>
      </c>
    </row>
    <row r="475" spans="1:27" ht="68" hidden="1">
      <c r="A475" s="3">
        <v>2308</v>
      </c>
      <c r="C475" s="3" t="s">
        <v>1601</v>
      </c>
      <c r="D475" s="4" t="s">
        <v>300</v>
      </c>
      <c r="E475" s="155" t="s">
        <v>3018</v>
      </c>
      <c r="F475" s="7" t="s">
        <v>1737</v>
      </c>
      <c r="G475" s="7" t="s">
        <v>1633</v>
      </c>
      <c r="H475" s="68"/>
      <c r="I475" s="68"/>
      <c r="J475" s="68"/>
      <c r="K475" s="68"/>
      <c r="L475" s="68"/>
      <c r="M475" s="68"/>
      <c r="P475" s="125"/>
      <c r="Q475" s="126"/>
      <c r="R475" s="126"/>
      <c r="S475" s="127"/>
      <c r="T475" s="86"/>
      <c r="U475" s="125"/>
      <c r="V475" s="126"/>
      <c r="W475" s="126"/>
      <c r="X475" s="71"/>
      <c r="Y475" s="86"/>
      <c r="Z475" s="109" t="str">
        <f t="shared" si="44"/>
        <v/>
      </c>
      <c r="AA475" s="36" t="str">
        <f t="shared" si="45"/>
        <v/>
      </c>
    </row>
    <row r="476" spans="1:27" s="122" customFormat="1" ht="17" hidden="1">
      <c r="A476" s="3" t="s">
        <v>300</v>
      </c>
      <c r="B476" s="3" t="s">
        <v>300</v>
      </c>
      <c r="G476" s="122" t="s">
        <v>300</v>
      </c>
      <c r="H476" s="3"/>
    </row>
    <row r="477" spans="1:27" s="122" customFormat="1" ht="17" hidden="1">
      <c r="A477" s="3" t="s">
        <v>300</v>
      </c>
      <c r="B477" s="3" t="s">
        <v>300</v>
      </c>
      <c r="G477" s="122" t="s">
        <v>300</v>
      </c>
      <c r="H477" s="3"/>
    </row>
    <row r="478" spans="1:27" s="122" customFormat="1" ht="51" hidden="1">
      <c r="A478" s="3" t="s">
        <v>300</v>
      </c>
      <c r="B478" s="3" t="s">
        <v>300</v>
      </c>
      <c r="E478" s="124" t="s">
        <v>234</v>
      </c>
      <c r="F478" s="7" t="s">
        <v>1738</v>
      </c>
      <c r="G478" s="122" t="s">
        <v>300</v>
      </c>
      <c r="H478" s="3"/>
    </row>
    <row r="479" spans="1:27" ht="204" hidden="1">
      <c r="A479" s="3">
        <v>2309</v>
      </c>
      <c r="B479" s="3" t="s">
        <v>1739</v>
      </c>
      <c r="C479" s="3">
        <v>336</v>
      </c>
      <c r="D479" s="4" t="s">
        <v>300</v>
      </c>
      <c r="E479" s="155" t="s">
        <v>3019</v>
      </c>
      <c r="F479" s="7" t="s">
        <v>405</v>
      </c>
      <c r="G479" s="7" t="s">
        <v>1740</v>
      </c>
      <c r="H479" s="68"/>
      <c r="I479" s="68"/>
      <c r="J479" s="68"/>
      <c r="K479" s="68"/>
      <c r="L479" s="68"/>
      <c r="M479" s="68"/>
      <c r="P479" s="125"/>
      <c r="Q479" s="126"/>
      <c r="R479" s="126"/>
      <c r="S479" s="127"/>
      <c r="T479" s="86"/>
      <c r="U479" s="125"/>
      <c r="V479" s="126"/>
      <c r="W479" s="126"/>
      <c r="X479" s="71"/>
      <c r="Y479" s="86"/>
      <c r="Z479" s="109" t="str">
        <f t="shared" ref="Z479:Z486" si="46">IF(U479&lt;&gt;"",U479,IF(P479&lt;&gt;"",P479,IF(N479&lt;&gt;"",N479,"")))</f>
        <v/>
      </c>
      <c r="AA479" s="36" t="str">
        <f t="shared" ref="AA479:AA486" si="47">IF(X479&lt;&gt;"",X479,IF(S479&lt;&gt;"",S479,IF(O479&lt;&gt;"",O479,"")))</f>
        <v/>
      </c>
    </row>
    <row r="480" spans="1:27" ht="187" hidden="1">
      <c r="A480" s="3">
        <v>2310</v>
      </c>
      <c r="B480" s="3" t="s">
        <v>1741</v>
      </c>
      <c r="C480" s="3">
        <v>337</v>
      </c>
      <c r="D480" s="4" t="s">
        <v>300</v>
      </c>
      <c r="E480" s="155" t="s">
        <v>3020</v>
      </c>
      <c r="F480" s="7" t="s">
        <v>407</v>
      </c>
      <c r="G480" s="7" t="s">
        <v>1742</v>
      </c>
      <c r="H480" s="68"/>
      <c r="I480" s="68"/>
      <c r="J480" s="68"/>
      <c r="K480" s="68"/>
      <c r="L480" s="68"/>
      <c r="M480" s="68"/>
      <c r="P480" s="125"/>
      <c r="Q480" s="126"/>
      <c r="R480" s="126"/>
      <c r="S480" s="127"/>
      <c r="T480" s="86"/>
      <c r="U480" s="125"/>
      <c r="V480" s="126"/>
      <c r="W480" s="126"/>
      <c r="X480" s="71"/>
      <c r="Y480" s="86"/>
      <c r="Z480" s="109" t="str">
        <f t="shared" si="46"/>
        <v/>
      </c>
      <c r="AA480" s="36" t="str">
        <f t="shared" si="47"/>
        <v/>
      </c>
    </row>
    <row r="481" spans="1:27" ht="204" hidden="1">
      <c r="A481" s="3">
        <v>2311</v>
      </c>
      <c r="B481" s="3" t="s">
        <v>1743</v>
      </c>
      <c r="C481" s="3">
        <v>338</v>
      </c>
      <c r="D481" s="4" t="s">
        <v>300</v>
      </c>
      <c r="E481" s="155" t="s">
        <v>3021</v>
      </c>
      <c r="F481" s="7" t="s">
        <v>409</v>
      </c>
      <c r="G481" s="7" t="s">
        <v>1744</v>
      </c>
      <c r="H481" s="68"/>
      <c r="I481" s="68"/>
      <c r="J481" s="68"/>
      <c r="K481" s="68"/>
      <c r="L481" s="68"/>
      <c r="M481" s="68"/>
      <c r="P481" s="125"/>
      <c r="Q481" s="126"/>
      <c r="R481" s="126"/>
      <c r="S481" s="127"/>
      <c r="T481" s="86"/>
      <c r="U481" s="125"/>
      <c r="V481" s="126"/>
      <c r="W481" s="126"/>
      <c r="X481" s="71"/>
      <c r="Y481" s="86"/>
      <c r="Z481" s="109" t="str">
        <f t="shared" si="46"/>
        <v/>
      </c>
      <c r="AA481" s="36" t="str">
        <f t="shared" si="47"/>
        <v/>
      </c>
    </row>
    <row r="482" spans="1:27" ht="153" hidden="1">
      <c r="A482" s="3">
        <v>2312</v>
      </c>
      <c r="B482" s="3" t="s">
        <v>1745</v>
      </c>
      <c r="C482" s="3">
        <v>339</v>
      </c>
      <c r="D482" s="4" t="s">
        <v>300</v>
      </c>
      <c r="E482" s="155" t="s">
        <v>3022</v>
      </c>
      <c r="F482" s="7" t="s">
        <v>411</v>
      </c>
      <c r="G482" s="7" t="s">
        <v>1746</v>
      </c>
      <c r="H482" s="68"/>
      <c r="I482" s="68"/>
      <c r="J482" s="68"/>
      <c r="K482" s="68"/>
      <c r="L482" s="68"/>
      <c r="M482" s="68"/>
      <c r="P482" s="125"/>
      <c r="Q482" s="126"/>
      <c r="R482" s="126"/>
      <c r="S482" s="127"/>
      <c r="T482" s="86"/>
      <c r="U482" s="125"/>
      <c r="V482" s="126"/>
      <c r="W482" s="126"/>
      <c r="X482" s="71"/>
      <c r="Y482" s="86"/>
      <c r="Z482" s="109" t="str">
        <f t="shared" si="46"/>
        <v/>
      </c>
      <c r="AA482" s="36" t="str">
        <f t="shared" si="47"/>
        <v/>
      </c>
    </row>
    <row r="483" spans="1:27" ht="221" hidden="1">
      <c r="A483" s="3">
        <v>2313</v>
      </c>
      <c r="B483" s="3" t="s">
        <v>1747</v>
      </c>
      <c r="C483" s="3">
        <v>342</v>
      </c>
      <c r="D483" s="4" t="s">
        <v>300</v>
      </c>
      <c r="E483" s="155" t="s">
        <v>3023</v>
      </c>
      <c r="F483" s="7" t="s">
        <v>417</v>
      </c>
      <c r="G483" s="7" t="s">
        <v>1748</v>
      </c>
      <c r="H483" s="68"/>
      <c r="I483" s="68"/>
      <c r="J483" s="68"/>
      <c r="K483" s="68"/>
      <c r="L483" s="68"/>
      <c r="M483" s="68"/>
      <c r="P483" s="125"/>
      <c r="Q483" s="126"/>
      <c r="R483" s="126"/>
      <c r="S483" s="127"/>
      <c r="T483" s="86"/>
      <c r="U483" s="125"/>
      <c r="V483" s="126"/>
      <c r="W483" s="126"/>
      <c r="X483" s="71"/>
      <c r="Y483" s="86"/>
      <c r="Z483" s="109" t="str">
        <f t="shared" si="46"/>
        <v/>
      </c>
      <c r="AA483" s="36" t="str">
        <f t="shared" si="47"/>
        <v/>
      </c>
    </row>
    <row r="484" spans="1:27" ht="153" hidden="1">
      <c r="A484" s="3">
        <v>2314</v>
      </c>
      <c r="B484" s="3" t="s">
        <v>1749</v>
      </c>
      <c r="C484" s="3">
        <v>344</v>
      </c>
      <c r="D484" s="4" t="s">
        <v>24</v>
      </c>
      <c r="E484" s="155" t="s">
        <v>3024</v>
      </c>
      <c r="F484" s="7" t="s">
        <v>421</v>
      </c>
      <c r="G484" s="7" t="s">
        <v>1750</v>
      </c>
      <c r="H484" s="68"/>
      <c r="I484" s="68"/>
      <c r="J484" s="68"/>
      <c r="K484" s="68"/>
      <c r="L484" s="68"/>
      <c r="M484" s="68"/>
      <c r="P484" s="125"/>
      <c r="Q484" s="126"/>
      <c r="R484" s="126"/>
      <c r="S484" s="127"/>
      <c r="T484" s="86"/>
      <c r="U484" s="125"/>
      <c r="V484" s="126"/>
      <c r="W484" s="126"/>
      <c r="X484" s="71"/>
      <c r="Y484" s="86"/>
      <c r="Z484" s="109" t="str">
        <f t="shared" si="46"/>
        <v/>
      </c>
      <c r="AA484" s="36" t="str">
        <f t="shared" si="47"/>
        <v/>
      </c>
    </row>
    <row r="485" spans="1:27" ht="187" hidden="1">
      <c r="A485" s="3">
        <v>2315</v>
      </c>
      <c r="B485" s="3" t="s">
        <v>1751</v>
      </c>
      <c r="C485" s="3">
        <v>345</v>
      </c>
      <c r="D485" s="4" t="s">
        <v>24</v>
      </c>
      <c r="E485" s="155" t="s">
        <v>3025</v>
      </c>
      <c r="F485" s="7" t="s">
        <v>423</v>
      </c>
      <c r="G485" s="7" t="s">
        <v>1752</v>
      </c>
      <c r="H485" s="68"/>
      <c r="I485" s="68"/>
      <c r="J485" s="68"/>
      <c r="K485" s="68"/>
      <c r="L485" s="68"/>
      <c r="M485" s="68"/>
      <c r="P485" s="125"/>
      <c r="Q485" s="126"/>
      <c r="R485" s="126"/>
      <c r="S485" s="127"/>
      <c r="T485" s="86"/>
      <c r="U485" s="125"/>
      <c r="V485" s="126"/>
      <c r="W485" s="126"/>
      <c r="X485" s="71"/>
      <c r="Y485" s="86"/>
      <c r="Z485" s="109" t="str">
        <f t="shared" si="46"/>
        <v/>
      </c>
      <c r="AA485" s="36" t="str">
        <f t="shared" si="47"/>
        <v/>
      </c>
    </row>
    <row r="486" spans="1:27" ht="136" hidden="1">
      <c r="A486" s="3">
        <v>2316</v>
      </c>
      <c r="B486" s="3" t="s">
        <v>1753</v>
      </c>
      <c r="C486" s="3">
        <v>346</v>
      </c>
      <c r="D486" s="4" t="s">
        <v>24</v>
      </c>
      <c r="E486" s="155" t="s">
        <v>3026</v>
      </c>
      <c r="F486" s="7" t="s">
        <v>425</v>
      </c>
      <c r="G486" s="7" t="s">
        <v>1754</v>
      </c>
      <c r="H486" s="68"/>
      <c r="I486" s="68"/>
      <c r="J486" s="68"/>
      <c r="K486" s="68"/>
      <c r="L486" s="68"/>
      <c r="M486" s="68"/>
      <c r="P486" s="125"/>
      <c r="Q486" s="126"/>
      <c r="R486" s="126"/>
      <c r="S486" s="127"/>
      <c r="T486" s="86"/>
      <c r="U486" s="125"/>
      <c r="V486" s="126"/>
      <c r="W486" s="126"/>
      <c r="X486" s="71"/>
      <c r="Y486" s="86"/>
      <c r="Z486" s="109" t="str">
        <f t="shared" si="46"/>
        <v/>
      </c>
      <c r="AA486" s="36" t="str">
        <f t="shared" si="47"/>
        <v/>
      </c>
    </row>
    <row r="487" spans="1:27" s="122" customFormat="1" ht="17" hidden="1">
      <c r="A487" s="3" t="s">
        <v>300</v>
      </c>
      <c r="B487" s="3" t="s">
        <v>300</v>
      </c>
      <c r="G487" s="122" t="s">
        <v>300</v>
      </c>
      <c r="H487" s="3"/>
    </row>
    <row r="488" spans="1:27" s="122" customFormat="1" ht="17" hidden="1">
      <c r="A488" s="3" t="s">
        <v>300</v>
      </c>
      <c r="B488" s="3" t="s">
        <v>300</v>
      </c>
      <c r="G488" s="122" t="s">
        <v>300</v>
      </c>
      <c r="H488" s="3"/>
    </row>
    <row r="489" spans="1:27" s="122" customFormat="1" ht="51" hidden="1">
      <c r="A489" s="3" t="s">
        <v>300</v>
      </c>
      <c r="B489" s="3" t="s">
        <v>300</v>
      </c>
      <c r="E489" s="124" t="s">
        <v>1755</v>
      </c>
      <c r="F489" s="7" t="s">
        <v>1756</v>
      </c>
      <c r="G489" s="122" t="s">
        <v>300</v>
      </c>
      <c r="H489" s="3"/>
    </row>
    <row r="490" spans="1:27" ht="153" hidden="1">
      <c r="A490" s="3">
        <v>2317</v>
      </c>
      <c r="C490" s="3" t="s">
        <v>1601</v>
      </c>
      <c r="D490" s="4" t="s">
        <v>300</v>
      </c>
      <c r="E490" s="155" t="s">
        <v>3027</v>
      </c>
      <c r="F490" s="7" t="s">
        <v>1757</v>
      </c>
      <c r="G490" s="7" t="s">
        <v>1758</v>
      </c>
      <c r="H490" s="68"/>
      <c r="I490" s="68"/>
      <c r="J490" s="68"/>
      <c r="K490" s="68"/>
      <c r="L490" s="68"/>
      <c r="M490" s="68"/>
      <c r="P490" s="125"/>
      <c r="Q490" s="126"/>
      <c r="R490" s="126"/>
      <c r="S490" s="127"/>
      <c r="T490" s="86"/>
      <c r="U490" s="125"/>
      <c r="V490" s="126"/>
      <c r="W490" s="126"/>
      <c r="X490" s="71"/>
      <c r="Y490" s="86"/>
      <c r="Z490" s="109" t="str">
        <f>IF(U490&lt;&gt;"",U490,IF(P490&lt;&gt;"",P490,IF(N490&lt;&gt;"",N490,"")))</f>
        <v/>
      </c>
      <c r="AA490" s="36" t="str">
        <f>IF(X490&lt;&gt;"",X490,IF(S490&lt;&gt;"",S490,IF(O490&lt;&gt;"",O490,"")))</f>
        <v/>
      </c>
    </row>
    <row r="491" spans="1:27" ht="187" hidden="1">
      <c r="A491" s="3">
        <v>2318</v>
      </c>
      <c r="C491" s="3" t="s">
        <v>1601</v>
      </c>
      <c r="D491" s="4" t="s">
        <v>300</v>
      </c>
      <c r="E491" s="155" t="s">
        <v>3028</v>
      </c>
      <c r="F491" s="7" t="s">
        <v>1759</v>
      </c>
      <c r="G491" s="7" t="s">
        <v>1760</v>
      </c>
      <c r="H491" s="68"/>
      <c r="I491" s="68"/>
      <c r="J491" s="68"/>
      <c r="K491" s="68"/>
      <c r="L491" s="68"/>
      <c r="M491" s="68"/>
      <c r="P491" s="125"/>
      <c r="Q491" s="126"/>
      <c r="R491" s="126"/>
      <c r="S491" s="127"/>
      <c r="T491" s="86"/>
      <c r="U491" s="125"/>
      <c r="V491" s="126"/>
      <c r="W491" s="126"/>
      <c r="X491" s="71"/>
      <c r="Y491" s="86"/>
      <c r="Z491" s="109" t="str">
        <f>IF(U491&lt;&gt;"",U491,IF(P491&lt;&gt;"",P491,IF(N491&lt;&gt;"",N491,"")))</f>
        <v/>
      </c>
      <c r="AA491" s="36" t="str">
        <f>IF(X491&lt;&gt;"",X491,IF(S491&lt;&gt;"",S491,IF(O491&lt;&gt;"",O491,"")))</f>
        <v/>
      </c>
    </row>
    <row r="492" spans="1:27" ht="136" hidden="1">
      <c r="A492" s="3">
        <v>2319</v>
      </c>
      <c r="C492" s="3" t="s">
        <v>1601</v>
      </c>
      <c r="D492" s="4" t="s">
        <v>300</v>
      </c>
      <c r="E492" s="155" t="s">
        <v>3029</v>
      </c>
      <c r="F492" s="7" t="s">
        <v>1761</v>
      </c>
      <c r="G492" s="7" t="s">
        <v>1762</v>
      </c>
      <c r="H492" s="68"/>
      <c r="I492" s="68"/>
      <c r="J492" s="68"/>
      <c r="K492" s="68"/>
      <c r="L492" s="68"/>
      <c r="M492" s="68"/>
      <c r="P492" s="125"/>
      <c r="Q492" s="126"/>
      <c r="R492" s="126"/>
      <c r="S492" s="127"/>
      <c r="T492" s="86"/>
      <c r="U492" s="125"/>
      <c r="V492" s="126"/>
      <c r="W492" s="126"/>
      <c r="X492" s="71"/>
      <c r="Y492" s="86"/>
      <c r="Z492" s="109" t="str">
        <f>IF(U492&lt;&gt;"",U492,IF(P492&lt;&gt;"",P492,IF(N492&lt;&gt;"",N492,"")))</f>
        <v/>
      </c>
      <c r="AA492" s="36" t="str">
        <f>IF(X492&lt;&gt;"",X492,IF(S492&lt;&gt;"",S492,IF(O492&lt;&gt;"",O492,"")))</f>
        <v/>
      </c>
    </row>
    <row r="493" spans="1:27" ht="136" hidden="1">
      <c r="A493" s="3">
        <v>2320</v>
      </c>
      <c r="C493" s="3" t="s">
        <v>1601</v>
      </c>
      <c r="D493" s="4" t="s">
        <v>300</v>
      </c>
      <c r="E493" s="155" t="s">
        <v>3030</v>
      </c>
      <c r="F493" s="7" t="s">
        <v>1763</v>
      </c>
      <c r="G493" s="7" t="s">
        <v>1764</v>
      </c>
      <c r="H493" s="68"/>
      <c r="I493" s="68"/>
      <c r="J493" s="68"/>
      <c r="K493" s="68"/>
      <c r="L493" s="68"/>
      <c r="M493" s="68"/>
      <c r="P493" s="125"/>
      <c r="Q493" s="126"/>
      <c r="R493" s="126"/>
      <c r="S493" s="127"/>
      <c r="T493" s="86"/>
      <c r="U493" s="125"/>
      <c r="V493" s="126"/>
      <c r="W493" s="126"/>
      <c r="X493" s="71"/>
      <c r="Y493" s="86"/>
      <c r="Z493" s="109" t="str">
        <f>IF(U493&lt;&gt;"",U493,IF(P493&lt;&gt;"",P493,IF(N493&lt;&gt;"",N493,"")))</f>
        <v/>
      </c>
      <c r="AA493" s="36" t="str">
        <f>IF(X493&lt;&gt;"",X493,IF(S493&lt;&gt;"",S493,IF(O493&lt;&gt;"",O493,"")))</f>
        <v/>
      </c>
    </row>
    <row r="494" spans="1:27" ht="136" hidden="1">
      <c r="A494" s="3">
        <v>2321</v>
      </c>
      <c r="C494" s="3" t="s">
        <v>1601</v>
      </c>
      <c r="D494" s="4" t="s">
        <v>300</v>
      </c>
      <c r="E494" s="155" t="s">
        <v>3031</v>
      </c>
      <c r="F494" s="7" t="s">
        <v>1765</v>
      </c>
      <c r="G494" s="7" t="s">
        <v>1766</v>
      </c>
      <c r="H494" s="68"/>
      <c r="I494" s="68"/>
      <c r="J494" s="68"/>
      <c r="K494" s="68"/>
      <c r="L494" s="68"/>
      <c r="M494" s="68"/>
      <c r="P494" s="125"/>
      <c r="Q494" s="126"/>
      <c r="R494" s="126"/>
      <c r="S494" s="127"/>
      <c r="T494" s="86"/>
      <c r="U494" s="125"/>
      <c r="V494" s="126"/>
      <c r="W494" s="126"/>
      <c r="X494" s="71"/>
      <c r="Y494" s="86"/>
      <c r="Z494" s="109" t="str">
        <f>IF(U494&lt;&gt;"",U494,IF(P494&lt;&gt;"",P494,IF(N494&lt;&gt;"",N494,"")))</f>
        <v/>
      </c>
      <c r="AA494" s="36" t="str">
        <f>IF(X494&lt;&gt;"",X494,IF(S494&lt;&gt;"",S494,IF(O494&lt;&gt;"",O494,"")))</f>
        <v/>
      </c>
    </row>
    <row r="495" spans="1:27" s="122" customFormat="1" ht="17" hidden="1">
      <c r="A495" s="3" t="s">
        <v>300</v>
      </c>
      <c r="B495" s="3" t="s">
        <v>300</v>
      </c>
      <c r="H495" s="3"/>
    </row>
    <row r="496" spans="1:27" s="122" customFormat="1" ht="17" hidden="1">
      <c r="A496" s="3" t="s">
        <v>300</v>
      </c>
      <c r="B496" s="3" t="s">
        <v>300</v>
      </c>
      <c r="H496" s="3"/>
    </row>
    <row r="497" spans="1:27" s="122" customFormat="1" ht="19" hidden="1">
      <c r="A497" s="3" t="s">
        <v>300</v>
      </c>
      <c r="B497" s="3" t="s">
        <v>300</v>
      </c>
      <c r="E497" s="179" t="s">
        <v>229</v>
      </c>
      <c r="F497" s="179"/>
      <c r="G497" s="179"/>
      <c r="H497" s="3"/>
    </row>
    <row r="498" spans="1:27" s="122" customFormat="1" ht="17" hidden="1">
      <c r="A498" s="3" t="s">
        <v>300</v>
      </c>
      <c r="B498" s="3" t="s">
        <v>300</v>
      </c>
      <c r="E498" s="124" t="s">
        <v>1767</v>
      </c>
      <c r="H498" s="3"/>
    </row>
    <row r="499" spans="1:27" ht="119" hidden="1">
      <c r="A499" s="3">
        <v>2322</v>
      </c>
      <c r="B499" s="3" t="s">
        <v>1768</v>
      </c>
      <c r="C499" s="3">
        <v>359</v>
      </c>
      <c r="D499" s="4" t="s">
        <v>24</v>
      </c>
      <c r="E499" s="155" t="s">
        <v>3032</v>
      </c>
      <c r="F499" s="7" t="s">
        <v>451</v>
      </c>
      <c r="G499" s="7" t="s">
        <v>1769</v>
      </c>
      <c r="H499" s="68"/>
      <c r="I499" s="68"/>
      <c r="J499" s="68"/>
      <c r="K499" s="68"/>
      <c r="L499" s="68"/>
      <c r="M499" s="68"/>
      <c r="P499" s="125"/>
      <c r="Q499" s="126"/>
      <c r="R499" s="126"/>
      <c r="S499" s="127"/>
      <c r="T499" s="86"/>
      <c r="U499" s="125"/>
      <c r="V499" s="126"/>
      <c r="W499" s="126"/>
      <c r="X499" s="71"/>
      <c r="Y499" s="86"/>
      <c r="Z499" s="109" t="str">
        <f t="shared" ref="Z499:Z506" si="48">IF(U499&lt;&gt;"",U499,IF(P499&lt;&gt;"",P499,IF(N499&lt;&gt;"",N499,"")))</f>
        <v/>
      </c>
      <c r="AA499" s="36" t="str">
        <f t="shared" ref="AA499:AA506" si="49">IF(X499&lt;&gt;"",X499,IF(S499&lt;&gt;"",S499,IF(O499&lt;&gt;"",O499,"")))</f>
        <v/>
      </c>
    </row>
    <row r="500" spans="1:27" ht="136" hidden="1">
      <c r="A500" s="3">
        <v>2323</v>
      </c>
      <c r="B500" s="3" t="s">
        <v>1770</v>
      </c>
      <c r="C500" s="3">
        <v>360</v>
      </c>
      <c r="D500" s="4" t="s">
        <v>24</v>
      </c>
      <c r="E500" s="155" t="s">
        <v>3033</v>
      </c>
      <c r="F500" s="7" t="s">
        <v>453</v>
      </c>
      <c r="G500" s="7" t="s">
        <v>1771</v>
      </c>
      <c r="H500" s="68"/>
      <c r="I500" s="68"/>
      <c r="J500" s="68"/>
      <c r="K500" s="68"/>
      <c r="L500" s="68"/>
      <c r="M500" s="68"/>
      <c r="P500" s="125"/>
      <c r="Q500" s="126"/>
      <c r="R500" s="126"/>
      <c r="S500" s="127"/>
      <c r="T500" s="86"/>
      <c r="U500" s="125"/>
      <c r="V500" s="126"/>
      <c r="W500" s="126"/>
      <c r="X500" s="71"/>
      <c r="Y500" s="86"/>
      <c r="Z500" s="109" t="str">
        <f t="shared" si="48"/>
        <v/>
      </c>
      <c r="AA500" s="36" t="str">
        <f t="shared" si="49"/>
        <v/>
      </c>
    </row>
    <row r="501" spans="1:27" ht="153" hidden="1">
      <c r="A501" s="3">
        <v>2324</v>
      </c>
      <c r="B501" s="3" t="s">
        <v>1772</v>
      </c>
      <c r="C501" s="3">
        <v>361</v>
      </c>
      <c r="D501" s="4" t="s">
        <v>300</v>
      </c>
      <c r="E501" s="155" t="s">
        <v>3034</v>
      </c>
      <c r="F501" s="7" t="s">
        <v>455</v>
      </c>
      <c r="G501" s="7" t="s">
        <v>1773</v>
      </c>
      <c r="H501" s="68"/>
      <c r="I501" s="68"/>
      <c r="J501" s="68"/>
      <c r="K501" s="68"/>
      <c r="L501" s="68"/>
      <c r="M501" s="68"/>
      <c r="P501" s="125"/>
      <c r="Q501" s="126"/>
      <c r="R501" s="126"/>
      <c r="S501" s="127"/>
      <c r="T501" s="86"/>
      <c r="U501" s="125"/>
      <c r="V501" s="126"/>
      <c r="W501" s="126"/>
      <c r="X501" s="71"/>
      <c r="Y501" s="86"/>
      <c r="Z501" s="109" t="str">
        <f t="shared" si="48"/>
        <v/>
      </c>
      <c r="AA501" s="36" t="str">
        <f t="shared" si="49"/>
        <v/>
      </c>
    </row>
    <row r="502" spans="1:27" ht="187" hidden="1">
      <c r="A502" s="3">
        <v>2325</v>
      </c>
      <c r="B502" s="3" t="s">
        <v>1774</v>
      </c>
      <c r="C502" s="3">
        <v>362</v>
      </c>
      <c r="D502" s="4" t="s">
        <v>24</v>
      </c>
      <c r="E502" s="155" t="s">
        <v>3035</v>
      </c>
      <c r="F502" s="7" t="s">
        <v>457</v>
      </c>
      <c r="G502" s="7" t="s">
        <v>1775</v>
      </c>
      <c r="H502" s="68"/>
      <c r="I502" s="68"/>
      <c r="J502" s="68"/>
      <c r="K502" s="68"/>
      <c r="L502" s="68"/>
      <c r="M502" s="68"/>
      <c r="P502" s="125"/>
      <c r="Q502" s="126"/>
      <c r="R502" s="126"/>
      <c r="S502" s="127"/>
      <c r="T502" s="86"/>
      <c r="U502" s="125"/>
      <c r="V502" s="126"/>
      <c r="W502" s="126"/>
      <c r="X502" s="71"/>
      <c r="Y502" s="86"/>
      <c r="Z502" s="109" t="str">
        <f t="shared" si="48"/>
        <v/>
      </c>
      <c r="AA502" s="36" t="str">
        <f t="shared" si="49"/>
        <v/>
      </c>
    </row>
    <row r="503" spans="1:27" ht="119" hidden="1">
      <c r="A503" s="3">
        <v>2326</v>
      </c>
      <c r="B503" s="3" t="s">
        <v>1776</v>
      </c>
      <c r="C503" s="3">
        <v>367</v>
      </c>
      <c r="D503" s="4" t="s">
        <v>24</v>
      </c>
      <c r="E503" s="155" t="s">
        <v>3036</v>
      </c>
      <c r="F503" s="7" t="s">
        <v>467</v>
      </c>
      <c r="G503" s="7" t="s">
        <v>1777</v>
      </c>
      <c r="H503" s="68"/>
      <c r="I503" s="68"/>
      <c r="J503" s="68"/>
      <c r="K503" s="68"/>
      <c r="L503" s="68"/>
      <c r="M503" s="68"/>
      <c r="P503" s="125"/>
      <c r="Q503" s="126"/>
      <c r="R503" s="126"/>
      <c r="S503" s="127"/>
      <c r="T503" s="86"/>
      <c r="U503" s="125"/>
      <c r="V503" s="126"/>
      <c r="W503" s="126"/>
      <c r="X503" s="71"/>
      <c r="Y503" s="86"/>
      <c r="Z503" s="109" t="str">
        <f t="shared" si="48"/>
        <v/>
      </c>
      <c r="AA503" s="36" t="str">
        <f t="shared" si="49"/>
        <v/>
      </c>
    </row>
    <row r="504" spans="1:27" ht="119" hidden="1">
      <c r="A504" s="3">
        <v>2327</v>
      </c>
      <c r="B504" s="3" t="s">
        <v>1778</v>
      </c>
      <c r="C504" s="3">
        <v>368</v>
      </c>
      <c r="D504" s="4" t="s">
        <v>24</v>
      </c>
      <c r="E504" s="155" t="s">
        <v>3037</v>
      </c>
      <c r="F504" s="7" t="s">
        <v>469</v>
      </c>
      <c r="G504" s="7" t="s">
        <v>1779</v>
      </c>
      <c r="H504" s="68"/>
      <c r="I504" s="68"/>
      <c r="J504" s="68"/>
      <c r="K504" s="68"/>
      <c r="L504" s="68"/>
      <c r="M504" s="68"/>
      <c r="P504" s="125"/>
      <c r="Q504" s="126"/>
      <c r="R504" s="126"/>
      <c r="S504" s="127"/>
      <c r="T504" s="86"/>
      <c r="U504" s="125"/>
      <c r="V504" s="126"/>
      <c r="W504" s="126"/>
      <c r="X504" s="71"/>
      <c r="Y504" s="86"/>
      <c r="Z504" s="109" t="str">
        <f t="shared" si="48"/>
        <v/>
      </c>
      <c r="AA504" s="36" t="str">
        <f t="shared" si="49"/>
        <v/>
      </c>
    </row>
    <row r="505" spans="1:27" ht="68" hidden="1">
      <c r="A505" s="3">
        <v>2328</v>
      </c>
      <c r="C505" s="3" t="s">
        <v>1601</v>
      </c>
      <c r="D505" s="4" t="s">
        <v>300</v>
      </c>
      <c r="E505" s="155" t="s">
        <v>3038</v>
      </c>
      <c r="F505" s="7" t="s">
        <v>1780</v>
      </c>
      <c r="G505" s="7" t="s">
        <v>1781</v>
      </c>
      <c r="H505" s="68"/>
      <c r="I505" s="68"/>
      <c r="J505" s="68"/>
      <c r="K505" s="68"/>
      <c r="L505" s="68"/>
      <c r="M505" s="68"/>
      <c r="P505" s="125"/>
      <c r="Q505" s="126"/>
      <c r="R505" s="126"/>
      <c r="S505" s="127"/>
      <c r="T505" s="86"/>
      <c r="U505" s="125"/>
      <c r="V505" s="126"/>
      <c r="W505" s="126"/>
      <c r="X505" s="71"/>
      <c r="Y505" s="86"/>
      <c r="Z505" s="109" t="str">
        <f t="shared" si="48"/>
        <v/>
      </c>
      <c r="AA505" s="36" t="str">
        <f t="shared" si="49"/>
        <v/>
      </c>
    </row>
    <row r="506" spans="1:27" ht="51" hidden="1">
      <c r="A506" s="3">
        <v>2329</v>
      </c>
      <c r="C506" s="3" t="s">
        <v>1601</v>
      </c>
      <c r="D506" s="4" t="s">
        <v>300</v>
      </c>
      <c r="E506" s="155" t="s">
        <v>3039</v>
      </c>
      <c r="F506" s="7" t="s">
        <v>1782</v>
      </c>
      <c r="G506" s="7" t="s">
        <v>1781</v>
      </c>
      <c r="H506" s="68"/>
      <c r="I506" s="68"/>
      <c r="J506" s="68"/>
      <c r="K506" s="68"/>
      <c r="L506" s="68"/>
      <c r="M506" s="68"/>
      <c r="P506" s="125"/>
      <c r="Q506" s="126"/>
      <c r="R506" s="126"/>
      <c r="S506" s="127"/>
      <c r="T506" s="86"/>
      <c r="U506" s="125"/>
      <c r="V506" s="126"/>
      <c r="W506" s="126"/>
      <c r="X506" s="71"/>
      <c r="Y506" s="86"/>
      <c r="Z506" s="109" t="str">
        <f t="shared" si="48"/>
        <v/>
      </c>
      <c r="AA506" s="36" t="str">
        <f t="shared" si="49"/>
        <v/>
      </c>
    </row>
    <row r="507" spans="1:27" s="122" customFormat="1" ht="17" hidden="1">
      <c r="A507" s="3" t="s">
        <v>300</v>
      </c>
      <c r="B507" s="3" t="s">
        <v>300</v>
      </c>
      <c r="H507" s="3"/>
    </row>
    <row r="508" spans="1:27" s="122" customFormat="1" ht="17" hidden="1">
      <c r="A508" s="3" t="s">
        <v>300</v>
      </c>
      <c r="B508" s="3" t="s">
        <v>300</v>
      </c>
      <c r="H508" s="3"/>
    </row>
    <row r="509" spans="1:27" s="122" customFormat="1" ht="19" hidden="1">
      <c r="A509" s="3" t="s">
        <v>300</v>
      </c>
      <c r="B509" s="3" t="s">
        <v>300</v>
      </c>
      <c r="E509" s="179" t="s">
        <v>1783</v>
      </c>
      <c r="F509" s="179"/>
      <c r="G509" s="179"/>
      <c r="H509" s="3"/>
    </row>
    <row r="510" spans="1:27" s="122" customFormat="1" ht="17" hidden="1">
      <c r="A510" s="3" t="s">
        <v>300</v>
      </c>
      <c r="B510" s="3" t="s">
        <v>300</v>
      </c>
      <c r="E510" s="124" t="s">
        <v>1767</v>
      </c>
      <c r="H510" s="3"/>
    </row>
    <row r="511" spans="1:27" ht="187" hidden="1">
      <c r="A511" s="3">
        <v>2330</v>
      </c>
      <c r="C511" s="3" t="s">
        <v>1601</v>
      </c>
      <c r="D511" s="4" t="s">
        <v>300</v>
      </c>
      <c r="E511" s="155" t="s">
        <v>3040</v>
      </c>
      <c r="F511" s="7" t="s">
        <v>1784</v>
      </c>
      <c r="G511" s="7" t="s">
        <v>1785</v>
      </c>
      <c r="H511" s="68"/>
      <c r="I511" s="68"/>
      <c r="J511" s="68"/>
      <c r="K511" s="68"/>
      <c r="L511" s="68"/>
      <c r="M511" s="68"/>
      <c r="P511" s="125"/>
      <c r="Q511" s="126"/>
      <c r="R511" s="126"/>
      <c r="S511" s="127"/>
      <c r="T511" s="86"/>
      <c r="U511" s="125"/>
      <c r="V511" s="126"/>
      <c r="W511" s="126"/>
      <c r="X511" s="71"/>
      <c r="Y511" s="86"/>
      <c r="Z511" s="109" t="str">
        <f t="shared" ref="Z511:Z516" si="50">IF(U511&lt;&gt;"",U511,IF(P511&lt;&gt;"",P511,IF(N511&lt;&gt;"",N511,"")))</f>
        <v/>
      </c>
      <c r="AA511" s="36" t="str">
        <f t="shared" ref="AA511:AA516" si="51">IF(X511&lt;&gt;"",X511,IF(S511&lt;&gt;"",S511,IF(O511&lt;&gt;"",O511,"")))</f>
        <v/>
      </c>
    </row>
    <row r="512" spans="1:27" ht="187" hidden="1">
      <c r="A512" s="3">
        <v>2331</v>
      </c>
      <c r="C512" s="3" t="s">
        <v>1601</v>
      </c>
      <c r="D512" s="4" t="s">
        <v>300</v>
      </c>
      <c r="E512" s="155" t="s">
        <v>3041</v>
      </c>
      <c r="F512" s="7" t="s">
        <v>1786</v>
      </c>
      <c r="G512" s="7" t="s">
        <v>1787</v>
      </c>
      <c r="H512" s="68"/>
      <c r="I512" s="68"/>
      <c r="J512" s="68"/>
      <c r="K512" s="68"/>
      <c r="L512" s="68"/>
      <c r="M512" s="68"/>
      <c r="P512" s="125"/>
      <c r="Q512" s="126"/>
      <c r="R512" s="126"/>
      <c r="S512" s="127"/>
      <c r="T512" s="86"/>
      <c r="U512" s="125"/>
      <c r="V512" s="126"/>
      <c r="W512" s="126"/>
      <c r="X512" s="71"/>
      <c r="Y512" s="86"/>
      <c r="Z512" s="109" t="str">
        <f t="shared" si="50"/>
        <v/>
      </c>
      <c r="AA512" s="36" t="str">
        <f t="shared" si="51"/>
        <v/>
      </c>
    </row>
    <row r="513" spans="1:27" ht="170" hidden="1">
      <c r="A513" s="3">
        <v>2332</v>
      </c>
      <c r="C513" s="3" t="s">
        <v>1601</v>
      </c>
      <c r="D513" s="4" t="s">
        <v>300</v>
      </c>
      <c r="E513" s="155" t="s">
        <v>3042</v>
      </c>
      <c r="F513" s="7" t="s">
        <v>1788</v>
      </c>
      <c r="G513" s="7" t="s">
        <v>1789</v>
      </c>
      <c r="H513" s="68"/>
      <c r="I513" s="68"/>
      <c r="J513" s="68"/>
      <c r="K513" s="68"/>
      <c r="L513" s="68"/>
      <c r="M513" s="68"/>
      <c r="P513" s="125"/>
      <c r="Q513" s="126"/>
      <c r="R513" s="126"/>
      <c r="S513" s="127"/>
      <c r="T513" s="86"/>
      <c r="U513" s="125"/>
      <c r="V513" s="126"/>
      <c r="W513" s="126"/>
      <c r="X513" s="71"/>
      <c r="Y513" s="86"/>
      <c r="Z513" s="109" t="str">
        <f t="shared" si="50"/>
        <v/>
      </c>
      <c r="AA513" s="36" t="str">
        <f t="shared" si="51"/>
        <v/>
      </c>
    </row>
    <row r="514" spans="1:27" ht="238" hidden="1">
      <c r="A514" s="3">
        <v>2333</v>
      </c>
      <c r="C514" s="3" t="s">
        <v>1601</v>
      </c>
      <c r="D514" s="4" t="s">
        <v>300</v>
      </c>
      <c r="E514" s="155" t="s">
        <v>3043</v>
      </c>
      <c r="F514" s="7" t="s">
        <v>445</v>
      </c>
      <c r="G514" s="7" t="s">
        <v>1790</v>
      </c>
      <c r="H514" s="68"/>
      <c r="I514" s="68"/>
      <c r="J514" s="68"/>
      <c r="K514" s="68"/>
      <c r="L514" s="68"/>
      <c r="M514" s="68"/>
      <c r="P514" s="125"/>
      <c r="Q514" s="126"/>
      <c r="R514" s="126"/>
      <c r="S514" s="127"/>
      <c r="T514" s="86"/>
      <c r="U514" s="125"/>
      <c r="V514" s="126"/>
      <c r="W514" s="126"/>
      <c r="X514" s="71"/>
      <c r="Y514" s="86"/>
      <c r="Z514" s="109" t="str">
        <f t="shared" si="50"/>
        <v/>
      </c>
      <c r="AA514" s="36" t="str">
        <f t="shared" si="51"/>
        <v/>
      </c>
    </row>
    <row r="515" spans="1:27" ht="153" hidden="1">
      <c r="A515" s="3">
        <v>2334</v>
      </c>
      <c r="C515" s="3" t="s">
        <v>1601</v>
      </c>
      <c r="D515" s="4" t="s">
        <v>300</v>
      </c>
      <c r="E515" s="155" t="s">
        <v>3044</v>
      </c>
      <c r="F515" s="7" t="s">
        <v>1791</v>
      </c>
      <c r="G515" s="7" t="s">
        <v>1792</v>
      </c>
      <c r="H515" s="68"/>
      <c r="I515" s="68"/>
      <c r="J515" s="68"/>
      <c r="K515" s="68"/>
      <c r="L515" s="68"/>
      <c r="M515" s="68"/>
      <c r="P515" s="125"/>
      <c r="Q515" s="126"/>
      <c r="R515" s="126"/>
      <c r="S515" s="127"/>
      <c r="T515" s="86"/>
      <c r="U515" s="125"/>
      <c r="V515" s="126"/>
      <c r="W515" s="126"/>
      <c r="X515" s="71"/>
      <c r="Y515" s="86"/>
      <c r="Z515" s="109" t="str">
        <f t="shared" si="50"/>
        <v/>
      </c>
      <c r="AA515" s="36" t="str">
        <f t="shared" si="51"/>
        <v/>
      </c>
    </row>
    <row r="516" spans="1:27" ht="153" hidden="1">
      <c r="A516" s="3">
        <v>2335</v>
      </c>
      <c r="C516" s="3" t="s">
        <v>1601</v>
      </c>
      <c r="D516" s="4" t="s">
        <v>300</v>
      </c>
      <c r="E516" s="155" t="s">
        <v>3045</v>
      </c>
      <c r="F516" s="7" t="s">
        <v>1793</v>
      </c>
      <c r="G516" s="7" t="s">
        <v>1794</v>
      </c>
      <c r="H516" s="68"/>
      <c r="I516" s="68"/>
      <c r="J516" s="68"/>
      <c r="K516" s="68"/>
      <c r="L516" s="68"/>
      <c r="M516" s="68"/>
      <c r="P516" s="125"/>
      <c r="Q516" s="126"/>
      <c r="R516" s="126"/>
      <c r="S516" s="127"/>
      <c r="T516" s="86"/>
      <c r="U516" s="125"/>
      <c r="V516" s="126"/>
      <c r="W516" s="126"/>
      <c r="X516" s="71"/>
      <c r="Y516" s="86"/>
      <c r="Z516" s="109" t="str">
        <f t="shared" si="50"/>
        <v/>
      </c>
      <c r="AA516" s="36" t="str">
        <f t="shared" si="51"/>
        <v/>
      </c>
    </row>
    <row r="517" spans="1:27" s="122" customFormat="1" ht="17" hidden="1">
      <c r="A517" s="3" t="s">
        <v>300</v>
      </c>
      <c r="B517" s="3" t="s">
        <v>300</v>
      </c>
      <c r="H517" s="3"/>
    </row>
    <row r="518" spans="1:27" s="122" customFormat="1" ht="17" hidden="1">
      <c r="A518" s="3" t="s">
        <v>300</v>
      </c>
      <c r="B518" s="3" t="s">
        <v>300</v>
      </c>
      <c r="H518" s="3"/>
    </row>
    <row r="519" spans="1:27" s="122" customFormat="1" ht="37" hidden="1">
      <c r="A519" s="3" t="s">
        <v>300</v>
      </c>
      <c r="B519" s="3" t="s">
        <v>300</v>
      </c>
      <c r="E519" s="183" t="s">
        <v>29</v>
      </c>
      <c r="F519" s="183"/>
      <c r="G519" s="183"/>
      <c r="H519" s="3"/>
    </row>
    <row r="520" spans="1:27" s="122" customFormat="1" ht="19" hidden="1">
      <c r="A520" s="3" t="s">
        <v>300</v>
      </c>
      <c r="B520" s="3" t="s">
        <v>300</v>
      </c>
      <c r="E520" s="179" t="s">
        <v>1795</v>
      </c>
      <c r="F520" s="179"/>
      <c r="G520" s="179"/>
      <c r="H520" s="3"/>
    </row>
    <row r="521" spans="1:27" ht="221" hidden="1">
      <c r="A521" s="3">
        <v>2336</v>
      </c>
      <c r="B521" s="3" t="s">
        <v>1796</v>
      </c>
      <c r="C521" s="3">
        <v>504</v>
      </c>
      <c r="E521" s="155" t="s">
        <v>3046</v>
      </c>
      <c r="F521" s="7" t="s">
        <v>1797</v>
      </c>
      <c r="G521" s="7" t="s">
        <v>1798</v>
      </c>
      <c r="H521" s="68"/>
      <c r="I521" s="68"/>
      <c r="J521" s="68"/>
      <c r="K521" s="68"/>
      <c r="L521" s="68"/>
      <c r="M521" s="68"/>
      <c r="P521" s="125"/>
      <c r="Q521" s="126"/>
      <c r="R521" s="126"/>
      <c r="S521" s="127"/>
      <c r="T521" s="86"/>
      <c r="U521" s="125"/>
      <c r="V521" s="126"/>
      <c r="W521" s="126"/>
      <c r="X521" s="71"/>
      <c r="Y521" s="86"/>
      <c r="Z521" s="109" t="str">
        <f t="shared" ref="Z521:Z541" si="52">IF(U521&lt;&gt;"",U521,IF(P521&lt;&gt;"",P521,IF(N521&lt;&gt;"",N521,"")))</f>
        <v/>
      </c>
      <c r="AA521" s="36" t="str">
        <f t="shared" ref="AA521:AA541" si="53">IF(X521&lt;&gt;"",X521,IF(S521&lt;&gt;"",S521,IF(O521&lt;&gt;"",O521,"")))</f>
        <v/>
      </c>
    </row>
    <row r="522" spans="1:27" ht="187" hidden="1">
      <c r="A522" s="3">
        <v>2337</v>
      </c>
      <c r="B522" s="3" t="s">
        <v>1799</v>
      </c>
      <c r="C522" s="3">
        <v>506</v>
      </c>
      <c r="E522" s="155" t="s">
        <v>3047</v>
      </c>
      <c r="F522" s="7" t="s">
        <v>297</v>
      </c>
      <c r="G522" s="7" t="s">
        <v>1800</v>
      </c>
      <c r="H522" s="68"/>
      <c r="I522" s="68"/>
      <c r="J522" s="68"/>
      <c r="K522" s="68"/>
      <c r="L522" s="68"/>
      <c r="M522" s="68"/>
      <c r="P522" s="125"/>
      <c r="Q522" s="126"/>
      <c r="R522" s="126"/>
      <c r="S522" s="127"/>
      <c r="T522" s="86"/>
      <c r="U522" s="125"/>
      <c r="V522" s="126"/>
      <c r="W522" s="126"/>
      <c r="X522" s="71"/>
      <c r="Y522" s="86"/>
      <c r="Z522" s="109" t="str">
        <f t="shared" si="52"/>
        <v/>
      </c>
      <c r="AA522" s="36" t="str">
        <f t="shared" si="53"/>
        <v/>
      </c>
    </row>
    <row r="523" spans="1:27" ht="187" hidden="1">
      <c r="A523" s="3">
        <v>2338</v>
      </c>
      <c r="C523" s="3" t="s">
        <v>1601</v>
      </c>
      <c r="E523" s="155" t="s">
        <v>3048</v>
      </c>
      <c r="F523" s="7" t="s">
        <v>1801</v>
      </c>
      <c r="G523" s="7" t="s">
        <v>1802</v>
      </c>
      <c r="H523" s="68"/>
      <c r="I523" s="68"/>
      <c r="J523" s="68"/>
      <c r="K523" s="68"/>
      <c r="L523" s="68"/>
      <c r="M523" s="68"/>
      <c r="P523" s="125"/>
      <c r="Q523" s="126"/>
      <c r="R523" s="126"/>
      <c r="S523" s="127"/>
      <c r="T523" s="86"/>
      <c r="U523" s="125"/>
      <c r="V523" s="126"/>
      <c r="W523" s="126"/>
      <c r="X523" s="71"/>
      <c r="Y523" s="86"/>
      <c r="Z523" s="109" t="str">
        <f t="shared" si="52"/>
        <v/>
      </c>
      <c r="AA523" s="36" t="str">
        <f t="shared" si="53"/>
        <v/>
      </c>
    </row>
    <row r="524" spans="1:27" ht="204" hidden="1">
      <c r="A524" s="3">
        <v>2339</v>
      </c>
      <c r="B524" s="3" t="s">
        <v>1803</v>
      </c>
      <c r="C524" s="3">
        <v>510</v>
      </c>
      <c r="E524" s="155" t="s">
        <v>3049</v>
      </c>
      <c r="F524" s="7" t="s">
        <v>1804</v>
      </c>
      <c r="G524" s="7" t="s">
        <v>1805</v>
      </c>
      <c r="H524" s="68"/>
      <c r="I524" s="68"/>
      <c r="J524" s="68"/>
      <c r="K524" s="68"/>
      <c r="L524" s="68"/>
      <c r="M524" s="68"/>
      <c r="P524" s="125"/>
      <c r="Q524" s="126"/>
      <c r="R524" s="126"/>
      <c r="S524" s="127"/>
      <c r="T524" s="86"/>
      <c r="U524" s="125"/>
      <c r="V524" s="126"/>
      <c r="W524" s="126"/>
      <c r="X524" s="71"/>
      <c r="Y524" s="86"/>
      <c r="Z524" s="109" t="str">
        <f t="shared" si="52"/>
        <v/>
      </c>
      <c r="AA524" s="36" t="str">
        <f t="shared" si="53"/>
        <v/>
      </c>
    </row>
    <row r="525" spans="1:27" ht="170" hidden="1">
      <c r="A525" s="3">
        <v>2340</v>
      </c>
      <c r="B525" s="3" t="s">
        <v>1806</v>
      </c>
      <c r="C525" s="3">
        <v>516</v>
      </c>
      <c r="E525" s="155" t="s">
        <v>3050</v>
      </c>
      <c r="F525" s="7" t="s">
        <v>1807</v>
      </c>
      <c r="G525" s="7" t="s">
        <v>1808</v>
      </c>
      <c r="H525" s="68"/>
      <c r="I525" s="68"/>
      <c r="J525" s="68"/>
      <c r="K525" s="68"/>
      <c r="L525" s="68"/>
      <c r="M525" s="68"/>
      <c r="P525" s="125"/>
      <c r="Q525" s="126"/>
      <c r="R525" s="126"/>
      <c r="S525" s="127"/>
      <c r="T525" s="86"/>
      <c r="U525" s="125"/>
      <c r="V525" s="126"/>
      <c r="W525" s="126"/>
      <c r="X525" s="71"/>
      <c r="Y525" s="86"/>
      <c r="Z525" s="109" t="str">
        <f t="shared" si="52"/>
        <v/>
      </c>
      <c r="AA525" s="36" t="str">
        <f t="shared" si="53"/>
        <v/>
      </c>
    </row>
    <row r="526" spans="1:27" ht="153" hidden="1">
      <c r="A526" s="3">
        <v>2341</v>
      </c>
      <c r="B526" s="3" t="s">
        <v>1809</v>
      </c>
      <c r="C526" s="3">
        <v>518</v>
      </c>
      <c r="E526" s="155" t="s">
        <v>3051</v>
      </c>
      <c r="F526" s="7" t="s">
        <v>1810</v>
      </c>
      <c r="G526" s="7" t="s">
        <v>1811</v>
      </c>
      <c r="H526" s="68"/>
      <c r="I526" s="68"/>
      <c r="J526" s="68"/>
      <c r="K526" s="68"/>
      <c r="L526" s="68"/>
      <c r="M526" s="68"/>
      <c r="P526" s="125"/>
      <c r="Q526" s="126"/>
      <c r="R526" s="126"/>
      <c r="S526" s="127"/>
      <c r="T526" s="86"/>
      <c r="U526" s="125"/>
      <c r="V526" s="126"/>
      <c r="W526" s="126"/>
      <c r="X526" s="71"/>
      <c r="Y526" s="86"/>
      <c r="Z526" s="109" t="str">
        <f t="shared" si="52"/>
        <v/>
      </c>
      <c r="AA526" s="36" t="str">
        <f t="shared" si="53"/>
        <v/>
      </c>
    </row>
    <row r="527" spans="1:27" ht="119" hidden="1">
      <c r="A527" s="3">
        <v>2342</v>
      </c>
      <c r="B527" s="3" t="s">
        <v>1812</v>
      </c>
      <c r="C527" s="3">
        <v>519</v>
      </c>
      <c r="E527" s="155" t="s">
        <v>3052</v>
      </c>
      <c r="F527" s="7" t="s">
        <v>1813</v>
      </c>
      <c r="G527" s="7" t="s">
        <v>1814</v>
      </c>
      <c r="H527" s="68"/>
      <c r="I527" s="68"/>
      <c r="J527" s="68"/>
      <c r="K527" s="68"/>
      <c r="L527" s="68"/>
      <c r="M527" s="68"/>
      <c r="P527" s="125"/>
      <c r="Q527" s="126"/>
      <c r="R527" s="126"/>
      <c r="S527" s="127"/>
      <c r="T527" s="86"/>
      <c r="U527" s="125"/>
      <c r="V527" s="126"/>
      <c r="W527" s="126"/>
      <c r="X527" s="71"/>
      <c r="Y527" s="86"/>
      <c r="Z527" s="109" t="str">
        <f t="shared" si="52"/>
        <v/>
      </c>
      <c r="AA527" s="36" t="str">
        <f t="shared" si="53"/>
        <v/>
      </c>
    </row>
    <row r="528" spans="1:27" ht="153" hidden="1">
      <c r="A528" s="3">
        <v>2343</v>
      </c>
      <c r="B528" s="3" t="s">
        <v>1815</v>
      </c>
      <c r="C528" s="3">
        <v>522</v>
      </c>
      <c r="E528" s="155" t="s">
        <v>3053</v>
      </c>
      <c r="F528" s="7" t="s">
        <v>1816</v>
      </c>
      <c r="G528" s="7" t="s">
        <v>1817</v>
      </c>
      <c r="H528" s="68"/>
      <c r="I528" s="68"/>
      <c r="J528" s="68"/>
      <c r="K528" s="68"/>
      <c r="L528" s="68"/>
      <c r="M528" s="68"/>
      <c r="P528" s="125"/>
      <c r="Q528" s="126"/>
      <c r="R528" s="126"/>
      <c r="S528" s="127"/>
      <c r="T528" s="86"/>
      <c r="U528" s="125"/>
      <c r="V528" s="126"/>
      <c r="W528" s="126"/>
      <c r="X528" s="71"/>
      <c r="Y528" s="86"/>
      <c r="Z528" s="109" t="str">
        <f t="shared" si="52"/>
        <v/>
      </c>
      <c r="AA528" s="36" t="str">
        <f t="shared" si="53"/>
        <v/>
      </c>
    </row>
    <row r="529" spans="1:27" ht="153" hidden="1">
      <c r="A529" s="3">
        <v>2344</v>
      </c>
      <c r="B529" s="3" t="s">
        <v>1818</v>
      </c>
      <c r="C529" s="3">
        <v>524</v>
      </c>
      <c r="E529" s="155" t="s">
        <v>3054</v>
      </c>
      <c r="F529" s="7" t="s">
        <v>1819</v>
      </c>
      <c r="G529" s="7" t="s">
        <v>1820</v>
      </c>
      <c r="H529" s="68"/>
      <c r="I529" s="68"/>
      <c r="J529" s="68"/>
      <c r="K529" s="68"/>
      <c r="L529" s="68"/>
      <c r="M529" s="68"/>
      <c r="P529" s="125"/>
      <c r="Q529" s="126"/>
      <c r="R529" s="126"/>
      <c r="S529" s="127"/>
      <c r="T529" s="86"/>
      <c r="U529" s="125"/>
      <c r="V529" s="126"/>
      <c r="W529" s="126"/>
      <c r="X529" s="71"/>
      <c r="Y529" s="86"/>
      <c r="Z529" s="109" t="str">
        <f t="shared" si="52"/>
        <v/>
      </c>
      <c r="AA529" s="36" t="str">
        <f t="shared" si="53"/>
        <v/>
      </c>
    </row>
    <row r="530" spans="1:27" ht="153" hidden="1">
      <c r="A530" s="3">
        <v>2345</v>
      </c>
      <c r="C530" s="3" t="s">
        <v>1601</v>
      </c>
      <c r="E530" s="155" t="s">
        <v>2769</v>
      </c>
      <c r="F530" s="7" t="s">
        <v>1821</v>
      </c>
      <c r="G530" s="7" t="s">
        <v>1822</v>
      </c>
      <c r="H530" s="68"/>
      <c r="I530" s="68"/>
      <c r="J530" s="68"/>
      <c r="K530" s="68"/>
      <c r="L530" s="68"/>
      <c r="M530" s="68"/>
      <c r="P530" s="125"/>
      <c r="Q530" s="126"/>
      <c r="R530" s="126"/>
      <c r="S530" s="127"/>
      <c r="T530" s="86"/>
      <c r="U530" s="125"/>
      <c r="V530" s="126"/>
      <c r="W530" s="126"/>
      <c r="X530" s="71"/>
      <c r="Y530" s="86"/>
      <c r="Z530" s="109" t="str">
        <f t="shared" si="52"/>
        <v/>
      </c>
      <c r="AA530" s="36" t="str">
        <f t="shared" si="53"/>
        <v/>
      </c>
    </row>
    <row r="531" spans="1:27" ht="136" hidden="1">
      <c r="A531" s="3">
        <v>2346</v>
      </c>
      <c r="B531" s="3" t="s">
        <v>1823</v>
      </c>
      <c r="C531" s="3">
        <v>495</v>
      </c>
      <c r="E531" s="155" t="s">
        <v>3055</v>
      </c>
      <c r="F531" s="7" t="s">
        <v>1824</v>
      </c>
      <c r="G531" s="7" t="s">
        <v>1825</v>
      </c>
      <c r="H531" s="68"/>
      <c r="I531" s="68"/>
      <c r="J531" s="68"/>
      <c r="K531" s="68"/>
      <c r="L531" s="68"/>
      <c r="M531" s="68"/>
      <c r="P531" s="125"/>
      <c r="Q531" s="126"/>
      <c r="R531" s="126"/>
      <c r="S531" s="127"/>
      <c r="T531" s="86"/>
      <c r="U531" s="125"/>
      <c r="V531" s="126"/>
      <c r="W531" s="126"/>
      <c r="X531" s="71"/>
      <c r="Y531" s="86"/>
      <c r="Z531" s="109" t="str">
        <f t="shared" si="52"/>
        <v/>
      </c>
      <c r="AA531" s="36" t="str">
        <f t="shared" si="53"/>
        <v/>
      </c>
    </row>
    <row r="532" spans="1:27" ht="102" hidden="1">
      <c r="A532" s="3">
        <v>2347</v>
      </c>
      <c r="B532" s="3" t="s">
        <v>1826</v>
      </c>
      <c r="C532" s="3">
        <v>496</v>
      </c>
      <c r="E532" s="155" t="s">
        <v>3056</v>
      </c>
      <c r="F532" s="7" t="s">
        <v>1827</v>
      </c>
      <c r="G532" s="7" t="s">
        <v>1828</v>
      </c>
      <c r="H532" s="68"/>
      <c r="I532" s="68"/>
      <c r="J532" s="68"/>
      <c r="K532" s="68"/>
      <c r="L532" s="68"/>
      <c r="M532" s="68"/>
      <c r="P532" s="125"/>
      <c r="Q532" s="126"/>
      <c r="R532" s="126"/>
      <c r="S532" s="127"/>
      <c r="T532" s="86"/>
      <c r="U532" s="125"/>
      <c r="V532" s="126"/>
      <c r="W532" s="126"/>
      <c r="X532" s="71"/>
      <c r="Y532" s="86"/>
      <c r="Z532" s="109" t="str">
        <f t="shared" si="52"/>
        <v/>
      </c>
      <c r="AA532" s="36" t="str">
        <f t="shared" si="53"/>
        <v/>
      </c>
    </row>
    <row r="533" spans="1:27" ht="119" hidden="1">
      <c r="A533" s="3">
        <v>2348</v>
      </c>
      <c r="B533" s="3" t="s">
        <v>1829</v>
      </c>
      <c r="C533" s="3">
        <v>542</v>
      </c>
      <c r="E533" s="155" t="s">
        <v>3057</v>
      </c>
      <c r="F533" s="7" t="s">
        <v>1830</v>
      </c>
      <c r="G533" s="7" t="s">
        <v>1831</v>
      </c>
      <c r="H533" s="68"/>
      <c r="I533" s="68"/>
      <c r="J533" s="68"/>
      <c r="K533" s="68"/>
      <c r="L533" s="68"/>
      <c r="M533" s="68"/>
      <c r="P533" s="125"/>
      <c r="Q533" s="126"/>
      <c r="R533" s="126"/>
      <c r="S533" s="127"/>
      <c r="T533" s="86"/>
      <c r="U533" s="125"/>
      <c r="V533" s="126"/>
      <c r="W533" s="126"/>
      <c r="X533" s="71"/>
      <c r="Y533" s="86"/>
      <c r="Z533" s="109" t="str">
        <f t="shared" si="52"/>
        <v/>
      </c>
      <c r="AA533" s="36" t="str">
        <f t="shared" si="53"/>
        <v/>
      </c>
    </row>
    <row r="534" spans="1:27" ht="136" hidden="1">
      <c r="A534" s="3">
        <v>2349</v>
      </c>
      <c r="C534" s="3" t="s">
        <v>1601</v>
      </c>
      <c r="E534" s="155" t="s">
        <v>3058</v>
      </c>
      <c r="F534" s="7" t="s">
        <v>1832</v>
      </c>
      <c r="G534" s="7" t="s">
        <v>1833</v>
      </c>
      <c r="H534" s="68"/>
      <c r="I534" s="68"/>
      <c r="J534" s="68"/>
      <c r="K534" s="68"/>
      <c r="L534" s="68"/>
      <c r="M534" s="68"/>
      <c r="P534" s="125"/>
      <c r="Q534" s="126"/>
      <c r="R534" s="126"/>
      <c r="S534" s="127"/>
      <c r="T534" s="86"/>
      <c r="U534" s="125"/>
      <c r="V534" s="126"/>
      <c r="W534" s="126"/>
      <c r="X534" s="71"/>
      <c r="Y534" s="86"/>
      <c r="Z534" s="109" t="str">
        <f t="shared" si="52"/>
        <v/>
      </c>
      <c r="AA534" s="36" t="str">
        <f t="shared" si="53"/>
        <v/>
      </c>
    </row>
    <row r="535" spans="1:27" ht="272" hidden="1">
      <c r="A535" s="3">
        <v>2350</v>
      </c>
      <c r="B535" s="3" t="s">
        <v>1834</v>
      </c>
      <c r="C535" s="3">
        <v>581</v>
      </c>
      <c r="E535" s="155" t="s">
        <v>3059</v>
      </c>
      <c r="F535" s="7" t="s">
        <v>58</v>
      </c>
      <c r="G535" s="7" t="s">
        <v>1835</v>
      </c>
      <c r="H535" s="68"/>
      <c r="I535" s="68"/>
      <c r="J535" s="68"/>
      <c r="K535" s="68"/>
      <c r="L535" s="68"/>
      <c r="M535" s="68"/>
      <c r="P535" s="125"/>
      <c r="Q535" s="126"/>
      <c r="R535" s="126"/>
      <c r="S535" s="127"/>
      <c r="T535" s="86"/>
      <c r="U535" s="125"/>
      <c r="V535" s="126"/>
      <c r="W535" s="126"/>
      <c r="X535" s="71"/>
      <c r="Y535" s="86"/>
      <c r="Z535" s="109" t="str">
        <f t="shared" si="52"/>
        <v/>
      </c>
      <c r="AA535" s="36" t="str">
        <f t="shared" si="53"/>
        <v/>
      </c>
    </row>
    <row r="536" spans="1:27" ht="136" hidden="1">
      <c r="A536" s="3">
        <v>2351</v>
      </c>
      <c r="B536" s="3" t="s">
        <v>1836</v>
      </c>
      <c r="C536" s="3">
        <v>584</v>
      </c>
      <c r="E536" s="155" t="s">
        <v>3060</v>
      </c>
      <c r="F536" s="7" t="s">
        <v>1837</v>
      </c>
      <c r="G536" s="7" t="s">
        <v>1838</v>
      </c>
      <c r="H536" s="68"/>
      <c r="I536" s="68"/>
      <c r="J536" s="68"/>
      <c r="K536" s="68"/>
      <c r="L536" s="68"/>
      <c r="M536" s="68"/>
      <c r="P536" s="125"/>
      <c r="Q536" s="126"/>
      <c r="R536" s="126"/>
      <c r="S536" s="127"/>
      <c r="T536" s="86"/>
      <c r="U536" s="125"/>
      <c r="V536" s="126"/>
      <c r="W536" s="126"/>
      <c r="X536" s="71"/>
      <c r="Y536" s="86"/>
      <c r="Z536" s="109" t="str">
        <f t="shared" si="52"/>
        <v/>
      </c>
      <c r="AA536" s="36" t="str">
        <f t="shared" si="53"/>
        <v/>
      </c>
    </row>
    <row r="537" spans="1:27" ht="187" hidden="1">
      <c r="A537" s="3">
        <v>2352</v>
      </c>
      <c r="B537" s="3" t="s">
        <v>1839</v>
      </c>
      <c r="C537" s="3">
        <v>585</v>
      </c>
      <c r="E537" s="155" t="s">
        <v>3061</v>
      </c>
      <c r="F537" s="7" t="s">
        <v>1840</v>
      </c>
      <c r="G537" s="7" t="s">
        <v>1841</v>
      </c>
      <c r="H537" s="68"/>
      <c r="I537" s="68"/>
      <c r="J537" s="68"/>
      <c r="K537" s="68"/>
      <c r="L537" s="68"/>
      <c r="M537" s="68"/>
      <c r="P537" s="125"/>
      <c r="Q537" s="126"/>
      <c r="R537" s="126"/>
      <c r="S537" s="127"/>
      <c r="T537" s="86"/>
      <c r="U537" s="125"/>
      <c r="V537" s="126"/>
      <c r="W537" s="126"/>
      <c r="X537" s="71"/>
      <c r="Y537" s="86"/>
      <c r="Z537" s="109" t="str">
        <f t="shared" si="52"/>
        <v/>
      </c>
      <c r="AA537" s="36" t="str">
        <f t="shared" si="53"/>
        <v/>
      </c>
    </row>
    <row r="538" spans="1:27" ht="153" hidden="1">
      <c r="A538" s="3">
        <v>2353</v>
      </c>
      <c r="B538" s="3" t="s">
        <v>1842</v>
      </c>
      <c r="C538" s="3">
        <v>583</v>
      </c>
      <c r="E538" s="155" t="s">
        <v>3062</v>
      </c>
      <c r="F538" s="7" t="s">
        <v>1843</v>
      </c>
      <c r="G538" s="7" t="s">
        <v>1844</v>
      </c>
      <c r="H538" s="68"/>
      <c r="I538" s="68"/>
      <c r="J538" s="68"/>
      <c r="K538" s="68"/>
      <c r="L538" s="68"/>
      <c r="M538" s="68"/>
      <c r="P538" s="125"/>
      <c r="Q538" s="126"/>
      <c r="R538" s="126"/>
      <c r="S538" s="127"/>
      <c r="T538" s="86"/>
      <c r="U538" s="125"/>
      <c r="V538" s="126"/>
      <c r="W538" s="126"/>
      <c r="X538" s="71"/>
      <c r="Y538" s="86"/>
      <c r="Z538" s="109" t="str">
        <f t="shared" si="52"/>
        <v/>
      </c>
      <c r="AA538" s="36" t="str">
        <f t="shared" si="53"/>
        <v/>
      </c>
    </row>
    <row r="539" spans="1:27" ht="153" hidden="1">
      <c r="A539" s="3">
        <v>2354</v>
      </c>
      <c r="C539" s="3" t="s">
        <v>1601</v>
      </c>
      <c r="E539" s="155" t="s">
        <v>3063</v>
      </c>
      <c r="F539" s="7" t="s">
        <v>1845</v>
      </c>
      <c r="G539" s="7" t="s">
        <v>1846</v>
      </c>
      <c r="H539" s="68"/>
      <c r="I539" s="68"/>
      <c r="J539" s="68"/>
      <c r="K539" s="68"/>
      <c r="L539" s="68"/>
      <c r="M539" s="68"/>
      <c r="P539" s="125"/>
      <c r="Q539" s="126"/>
      <c r="R539" s="126"/>
      <c r="S539" s="127"/>
      <c r="T539" s="86"/>
      <c r="U539" s="125"/>
      <c r="V539" s="126"/>
      <c r="W539" s="126"/>
      <c r="X539" s="71"/>
      <c r="Y539" s="86"/>
      <c r="Z539" s="109" t="str">
        <f t="shared" si="52"/>
        <v/>
      </c>
      <c r="AA539" s="36" t="str">
        <f t="shared" si="53"/>
        <v/>
      </c>
    </row>
    <row r="540" spans="1:27" ht="409.6" hidden="1">
      <c r="A540" s="3">
        <v>2355</v>
      </c>
      <c r="C540" s="3" t="s">
        <v>1601</v>
      </c>
      <c r="E540" s="155" t="s">
        <v>3064</v>
      </c>
      <c r="F540" s="7" t="s">
        <v>1847</v>
      </c>
      <c r="G540" s="7" t="s">
        <v>1848</v>
      </c>
      <c r="H540" s="68"/>
      <c r="I540" s="68"/>
      <c r="J540" s="68"/>
      <c r="K540" s="68"/>
      <c r="L540" s="68"/>
      <c r="M540" s="68"/>
      <c r="P540" s="125"/>
      <c r="Q540" s="126"/>
      <c r="R540" s="126"/>
      <c r="S540" s="127"/>
      <c r="T540" s="86"/>
      <c r="U540" s="125"/>
      <c r="V540" s="126"/>
      <c r="W540" s="126"/>
      <c r="X540" s="71"/>
      <c r="Y540" s="86"/>
      <c r="Z540" s="109" t="str">
        <f t="shared" si="52"/>
        <v/>
      </c>
      <c r="AA540" s="36" t="str">
        <f t="shared" si="53"/>
        <v/>
      </c>
    </row>
    <row r="541" spans="1:27" ht="85" hidden="1">
      <c r="A541" s="3">
        <v>2356</v>
      </c>
      <c r="C541" s="3" t="s">
        <v>1601</v>
      </c>
      <c r="E541" s="155" t="s">
        <v>3065</v>
      </c>
      <c r="F541" s="7" t="s">
        <v>1849</v>
      </c>
      <c r="G541" s="7" t="s">
        <v>1633</v>
      </c>
      <c r="H541" s="68"/>
      <c r="I541" s="68"/>
      <c r="J541" s="68"/>
      <c r="K541" s="68"/>
      <c r="L541" s="68"/>
      <c r="M541" s="68"/>
      <c r="P541" s="125"/>
      <c r="Q541" s="126"/>
      <c r="R541" s="126"/>
      <c r="S541" s="127"/>
      <c r="T541" s="86"/>
      <c r="U541" s="125"/>
      <c r="V541" s="126"/>
      <c r="W541" s="126"/>
      <c r="X541" s="71"/>
      <c r="Y541" s="86"/>
      <c r="Z541" s="109" t="str">
        <f t="shared" si="52"/>
        <v/>
      </c>
      <c r="AA541" s="36" t="str">
        <f t="shared" si="53"/>
        <v/>
      </c>
    </row>
    <row r="542" spans="1:27" s="122" customFormat="1" ht="17" hidden="1">
      <c r="A542" s="3" t="s">
        <v>300</v>
      </c>
      <c r="B542" s="3" t="s">
        <v>300</v>
      </c>
      <c r="H542" s="3"/>
    </row>
    <row r="543" spans="1:27" s="122" customFormat="1" ht="17" hidden="1">
      <c r="A543" s="3" t="s">
        <v>300</v>
      </c>
      <c r="B543" s="3" t="s">
        <v>300</v>
      </c>
      <c r="H543" s="3"/>
    </row>
    <row r="544" spans="1:27" s="122" customFormat="1" ht="19" hidden="1">
      <c r="A544" s="3" t="s">
        <v>300</v>
      </c>
      <c r="B544" s="3" t="s">
        <v>300</v>
      </c>
      <c r="E544" s="179" t="s">
        <v>29</v>
      </c>
      <c r="F544" s="179"/>
      <c r="G544" s="179"/>
      <c r="H544" s="3"/>
    </row>
    <row r="545" spans="1:27" s="122" customFormat="1" ht="68" hidden="1">
      <c r="A545" s="3" t="s">
        <v>300</v>
      </c>
      <c r="B545" s="3" t="s">
        <v>300</v>
      </c>
      <c r="E545" s="124" t="s">
        <v>1850</v>
      </c>
      <c r="F545" s="7" t="s">
        <v>1851</v>
      </c>
      <c r="H545" s="3"/>
    </row>
    <row r="546" spans="1:27" ht="170" hidden="1">
      <c r="A546" s="3">
        <v>2357</v>
      </c>
      <c r="B546" s="3" t="s">
        <v>1852</v>
      </c>
      <c r="C546" s="3">
        <v>539</v>
      </c>
      <c r="E546" s="155" t="s">
        <v>3066</v>
      </c>
      <c r="F546" s="7" t="s">
        <v>1853</v>
      </c>
      <c r="G546" s="7" t="s">
        <v>1854</v>
      </c>
      <c r="H546" s="68"/>
      <c r="I546" s="68"/>
      <c r="J546" s="68"/>
      <c r="K546" s="68"/>
      <c r="L546" s="68"/>
      <c r="M546" s="68"/>
      <c r="P546" s="125"/>
      <c r="Q546" s="126"/>
      <c r="R546" s="126"/>
      <c r="S546" s="127"/>
      <c r="T546" s="86"/>
      <c r="U546" s="125"/>
      <c r="V546" s="126"/>
      <c r="W546" s="126"/>
      <c r="X546" s="71"/>
      <c r="Y546" s="86"/>
      <c r="Z546" s="109" t="str">
        <f>IF(U546&lt;&gt;"",U546,IF(P546&lt;&gt;"",P546,IF(N546&lt;&gt;"",N546,"")))</f>
        <v/>
      </c>
      <c r="AA546" s="36" t="str">
        <f>IF(X546&lt;&gt;"",X546,IF(S546&lt;&gt;"",S546,IF(O546&lt;&gt;"",O546,"")))</f>
        <v/>
      </c>
    </row>
    <row r="547" spans="1:27" ht="153" hidden="1">
      <c r="A547" s="3">
        <v>2358</v>
      </c>
      <c r="C547" s="3" t="s">
        <v>1601</v>
      </c>
      <c r="E547" s="155" t="s">
        <v>3067</v>
      </c>
      <c r="F547" s="7" t="s">
        <v>1855</v>
      </c>
      <c r="G547" s="7" t="s">
        <v>1856</v>
      </c>
      <c r="H547" s="68"/>
      <c r="I547" s="68"/>
      <c r="J547" s="68"/>
      <c r="K547" s="68"/>
      <c r="L547" s="68"/>
      <c r="M547" s="68"/>
      <c r="P547" s="125"/>
      <c r="Q547" s="126"/>
      <c r="R547" s="126"/>
      <c r="S547" s="127"/>
      <c r="T547" s="86"/>
      <c r="U547" s="125"/>
      <c r="V547" s="126"/>
      <c r="W547" s="126"/>
      <c r="X547" s="71"/>
      <c r="Y547" s="86"/>
      <c r="Z547" s="109" t="str">
        <f>IF(U547&lt;&gt;"",U547,IF(P547&lt;&gt;"",P547,IF(N547&lt;&gt;"",N547,"")))</f>
        <v/>
      </c>
      <c r="AA547" s="36" t="str">
        <f>IF(X547&lt;&gt;"",X547,IF(S547&lt;&gt;"",S547,IF(O547&lt;&gt;"",O547,"")))</f>
        <v/>
      </c>
    </row>
    <row r="548" spans="1:27" ht="170" hidden="1">
      <c r="A548" s="3">
        <v>2359</v>
      </c>
      <c r="B548" s="3" t="s">
        <v>1857</v>
      </c>
      <c r="C548" s="3">
        <v>540</v>
      </c>
      <c r="E548" s="155" t="s">
        <v>3068</v>
      </c>
      <c r="F548" s="7" t="s">
        <v>1858</v>
      </c>
      <c r="G548" s="7" t="s">
        <v>1859</v>
      </c>
      <c r="H548" s="68"/>
      <c r="I548" s="68"/>
      <c r="J548" s="68"/>
      <c r="K548" s="68"/>
      <c r="L548" s="68"/>
      <c r="M548" s="68"/>
      <c r="P548" s="125"/>
      <c r="Q548" s="126"/>
      <c r="R548" s="126"/>
      <c r="S548" s="127"/>
      <c r="T548" s="86"/>
      <c r="U548" s="125"/>
      <c r="V548" s="126"/>
      <c r="W548" s="126"/>
      <c r="X548" s="71"/>
      <c r="Y548" s="86"/>
      <c r="Z548" s="109" t="str">
        <f>IF(U548&lt;&gt;"",U548,IF(P548&lt;&gt;"",P548,IF(N548&lt;&gt;"",N548,"")))</f>
        <v/>
      </c>
      <c r="AA548" s="36" t="str">
        <f>IF(X548&lt;&gt;"",X548,IF(S548&lt;&gt;"",S548,IF(O548&lt;&gt;"",O548,"")))</f>
        <v/>
      </c>
    </row>
    <row r="549" spans="1:27" ht="136" hidden="1">
      <c r="A549" s="3">
        <v>2360</v>
      </c>
      <c r="B549" s="3" t="s">
        <v>1860</v>
      </c>
      <c r="C549" s="3">
        <v>541</v>
      </c>
      <c r="E549" s="155" t="s">
        <v>3069</v>
      </c>
      <c r="F549" s="7" t="s">
        <v>1861</v>
      </c>
      <c r="G549" s="7" t="s">
        <v>1862</v>
      </c>
      <c r="H549" s="68"/>
      <c r="I549" s="68"/>
      <c r="J549" s="68"/>
      <c r="K549" s="68"/>
      <c r="L549" s="68"/>
      <c r="M549" s="68"/>
      <c r="P549" s="125"/>
      <c r="Q549" s="126"/>
      <c r="R549" s="126"/>
      <c r="S549" s="127"/>
      <c r="T549" s="86"/>
      <c r="U549" s="125"/>
      <c r="V549" s="126"/>
      <c r="W549" s="126"/>
      <c r="X549" s="71"/>
      <c r="Y549" s="86"/>
      <c r="Z549" s="109" t="str">
        <f>IF(U549&lt;&gt;"",U549,IF(P549&lt;&gt;"",P549,IF(N549&lt;&gt;"",N549,"")))</f>
        <v/>
      </c>
      <c r="AA549" s="36" t="str">
        <f>IF(X549&lt;&gt;"",X549,IF(S549&lt;&gt;"",S549,IF(O549&lt;&gt;"",O549,"")))</f>
        <v/>
      </c>
    </row>
    <row r="550" spans="1:27" ht="51" hidden="1">
      <c r="A550" s="3">
        <v>2361</v>
      </c>
      <c r="C550" s="3" t="s">
        <v>1601</v>
      </c>
      <c r="E550" s="155" t="s">
        <v>3070</v>
      </c>
      <c r="F550" s="7" t="s">
        <v>1863</v>
      </c>
      <c r="G550" s="7" t="s">
        <v>1618</v>
      </c>
      <c r="H550" s="68"/>
      <c r="I550" s="68"/>
      <c r="J550" s="68"/>
      <c r="K550" s="68"/>
      <c r="L550" s="68"/>
      <c r="M550" s="68"/>
      <c r="P550" s="125"/>
      <c r="Q550" s="126"/>
      <c r="R550" s="126"/>
      <c r="S550" s="127"/>
      <c r="T550" s="86"/>
      <c r="U550" s="125"/>
      <c r="V550" s="126"/>
      <c r="W550" s="126"/>
      <c r="X550" s="71"/>
      <c r="Y550" s="86"/>
      <c r="Z550" s="109" t="str">
        <f>IF(U550&lt;&gt;"",U550,IF(P550&lt;&gt;"",P550,IF(N550&lt;&gt;"",N550,"")))</f>
        <v/>
      </c>
      <c r="AA550" s="36" t="str">
        <f>IF(X550&lt;&gt;"",X550,IF(S550&lt;&gt;"",S550,IF(O550&lt;&gt;"",O550,"")))</f>
        <v/>
      </c>
    </row>
    <row r="551" spans="1:27" s="122" customFormat="1" ht="17" hidden="1">
      <c r="A551" s="3" t="s">
        <v>300</v>
      </c>
      <c r="B551" s="3" t="s">
        <v>300</v>
      </c>
      <c r="G551" s="122" t="s">
        <v>300</v>
      </c>
      <c r="H551" s="3"/>
    </row>
    <row r="552" spans="1:27" s="122" customFormat="1" ht="17" hidden="1">
      <c r="A552" s="3" t="s">
        <v>300</v>
      </c>
      <c r="B552" s="3" t="s">
        <v>300</v>
      </c>
      <c r="G552" s="122" t="s">
        <v>300</v>
      </c>
      <c r="H552" s="3"/>
    </row>
    <row r="553" spans="1:27" s="122" customFormat="1" ht="68" hidden="1">
      <c r="A553" s="3" t="s">
        <v>300</v>
      </c>
      <c r="B553" s="3" t="s">
        <v>300</v>
      </c>
      <c r="E553" s="124" t="s">
        <v>1864</v>
      </c>
      <c r="F553" s="7" t="s">
        <v>1865</v>
      </c>
      <c r="G553" s="122" t="s">
        <v>300</v>
      </c>
      <c r="H553" s="3"/>
    </row>
    <row r="554" spans="1:27" ht="119" hidden="1">
      <c r="A554" s="3">
        <v>2362</v>
      </c>
      <c r="B554" s="3" t="s">
        <v>1866</v>
      </c>
      <c r="C554" s="3">
        <v>552</v>
      </c>
      <c r="E554" s="155" t="s">
        <v>3071</v>
      </c>
      <c r="F554" s="7" t="s">
        <v>1867</v>
      </c>
      <c r="G554" s="7" t="s">
        <v>1868</v>
      </c>
      <c r="H554" s="68"/>
      <c r="I554" s="68"/>
      <c r="J554" s="68"/>
      <c r="K554" s="68"/>
      <c r="L554" s="68"/>
      <c r="M554" s="68"/>
      <c r="P554" s="125"/>
      <c r="Q554" s="126"/>
      <c r="R554" s="126"/>
      <c r="S554" s="127"/>
      <c r="T554" s="86"/>
      <c r="U554" s="125"/>
      <c r="V554" s="126"/>
      <c r="W554" s="126"/>
      <c r="X554" s="71"/>
      <c r="Y554" s="86"/>
      <c r="Z554" s="109" t="str">
        <f>IF(U554&lt;&gt;"",U554,IF(P554&lt;&gt;"",P554,IF(N554&lt;&gt;"",N554,"")))</f>
        <v/>
      </c>
      <c r="AA554" s="36" t="str">
        <f>IF(X554&lt;&gt;"",X554,IF(S554&lt;&gt;"",S554,IF(O554&lt;&gt;"",O554,"")))</f>
        <v/>
      </c>
    </row>
    <row r="555" spans="1:27" ht="170" hidden="1">
      <c r="A555" s="3">
        <v>2363</v>
      </c>
      <c r="B555" s="3" t="s">
        <v>1869</v>
      </c>
      <c r="C555" s="3">
        <v>553</v>
      </c>
      <c r="E555" s="155" t="s">
        <v>3072</v>
      </c>
      <c r="F555" s="7" t="s">
        <v>1870</v>
      </c>
      <c r="G555" s="7" t="s">
        <v>1871</v>
      </c>
      <c r="H555" s="68"/>
      <c r="I555" s="68"/>
      <c r="J555" s="68"/>
      <c r="K555" s="68"/>
      <c r="L555" s="68"/>
      <c r="M555" s="68"/>
      <c r="P555" s="125"/>
      <c r="Q555" s="126"/>
      <c r="R555" s="126"/>
      <c r="S555" s="127"/>
      <c r="T555" s="86"/>
      <c r="U555" s="125"/>
      <c r="V555" s="126"/>
      <c r="W555" s="126"/>
      <c r="X555" s="71"/>
      <c r="Y555" s="86"/>
      <c r="Z555" s="109" t="str">
        <f>IF(U555&lt;&gt;"",U555,IF(P555&lt;&gt;"",P555,IF(N555&lt;&gt;"",N555,"")))</f>
        <v/>
      </c>
      <c r="AA555" s="36" t="str">
        <f>IF(X555&lt;&gt;"",X555,IF(S555&lt;&gt;"",S555,IF(O555&lt;&gt;"",O555,"")))</f>
        <v/>
      </c>
    </row>
    <row r="556" spans="1:27" ht="153" hidden="1">
      <c r="A556" s="3">
        <v>2364</v>
      </c>
      <c r="B556" s="3" t="s">
        <v>1872</v>
      </c>
      <c r="C556" s="3">
        <v>554</v>
      </c>
      <c r="E556" s="155" t="s">
        <v>3073</v>
      </c>
      <c r="F556" s="7" t="s">
        <v>1873</v>
      </c>
      <c r="G556" s="7" t="s">
        <v>1874</v>
      </c>
      <c r="H556" s="68"/>
      <c r="I556" s="68"/>
      <c r="J556" s="68"/>
      <c r="K556" s="68"/>
      <c r="L556" s="68"/>
      <c r="M556" s="68"/>
      <c r="P556" s="125"/>
      <c r="Q556" s="126"/>
      <c r="R556" s="126"/>
      <c r="S556" s="127"/>
      <c r="T556" s="86"/>
      <c r="U556" s="125"/>
      <c r="V556" s="126"/>
      <c r="W556" s="126"/>
      <c r="X556" s="71"/>
      <c r="Y556" s="86"/>
      <c r="Z556" s="109" t="str">
        <f>IF(U556&lt;&gt;"",U556,IF(P556&lt;&gt;"",P556,IF(N556&lt;&gt;"",N556,"")))</f>
        <v/>
      </c>
      <c r="AA556" s="36" t="str">
        <f>IF(X556&lt;&gt;"",X556,IF(S556&lt;&gt;"",S556,IF(O556&lt;&gt;"",O556,"")))</f>
        <v/>
      </c>
    </row>
    <row r="557" spans="1:27" ht="119" hidden="1">
      <c r="A557" s="3">
        <v>2365</v>
      </c>
      <c r="B557" s="3" t="s">
        <v>1875</v>
      </c>
      <c r="C557" s="3">
        <v>555</v>
      </c>
      <c r="E557" s="155" t="s">
        <v>3074</v>
      </c>
      <c r="F557" s="7" t="s">
        <v>1876</v>
      </c>
      <c r="G557" s="7" t="s">
        <v>1877</v>
      </c>
      <c r="H557" s="68"/>
      <c r="I557" s="68"/>
      <c r="J557" s="68"/>
      <c r="K557" s="68"/>
      <c r="L557" s="68"/>
      <c r="M557" s="68"/>
      <c r="P557" s="125"/>
      <c r="Q557" s="126"/>
      <c r="R557" s="126"/>
      <c r="S557" s="127"/>
      <c r="T557" s="86"/>
      <c r="U557" s="125"/>
      <c r="V557" s="126"/>
      <c r="W557" s="126"/>
      <c r="X557" s="71"/>
      <c r="Y557" s="86"/>
      <c r="Z557" s="109" t="str">
        <f>IF(U557&lt;&gt;"",U557,IF(P557&lt;&gt;"",P557,IF(N557&lt;&gt;"",N557,"")))</f>
        <v/>
      </c>
      <c r="AA557" s="36" t="str">
        <f>IF(X557&lt;&gt;"",X557,IF(S557&lt;&gt;"",S557,IF(O557&lt;&gt;"",O557,"")))</f>
        <v/>
      </c>
    </row>
    <row r="558" spans="1:27" ht="68" hidden="1">
      <c r="A558" s="3">
        <v>2366</v>
      </c>
      <c r="C558" s="3" t="s">
        <v>1601</v>
      </c>
      <c r="E558" s="155" t="s">
        <v>3075</v>
      </c>
      <c r="F558" s="7" t="s">
        <v>1878</v>
      </c>
      <c r="G558" s="7" t="s">
        <v>1633</v>
      </c>
      <c r="H558" s="68"/>
      <c r="I558" s="68"/>
      <c r="J558" s="68"/>
      <c r="K558" s="68"/>
      <c r="L558" s="68"/>
      <c r="M558" s="68"/>
      <c r="P558" s="125"/>
      <c r="Q558" s="126"/>
      <c r="R558" s="126"/>
      <c r="S558" s="127"/>
      <c r="T558" s="86"/>
      <c r="U558" s="125"/>
      <c r="V558" s="126"/>
      <c r="W558" s="126"/>
      <c r="X558" s="71"/>
      <c r="Y558" s="86"/>
      <c r="Z558" s="109" t="str">
        <f>IF(U558&lt;&gt;"",U558,IF(P558&lt;&gt;"",P558,IF(N558&lt;&gt;"",N558,"")))</f>
        <v/>
      </c>
      <c r="AA558" s="36" t="str">
        <f>IF(X558&lt;&gt;"",X558,IF(S558&lt;&gt;"",S558,IF(O558&lt;&gt;"",O558,"")))</f>
        <v/>
      </c>
    </row>
    <row r="559" spans="1:27" s="122" customFormat="1" ht="17" hidden="1">
      <c r="A559" s="3" t="s">
        <v>300</v>
      </c>
      <c r="B559" s="3" t="s">
        <v>300</v>
      </c>
      <c r="G559" s="122" t="s">
        <v>300</v>
      </c>
      <c r="H559" s="3"/>
    </row>
    <row r="560" spans="1:27" s="122" customFormat="1" ht="17" hidden="1">
      <c r="A560" s="3" t="s">
        <v>300</v>
      </c>
      <c r="B560" s="3" t="s">
        <v>300</v>
      </c>
      <c r="G560" s="122" t="s">
        <v>300</v>
      </c>
      <c r="H560" s="3"/>
    </row>
    <row r="561" spans="1:27" s="122" customFormat="1" ht="51" hidden="1">
      <c r="A561" s="3" t="s">
        <v>300</v>
      </c>
      <c r="B561" s="3" t="s">
        <v>300</v>
      </c>
      <c r="E561" s="124" t="s">
        <v>1879</v>
      </c>
      <c r="F561" s="7" t="s">
        <v>1880</v>
      </c>
      <c r="G561" s="122" t="s">
        <v>300</v>
      </c>
      <c r="H561" s="3"/>
    </row>
    <row r="562" spans="1:27" ht="85" hidden="1">
      <c r="A562" s="3">
        <v>2367</v>
      </c>
      <c r="B562" s="3" t="s">
        <v>1881</v>
      </c>
      <c r="C562" s="3">
        <v>558</v>
      </c>
      <c r="E562" s="155" t="s">
        <v>3035</v>
      </c>
      <c r="F562" s="7" t="s">
        <v>457</v>
      </c>
      <c r="G562" s="7" t="s">
        <v>1882</v>
      </c>
      <c r="H562" s="68"/>
      <c r="I562" s="68"/>
      <c r="J562" s="68"/>
      <c r="K562" s="68"/>
      <c r="L562" s="68"/>
      <c r="M562" s="68"/>
      <c r="P562" s="125"/>
      <c r="Q562" s="126"/>
      <c r="R562" s="126"/>
      <c r="S562" s="127"/>
      <c r="T562" s="86"/>
      <c r="U562" s="125"/>
      <c r="V562" s="126"/>
      <c r="W562" s="126"/>
      <c r="X562" s="71"/>
      <c r="Y562" s="86"/>
      <c r="Z562" s="109" t="str">
        <f>IF(U562&lt;&gt;"",U562,IF(P562&lt;&gt;"",P562,IF(N562&lt;&gt;"",N562,"")))</f>
        <v/>
      </c>
      <c r="AA562" s="36" t="str">
        <f>IF(X562&lt;&gt;"",X562,IF(S562&lt;&gt;"",S562,IF(O562&lt;&gt;"",O562,"")))</f>
        <v/>
      </c>
    </row>
    <row r="563" spans="1:27" ht="51" hidden="1">
      <c r="A563" s="3">
        <v>2368</v>
      </c>
      <c r="B563" s="3" t="s">
        <v>1883</v>
      </c>
      <c r="C563" s="3">
        <v>559</v>
      </c>
      <c r="E563" s="155" t="s">
        <v>3076</v>
      </c>
      <c r="F563" s="7" t="s">
        <v>1884</v>
      </c>
      <c r="G563" s="7" t="s">
        <v>1882</v>
      </c>
      <c r="H563" s="68"/>
      <c r="I563" s="68"/>
      <c r="J563" s="68"/>
      <c r="K563" s="68"/>
      <c r="L563" s="68"/>
      <c r="M563" s="68"/>
      <c r="P563" s="125"/>
      <c r="Q563" s="126"/>
      <c r="R563" s="126"/>
      <c r="S563" s="127"/>
      <c r="T563" s="86"/>
      <c r="U563" s="125"/>
      <c r="V563" s="126"/>
      <c r="W563" s="126"/>
      <c r="X563" s="71"/>
      <c r="Y563" s="86"/>
      <c r="Z563" s="109" t="str">
        <f>IF(U563&lt;&gt;"",U563,IF(P563&lt;&gt;"",P563,IF(N563&lt;&gt;"",N563,"")))</f>
        <v/>
      </c>
      <c r="AA563" s="36" t="str">
        <f>IF(X563&lt;&gt;"",X563,IF(S563&lt;&gt;"",S563,IF(O563&lt;&gt;"",O563,"")))</f>
        <v/>
      </c>
    </row>
    <row r="564" spans="1:27" ht="51" hidden="1">
      <c r="A564" s="3">
        <v>2369</v>
      </c>
      <c r="B564" s="3" t="s">
        <v>1885</v>
      </c>
      <c r="C564" s="3">
        <v>560</v>
      </c>
      <c r="E564" s="155" t="s">
        <v>3077</v>
      </c>
      <c r="F564" s="7" t="s">
        <v>1886</v>
      </c>
      <c r="G564" s="7" t="s">
        <v>1882</v>
      </c>
      <c r="H564" s="68"/>
      <c r="I564" s="68"/>
      <c r="J564" s="68"/>
      <c r="K564" s="68"/>
      <c r="L564" s="68"/>
      <c r="M564" s="68"/>
      <c r="P564" s="125"/>
      <c r="Q564" s="126"/>
      <c r="R564" s="126"/>
      <c r="S564" s="127"/>
      <c r="T564" s="86"/>
      <c r="U564" s="125"/>
      <c r="V564" s="126"/>
      <c r="W564" s="126"/>
      <c r="X564" s="71"/>
      <c r="Y564" s="86"/>
      <c r="Z564" s="109" t="str">
        <f>IF(U564&lt;&gt;"",U564,IF(P564&lt;&gt;"",P564,IF(N564&lt;&gt;"",N564,"")))</f>
        <v/>
      </c>
      <c r="AA564" s="36" t="str">
        <f>IF(X564&lt;&gt;"",X564,IF(S564&lt;&gt;"",S564,IF(O564&lt;&gt;"",O564,"")))</f>
        <v/>
      </c>
    </row>
    <row r="565" spans="1:27" ht="51" hidden="1">
      <c r="A565" s="3">
        <v>2370</v>
      </c>
      <c r="B565" s="3" t="s">
        <v>1887</v>
      </c>
      <c r="C565" s="3">
        <v>561</v>
      </c>
      <c r="E565" s="155" t="s">
        <v>3078</v>
      </c>
      <c r="F565" s="7" t="s">
        <v>1888</v>
      </c>
      <c r="G565" s="7" t="s">
        <v>1882</v>
      </c>
      <c r="H565" s="68"/>
      <c r="I565" s="68"/>
      <c r="J565" s="68"/>
      <c r="K565" s="68"/>
      <c r="L565" s="68"/>
      <c r="M565" s="68"/>
      <c r="P565" s="125"/>
      <c r="Q565" s="126"/>
      <c r="R565" s="126"/>
      <c r="S565" s="127"/>
      <c r="T565" s="86"/>
      <c r="U565" s="125"/>
      <c r="V565" s="126"/>
      <c r="W565" s="126"/>
      <c r="X565" s="71"/>
      <c r="Y565" s="86"/>
      <c r="Z565" s="109" t="str">
        <f>IF(U565&lt;&gt;"",U565,IF(P565&lt;&gt;"",P565,IF(N565&lt;&gt;"",N565,"")))</f>
        <v/>
      </c>
      <c r="AA565" s="36" t="str">
        <f>IF(X565&lt;&gt;"",X565,IF(S565&lt;&gt;"",S565,IF(O565&lt;&gt;"",O565,"")))</f>
        <v/>
      </c>
    </row>
    <row r="566" spans="1:27" s="122" customFormat="1" ht="17" hidden="1">
      <c r="A566" s="3" t="s">
        <v>300</v>
      </c>
      <c r="B566" s="3" t="s">
        <v>300</v>
      </c>
      <c r="H566" s="3"/>
    </row>
    <row r="567" spans="1:27" s="122" customFormat="1" ht="17" hidden="1">
      <c r="A567" s="3" t="s">
        <v>300</v>
      </c>
      <c r="B567" s="3" t="s">
        <v>300</v>
      </c>
      <c r="H567" s="3"/>
    </row>
    <row r="568" spans="1:27" s="122" customFormat="1" ht="37">
      <c r="A568" s="3" t="s">
        <v>300</v>
      </c>
      <c r="B568" s="3" t="s">
        <v>300</v>
      </c>
      <c r="E568" s="183" t="s">
        <v>25</v>
      </c>
      <c r="F568" s="183"/>
      <c r="G568" s="183"/>
      <c r="H568" s="3"/>
    </row>
    <row r="569" spans="1:27" s="122" customFormat="1" ht="19">
      <c r="A569" s="3" t="s">
        <v>300</v>
      </c>
      <c r="B569" s="3" t="s">
        <v>300</v>
      </c>
      <c r="E569" s="179" t="s">
        <v>549</v>
      </c>
      <c r="F569" s="179"/>
      <c r="G569" s="179"/>
      <c r="H569" s="3"/>
    </row>
    <row r="570" spans="1:27" ht="187">
      <c r="A570" s="3">
        <v>2371</v>
      </c>
      <c r="B570" s="3" t="s">
        <v>1889</v>
      </c>
      <c r="C570" s="3">
        <v>427</v>
      </c>
      <c r="E570" s="154" t="s">
        <v>3080</v>
      </c>
      <c r="F570" s="7" t="s">
        <v>570</v>
      </c>
      <c r="G570" s="7" t="s">
        <v>1890</v>
      </c>
      <c r="H570" s="68"/>
      <c r="I570" s="68"/>
      <c r="J570" s="153" t="s">
        <v>3079</v>
      </c>
      <c r="K570" s="68"/>
      <c r="L570" s="68"/>
      <c r="M570" s="68"/>
      <c r="P570" s="125">
        <v>4</v>
      </c>
      <c r="Q570" s="126" t="s">
        <v>3513</v>
      </c>
      <c r="R570" s="126"/>
      <c r="S570" s="127">
        <v>3</v>
      </c>
      <c r="T570" s="86"/>
      <c r="U570" s="125"/>
      <c r="V570" s="126"/>
      <c r="W570" s="126"/>
      <c r="X570" s="71"/>
      <c r="Y570" s="86"/>
      <c r="Z570" s="109">
        <f t="shared" ref="Z570:Z587" si="54">IF(U570&lt;&gt;"",U570,IF(P570&lt;&gt;"",P570,IF(N570&lt;&gt;"",N570,"")))</f>
        <v>4</v>
      </c>
      <c r="AA570" s="36">
        <f t="shared" ref="AA570:AA587" si="55">IF(X570&lt;&gt;"",X570,IF(S570&lt;&gt;"",S570,IF(O570&lt;&gt;"",O570,"")))</f>
        <v>3</v>
      </c>
    </row>
    <row r="571" spans="1:27" ht="404">
      <c r="A571" s="3">
        <v>2372</v>
      </c>
      <c r="B571" s="3" t="s">
        <v>1891</v>
      </c>
      <c r="C571" s="3">
        <v>420</v>
      </c>
      <c r="E571" s="154" t="s">
        <v>3082</v>
      </c>
      <c r="F571" s="7" t="s">
        <v>1892</v>
      </c>
      <c r="G571" s="7" t="s">
        <v>1893</v>
      </c>
      <c r="H571" s="68"/>
      <c r="I571" s="68"/>
      <c r="J571" s="153" t="s">
        <v>3081</v>
      </c>
      <c r="K571" s="68"/>
      <c r="L571" s="68"/>
      <c r="M571" s="68"/>
      <c r="P571" s="125">
        <v>4</v>
      </c>
      <c r="Q571" s="126" t="s">
        <v>3514</v>
      </c>
      <c r="R571" s="126"/>
      <c r="S571" s="127">
        <v>0</v>
      </c>
      <c r="T571" s="86" t="s">
        <v>3574</v>
      </c>
      <c r="U571" s="125"/>
      <c r="V571" s="126"/>
      <c r="W571" s="126"/>
      <c r="X571" s="71"/>
      <c r="Y571" s="86"/>
      <c r="Z571" s="109">
        <f t="shared" si="54"/>
        <v>4</v>
      </c>
      <c r="AA571" s="36">
        <f t="shared" si="55"/>
        <v>0</v>
      </c>
    </row>
    <row r="572" spans="1:27" ht="221">
      <c r="A572" s="3">
        <v>2373</v>
      </c>
      <c r="C572" s="3" t="s">
        <v>1601</v>
      </c>
      <c r="E572" s="155" t="s">
        <v>3083</v>
      </c>
      <c r="F572" s="7" t="s">
        <v>1894</v>
      </c>
      <c r="G572" s="7" t="s">
        <v>1895</v>
      </c>
      <c r="H572" s="68"/>
      <c r="I572" s="68"/>
      <c r="J572" s="68"/>
      <c r="K572" s="68"/>
      <c r="L572" s="68"/>
      <c r="M572" s="68"/>
      <c r="P572" s="125">
        <v>4</v>
      </c>
      <c r="Q572" s="126" t="s">
        <v>3515</v>
      </c>
      <c r="R572" s="126"/>
      <c r="S572" s="127">
        <v>2</v>
      </c>
      <c r="T572" s="86" t="s">
        <v>3575</v>
      </c>
      <c r="U572" s="125"/>
      <c r="V572" s="126"/>
      <c r="W572" s="126"/>
      <c r="X572" s="71"/>
      <c r="Y572" s="86"/>
      <c r="Z572" s="109">
        <f t="shared" si="54"/>
        <v>4</v>
      </c>
      <c r="AA572" s="36">
        <f t="shared" si="55"/>
        <v>2</v>
      </c>
    </row>
    <row r="573" spans="1:27" ht="187">
      <c r="A573" s="3">
        <v>2374</v>
      </c>
      <c r="B573" s="3" t="s">
        <v>1896</v>
      </c>
      <c r="C573" s="3">
        <v>416</v>
      </c>
      <c r="E573" s="154" t="s">
        <v>3085</v>
      </c>
      <c r="F573" s="7" t="s">
        <v>548</v>
      </c>
      <c r="G573" s="7" t="s">
        <v>1897</v>
      </c>
      <c r="H573" s="68"/>
      <c r="I573" s="68"/>
      <c r="J573" s="153" t="s">
        <v>3084</v>
      </c>
      <c r="K573" s="68"/>
      <c r="L573" s="68"/>
      <c r="M573" s="68"/>
      <c r="P573" s="125">
        <v>4</v>
      </c>
      <c r="Q573" s="126" t="s">
        <v>718</v>
      </c>
      <c r="R573" s="126"/>
      <c r="S573" s="127">
        <v>2.5</v>
      </c>
      <c r="T573" s="86"/>
      <c r="U573" s="125"/>
      <c r="V573" s="126"/>
      <c r="W573" s="126"/>
      <c r="X573" s="71"/>
      <c r="Y573" s="86"/>
      <c r="Z573" s="109">
        <f t="shared" si="54"/>
        <v>4</v>
      </c>
      <c r="AA573" s="36">
        <f t="shared" si="55"/>
        <v>2.5</v>
      </c>
    </row>
    <row r="574" spans="1:27" ht="372">
      <c r="A574" s="3">
        <v>2375</v>
      </c>
      <c r="B574" s="3" t="s">
        <v>1898</v>
      </c>
      <c r="C574" s="3">
        <v>425</v>
      </c>
      <c r="E574" s="154" t="s">
        <v>3087</v>
      </c>
      <c r="F574" s="7" t="s">
        <v>564</v>
      </c>
      <c r="G574" s="7" t="s">
        <v>1899</v>
      </c>
      <c r="H574" s="68"/>
      <c r="I574" s="68"/>
      <c r="J574" s="153" t="s">
        <v>3086</v>
      </c>
      <c r="K574" s="68"/>
      <c r="L574" s="68"/>
      <c r="M574" s="68"/>
      <c r="P574" s="125">
        <v>4</v>
      </c>
      <c r="Q574" s="126" t="s">
        <v>730</v>
      </c>
      <c r="R574" s="126"/>
      <c r="S574" s="127">
        <v>2</v>
      </c>
      <c r="T574" s="86" t="s">
        <v>3576</v>
      </c>
      <c r="U574" s="125"/>
      <c r="V574" s="126"/>
      <c r="W574" s="126"/>
      <c r="X574" s="71"/>
      <c r="Y574" s="86"/>
      <c r="Z574" s="109">
        <f t="shared" si="54"/>
        <v>4</v>
      </c>
      <c r="AA574" s="36">
        <f t="shared" si="55"/>
        <v>2</v>
      </c>
    </row>
    <row r="575" spans="1:27" ht="340">
      <c r="A575" s="3">
        <v>2376</v>
      </c>
      <c r="C575" s="3" t="s">
        <v>1601</v>
      </c>
      <c r="E575" s="155" t="s">
        <v>3088</v>
      </c>
      <c r="F575" s="7" t="s">
        <v>1900</v>
      </c>
      <c r="G575" s="7" t="s">
        <v>1901</v>
      </c>
      <c r="H575" s="68"/>
      <c r="I575" s="68"/>
      <c r="J575" s="68"/>
      <c r="K575" s="68"/>
      <c r="L575" s="68"/>
      <c r="M575" s="68"/>
      <c r="P575" s="125">
        <v>4</v>
      </c>
      <c r="Q575" s="126" t="s">
        <v>3516</v>
      </c>
      <c r="R575" s="126"/>
      <c r="S575" s="127">
        <v>2.5</v>
      </c>
      <c r="T575" s="86"/>
      <c r="U575" s="125"/>
      <c r="V575" s="126"/>
      <c r="W575" s="126"/>
      <c r="X575" s="71"/>
      <c r="Y575" s="86"/>
      <c r="Z575" s="109">
        <f t="shared" si="54"/>
        <v>4</v>
      </c>
      <c r="AA575" s="36">
        <f t="shared" si="55"/>
        <v>2.5</v>
      </c>
    </row>
    <row r="576" spans="1:27" ht="187">
      <c r="A576" s="3">
        <v>2377</v>
      </c>
      <c r="B576" s="3" t="s">
        <v>1902</v>
      </c>
      <c r="C576" s="3">
        <v>426</v>
      </c>
      <c r="E576" s="154" t="s">
        <v>3090</v>
      </c>
      <c r="F576" s="7" t="s">
        <v>568</v>
      </c>
      <c r="G576" s="7" t="s">
        <v>1903</v>
      </c>
      <c r="H576" s="68"/>
      <c r="I576" s="68"/>
      <c r="J576" s="153" t="s">
        <v>3089</v>
      </c>
      <c r="K576" s="68"/>
      <c r="L576" s="68"/>
      <c r="M576" s="68"/>
      <c r="P576" s="125">
        <v>4</v>
      </c>
      <c r="Q576" s="126" t="s">
        <v>3517</v>
      </c>
      <c r="R576" s="126"/>
      <c r="S576" s="127">
        <v>2</v>
      </c>
      <c r="T576" s="86"/>
      <c r="U576" s="125"/>
      <c r="V576" s="126"/>
      <c r="W576" s="126"/>
      <c r="X576" s="71"/>
      <c r="Y576" s="86"/>
      <c r="Z576" s="109">
        <f t="shared" si="54"/>
        <v>4</v>
      </c>
      <c r="AA576" s="36">
        <f t="shared" si="55"/>
        <v>2</v>
      </c>
    </row>
    <row r="577" spans="1:28" ht="238">
      <c r="A577" s="3">
        <v>2378</v>
      </c>
      <c r="B577" s="3" t="s">
        <v>1904</v>
      </c>
      <c r="C577" s="3">
        <v>429</v>
      </c>
      <c r="E577" s="154" t="s">
        <v>3092</v>
      </c>
      <c r="F577" s="7" t="s">
        <v>573</v>
      </c>
      <c r="G577" s="7" t="s">
        <v>1905</v>
      </c>
      <c r="H577" s="68"/>
      <c r="I577" s="68"/>
      <c r="J577" s="153" t="s">
        <v>3091</v>
      </c>
      <c r="K577" s="68"/>
      <c r="L577" s="68"/>
      <c r="M577" s="68"/>
      <c r="P577" s="125">
        <v>4</v>
      </c>
      <c r="Q577" s="126" t="s">
        <v>3518</v>
      </c>
      <c r="R577" s="126"/>
      <c r="S577" s="127">
        <v>2</v>
      </c>
      <c r="T577" s="86"/>
      <c r="U577" s="125"/>
      <c r="V577" s="126"/>
      <c r="W577" s="126"/>
      <c r="X577" s="71"/>
      <c r="Y577" s="86"/>
      <c r="Z577" s="109">
        <f t="shared" si="54"/>
        <v>4</v>
      </c>
      <c r="AA577" s="36">
        <f t="shared" si="55"/>
        <v>2</v>
      </c>
    </row>
    <row r="578" spans="1:28" ht="409.6">
      <c r="A578" s="3">
        <v>2379</v>
      </c>
      <c r="C578" s="3" t="s">
        <v>1601</v>
      </c>
      <c r="E578" s="155" t="s">
        <v>3093</v>
      </c>
      <c r="F578" s="7" t="s">
        <v>1906</v>
      </c>
      <c r="G578" s="7" t="s">
        <v>1907</v>
      </c>
      <c r="H578" s="68"/>
      <c r="I578" s="68"/>
      <c r="J578" s="68"/>
      <c r="K578" s="68"/>
      <c r="L578" s="68"/>
      <c r="M578" s="68"/>
      <c r="P578" s="125">
        <v>4</v>
      </c>
      <c r="Q578" s="126" t="s">
        <v>3519</v>
      </c>
      <c r="R578" s="126"/>
      <c r="S578" s="127">
        <v>3</v>
      </c>
      <c r="T578" s="86"/>
      <c r="U578" s="125"/>
      <c r="V578" s="126"/>
      <c r="W578" s="126"/>
      <c r="X578" s="71"/>
      <c r="Y578" s="86"/>
      <c r="Z578" s="109">
        <f t="shared" si="54"/>
        <v>4</v>
      </c>
      <c r="AA578" s="36">
        <f t="shared" si="55"/>
        <v>3</v>
      </c>
    </row>
    <row r="579" spans="1:28" ht="204">
      <c r="A579" s="3">
        <v>2380</v>
      </c>
      <c r="B579" s="3" t="s">
        <v>1908</v>
      </c>
      <c r="C579" s="3">
        <v>431</v>
      </c>
      <c r="E579" s="154" t="s">
        <v>3095</v>
      </c>
      <c r="F579" s="7" t="s">
        <v>1909</v>
      </c>
      <c r="G579" s="7" t="s">
        <v>1910</v>
      </c>
      <c r="H579" s="68"/>
      <c r="I579" s="68"/>
      <c r="J579" s="153" t="s">
        <v>3094</v>
      </c>
      <c r="K579" s="68"/>
      <c r="L579" s="68"/>
      <c r="M579" s="68"/>
      <c r="P579" s="125">
        <v>4</v>
      </c>
      <c r="Q579" s="126" t="s">
        <v>741</v>
      </c>
      <c r="R579" s="126"/>
      <c r="S579" s="127">
        <v>3</v>
      </c>
      <c r="T579" s="86"/>
      <c r="U579" s="125"/>
      <c r="V579" s="126"/>
      <c r="W579" s="126"/>
      <c r="X579" s="71"/>
      <c r="Y579" s="86"/>
      <c r="Z579" s="109">
        <f t="shared" si="54"/>
        <v>4</v>
      </c>
      <c r="AA579" s="36">
        <f t="shared" si="55"/>
        <v>3</v>
      </c>
    </row>
    <row r="580" spans="1:28" ht="289">
      <c r="A580" s="3">
        <v>2381</v>
      </c>
      <c r="C580" s="3" t="s">
        <v>1601</v>
      </c>
      <c r="E580" s="155" t="s">
        <v>3096</v>
      </c>
      <c r="F580" s="7" t="s">
        <v>576</v>
      </c>
      <c r="G580" s="7" t="s">
        <v>1911</v>
      </c>
      <c r="H580" s="68"/>
      <c r="I580" s="68"/>
      <c r="J580" s="68"/>
      <c r="K580" s="68"/>
      <c r="L580" s="68"/>
      <c r="M580" s="68"/>
      <c r="P580" s="125">
        <v>4</v>
      </c>
      <c r="Q580" s="126" t="s">
        <v>3520</v>
      </c>
      <c r="R580" s="126"/>
      <c r="S580" s="127">
        <v>2.5</v>
      </c>
      <c r="T580" s="86"/>
      <c r="U580" s="125"/>
      <c r="V580" s="126"/>
      <c r="W580" s="126"/>
      <c r="X580" s="71"/>
      <c r="Y580" s="86"/>
      <c r="Z580" s="109">
        <f t="shared" si="54"/>
        <v>4</v>
      </c>
      <c r="AA580" s="36">
        <f t="shared" si="55"/>
        <v>2.5</v>
      </c>
    </row>
    <row r="581" spans="1:28" ht="204">
      <c r="A581" s="3">
        <v>2382</v>
      </c>
      <c r="B581" s="3" t="s">
        <v>1912</v>
      </c>
      <c r="C581" s="3">
        <v>428</v>
      </c>
      <c r="E581" s="154" t="s">
        <v>3098</v>
      </c>
      <c r="F581" s="7" t="s">
        <v>571</v>
      </c>
      <c r="G581" s="7" t="s">
        <v>1913</v>
      </c>
      <c r="H581" s="68"/>
      <c r="I581" s="68"/>
      <c r="J581" s="153" t="s">
        <v>3097</v>
      </c>
      <c r="K581" s="68"/>
      <c r="L581" s="68"/>
      <c r="M581" s="68"/>
      <c r="P581" s="125">
        <v>3</v>
      </c>
      <c r="Q581" s="126" t="s">
        <v>736</v>
      </c>
      <c r="R581" s="126"/>
      <c r="S581" s="127">
        <v>1</v>
      </c>
      <c r="T581" s="86"/>
      <c r="U581" s="125"/>
      <c r="V581" s="126"/>
      <c r="W581" s="126"/>
      <c r="X581" s="71"/>
      <c r="Y581" s="86"/>
      <c r="Z581" s="109">
        <f t="shared" si="54"/>
        <v>3</v>
      </c>
      <c r="AA581" s="36">
        <f t="shared" si="55"/>
        <v>1</v>
      </c>
    </row>
    <row r="582" spans="1:28" ht="409.6">
      <c r="A582" s="3">
        <v>2383</v>
      </c>
      <c r="B582" s="3" t="s">
        <v>1914</v>
      </c>
      <c r="C582" s="3">
        <v>413</v>
      </c>
      <c r="E582" s="154" t="s">
        <v>3100</v>
      </c>
      <c r="F582" s="7" t="s">
        <v>543</v>
      </c>
      <c r="G582" s="7" t="s">
        <v>1915</v>
      </c>
      <c r="H582" s="68"/>
      <c r="I582" s="68"/>
      <c r="J582" s="153" t="s">
        <v>3099</v>
      </c>
      <c r="K582" s="68"/>
      <c r="L582" s="68"/>
      <c r="M582" s="68"/>
      <c r="P582" s="125">
        <v>4</v>
      </c>
      <c r="Q582" s="126" t="s">
        <v>3521</v>
      </c>
      <c r="R582" s="126"/>
      <c r="S582" s="127">
        <v>3</v>
      </c>
      <c r="T582" s="86"/>
      <c r="U582" s="125"/>
      <c r="V582" s="126"/>
      <c r="W582" s="126"/>
      <c r="X582" s="71"/>
      <c r="Y582" s="86"/>
      <c r="Z582" s="109">
        <f t="shared" si="54"/>
        <v>4</v>
      </c>
      <c r="AA582" s="36">
        <f t="shared" si="55"/>
        <v>3</v>
      </c>
    </row>
    <row r="583" spans="1:28" ht="119">
      <c r="A583" s="3">
        <v>2384</v>
      </c>
      <c r="B583" s="3" t="s">
        <v>1916</v>
      </c>
      <c r="C583" s="3">
        <v>438</v>
      </c>
      <c r="E583" s="154" t="s">
        <v>3102</v>
      </c>
      <c r="F583" s="7" t="s">
        <v>590</v>
      </c>
      <c r="G583" s="7" t="s">
        <v>1917</v>
      </c>
      <c r="H583" s="68"/>
      <c r="I583" s="68"/>
      <c r="J583" s="153" t="s">
        <v>3101</v>
      </c>
      <c r="K583" s="68"/>
      <c r="L583" s="68"/>
      <c r="M583" s="68"/>
      <c r="P583" s="125">
        <v>3</v>
      </c>
      <c r="Q583" s="126" t="s">
        <v>3522</v>
      </c>
      <c r="R583" s="126"/>
      <c r="S583" s="127">
        <v>2.5</v>
      </c>
      <c r="T583" s="86"/>
      <c r="U583" s="125"/>
      <c r="V583" s="126"/>
      <c r="W583" s="126"/>
      <c r="X583" s="71"/>
      <c r="Y583" s="86"/>
      <c r="Z583" s="109">
        <f t="shared" si="54"/>
        <v>3</v>
      </c>
      <c r="AA583" s="36">
        <f t="shared" si="55"/>
        <v>2.5</v>
      </c>
    </row>
    <row r="584" spans="1:28" ht="170">
      <c r="A584" s="3">
        <v>2385</v>
      </c>
      <c r="B584" s="3" t="s">
        <v>1918</v>
      </c>
      <c r="C584" s="3">
        <v>433</v>
      </c>
      <c r="E584" s="154" t="s">
        <v>3104</v>
      </c>
      <c r="F584" s="7" t="s">
        <v>580</v>
      </c>
      <c r="G584" s="7" t="s">
        <v>1919</v>
      </c>
      <c r="H584" s="68"/>
      <c r="I584" s="68"/>
      <c r="J584" s="153" t="s">
        <v>3103</v>
      </c>
      <c r="K584" s="68"/>
      <c r="L584" s="68"/>
      <c r="M584" s="68"/>
      <c r="P584" s="125">
        <v>4</v>
      </c>
      <c r="Q584" s="126" t="s">
        <v>745</v>
      </c>
      <c r="R584" s="126"/>
      <c r="S584" s="127">
        <v>2</v>
      </c>
      <c r="T584" s="86"/>
      <c r="U584" s="125"/>
      <c r="V584" s="126"/>
      <c r="W584" s="126"/>
      <c r="X584" s="71"/>
      <c r="Y584" s="86"/>
      <c r="Z584" s="109">
        <f t="shared" si="54"/>
        <v>4</v>
      </c>
      <c r="AA584" s="36">
        <f t="shared" si="55"/>
        <v>2</v>
      </c>
    </row>
    <row r="585" spans="1:28" ht="153">
      <c r="A585" s="3">
        <v>2386</v>
      </c>
      <c r="B585" s="3" t="s">
        <v>1920</v>
      </c>
      <c r="C585" s="3">
        <v>434</v>
      </c>
      <c r="E585" s="154" t="s">
        <v>3106</v>
      </c>
      <c r="F585" s="7" t="s">
        <v>582</v>
      </c>
      <c r="G585" s="7" t="s">
        <v>1921</v>
      </c>
      <c r="H585" s="68"/>
      <c r="I585" s="68"/>
      <c r="J585" s="153" t="s">
        <v>3105</v>
      </c>
      <c r="K585" s="68"/>
      <c r="L585" s="68"/>
      <c r="M585" s="68"/>
      <c r="P585" s="125">
        <v>4</v>
      </c>
      <c r="Q585" s="126" t="s">
        <v>746</v>
      </c>
      <c r="R585" s="126"/>
      <c r="S585" s="127">
        <v>3</v>
      </c>
      <c r="T585" s="86"/>
      <c r="U585" s="125"/>
      <c r="V585" s="126"/>
      <c r="W585" s="126"/>
      <c r="X585" s="71"/>
      <c r="Y585" s="86"/>
      <c r="Z585" s="109">
        <f t="shared" si="54"/>
        <v>4</v>
      </c>
      <c r="AA585" s="36">
        <f t="shared" si="55"/>
        <v>3</v>
      </c>
    </row>
    <row r="586" spans="1:28" ht="187">
      <c r="A586" s="3">
        <v>2387</v>
      </c>
      <c r="B586" s="3" t="s">
        <v>1922</v>
      </c>
      <c r="C586" s="3">
        <v>435</v>
      </c>
      <c r="E586" s="154" t="s">
        <v>3108</v>
      </c>
      <c r="F586" s="7" t="s">
        <v>584</v>
      </c>
      <c r="G586" s="7" t="s">
        <v>1923</v>
      </c>
      <c r="H586" s="68"/>
      <c r="I586" s="68"/>
      <c r="J586" s="153" t="s">
        <v>3107</v>
      </c>
      <c r="K586" s="68"/>
      <c r="L586" s="68"/>
      <c r="M586" s="68"/>
      <c r="P586" s="125">
        <v>3</v>
      </c>
      <c r="Q586" s="126" t="s">
        <v>748</v>
      </c>
      <c r="R586" s="126"/>
      <c r="S586" s="127">
        <v>2</v>
      </c>
      <c r="T586" s="86"/>
      <c r="U586" s="125"/>
      <c r="V586" s="126"/>
      <c r="W586" s="126"/>
      <c r="X586" s="71"/>
      <c r="Y586" s="86"/>
      <c r="Z586" s="109">
        <f t="shared" si="54"/>
        <v>3</v>
      </c>
      <c r="AA586" s="36">
        <f t="shared" si="55"/>
        <v>2</v>
      </c>
    </row>
    <row r="587" spans="1:28" ht="136">
      <c r="A587" s="3">
        <v>2388</v>
      </c>
      <c r="B587" s="3" t="s">
        <v>1924</v>
      </c>
      <c r="C587" s="3">
        <v>437</v>
      </c>
      <c r="E587" s="154" t="s">
        <v>3110</v>
      </c>
      <c r="F587" s="7" t="s">
        <v>588</v>
      </c>
      <c r="G587" s="7" t="s">
        <v>1925</v>
      </c>
      <c r="H587" s="68"/>
      <c r="I587" s="68"/>
      <c r="J587" s="153" t="s">
        <v>3109</v>
      </c>
      <c r="K587" s="68"/>
      <c r="L587" s="68"/>
      <c r="M587" s="68"/>
      <c r="P587" s="125">
        <v>4</v>
      </c>
      <c r="Q587" s="126" t="s">
        <v>751</v>
      </c>
      <c r="R587" s="126"/>
      <c r="S587" s="127">
        <v>3</v>
      </c>
      <c r="T587" s="86"/>
      <c r="U587" s="125"/>
      <c r="V587" s="126"/>
      <c r="W587" s="126"/>
      <c r="X587" s="71"/>
      <c r="Y587" s="86"/>
      <c r="Z587" s="109">
        <f t="shared" si="54"/>
        <v>4</v>
      </c>
      <c r="AA587" s="36">
        <f t="shared" si="55"/>
        <v>3</v>
      </c>
    </row>
    <row r="588" spans="1:28" s="122" customFormat="1" ht="17">
      <c r="A588" s="3" t="s">
        <v>300</v>
      </c>
      <c r="B588" s="3" t="s">
        <v>300</v>
      </c>
      <c r="H588" s="3"/>
    </row>
    <row r="589" spans="1:28" s="122" customFormat="1" ht="17">
      <c r="A589" s="3" t="s">
        <v>300</v>
      </c>
      <c r="B589" s="3" t="s">
        <v>300</v>
      </c>
      <c r="H589" s="3"/>
    </row>
    <row r="590" spans="1:28" s="122" customFormat="1" ht="19">
      <c r="A590" s="3" t="s">
        <v>300</v>
      </c>
      <c r="B590" s="3" t="s">
        <v>300</v>
      </c>
      <c r="E590" s="185" t="s">
        <v>600</v>
      </c>
      <c r="F590" s="179"/>
      <c r="G590" s="179"/>
      <c r="H590" s="3"/>
    </row>
    <row r="591" spans="1:28" s="122" customFormat="1" ht="85">
      <c r="A591" s="3" t="s">
        <v>300</v>
      </c>
      <c r="B591" s="3" t="s">
        <v>300</v>
      </c>
      <c r="E591" s="128" t="s">
        <v>601</v>
      </c>
      <c r="F591" s="129" t="s">
        <v>603</v>
      </c>
      <c r="G591" s="130" t="str">
        <f>HYPERLINK("http://sourcinginnovation.com/wordpress/2017/04/26/are-we-about-to-enter-the-age-of-permissive-analytics/","Are we about to enter the age of permissive analytics")</f>
        <v>Are we about to enter the age of permissive analytics</v>
      </c>
      <c r="H591" s="3"/>
    </row>
    <row r="592" spans="1:28" ht="34">
      <c r="A592" s="3" t="s">
        <v>300</v>
      </c>
      <c r="B592" s="3" t="s">
        <v>300</v>
      </c>
      <c r="E592" s="122"/>
      <c r="F592" s="122"/>
      <c r="G592" s="130" t="str">
        <f>HYPERLINK("http://sourcinginnovation.com/wordpress/2017/04/27/when-selecting-your-prescriptive-and-future-permissive-analytics-system/","When Selecting Your Future Permissive Analytics System")</f>
        <v>When Selecting Your Future Permissive Analytics System</v>
      </c>
      <c r="I592" s="122"/>
      <c r="J592" s="122"/>
      <c r="K592" s="122"/>
      <c r="L592" s="122"/>
      <c r="M592" s="122"/>
      <c r="N592" s="122"/>
      <c r="O592" s="122"/>
      <c r="P592" s="122"/>
      <c r="Q592" s="122"/>
      <c r="R592" s="122"/>
      <c r="S592" s="122"/>
      <c r="T592" s="122"/>
      <c r="U592" s="122"/>
      <c r="V592" s="122"/>
      <c r="W592" s="122"/>
      <c r="X592" s="122"/>
      <c r="Y592" s="122"/>
      <c r="Z592" s="122"/>
      <c r="AA592" s="122"/>
      <c r="AB592" s="122"/>
    </row>
    <row r="593" spans="1:27" ht="68">
      <c r="A593" s="3">
        <v>2389</v>
      </c>
      <c r="B593" s="3" t="s">
        <v>1926</v>
      </c>
      <c r="C593" s="3">
        <v>445</v>
      </c>
      <c r="E593" s="154" t="s">
        <v>3112</v>
      </c>
      <c r="F593" s="7" t="s">
        <v>605</v>
      </c>
      <c r="G593" s="7" t="s">
        <v>1882</v>
      </c>
      <c r="H593" s="68"/>
      <c r="I593" s="68"/>
      <c r="J593" s="153" t="s">
        <v>3111</v>
      </c>
      <c r="K593" s="68"/>
      <c r="L593" s="68"/>
      <c r="M593" s="68"/>
      <c r="P593" s="125">
        <v>1</v>
      </c>
      <c r="Q593" s="126" t="s">
        <v>761</v>
      </c>
      <c r="R593" s="126"/>
      <c r="S593" s="127">
        <v>0</v>
      </c>
      <c r="T593" s="86"/>
      <c r="U593" s="125"/>
      <c r="V593" s="126"/>
      <c r="W593" s="126"/>
      <c r="X593" s="71"/>
      <c r="Y593" s="86"/>
      <c r="Z593" s="109">
        <f t="shared" ref="Z593:Z600" si="56">IF(U593&lt;&gt;"",U593,IF(P593&lt;&gt;"",P593,IF(N593&lt;&gt;"",N593,"")))</f>
        <v>1</v>
      </c>
      <c r="AA593" s="36">
        <f t="shared" ref="AA593:AA600" si="57">IF(X593&lt;&gt;"",X593,IF(S593&lt;&gt;"",S593,IF(O593&lt;&gt;"",O593,"")))</f>
        <v>0</v>
      </c>
    </row>
    <row r="594" spans="1:27" ht="85">
      <c r="A594" s="3">
        <v>2390</v>
      </c>
      <c r="C594" s="3" t="s">
        <v>1601</v>
      </c>
      <c r="E594" s="155" t="s">
        <v>3113</v>
      </c>
      <c r="F594" s="7" t="s">
        <v>1927</v>
      </c>
      <c r="G594" s="7" t="s">
        <v>1882</v>
      </c>
      <c r="H594" s="68"/>
      <c r="I594" s="68"/>
      <c r="J594" s="68"/>
      <c r="K594" s="68"/>
      <c r="L594" s="68"/>
      <c r="M594" s="68"/>
      <c r="P594" s="125">
        <v>0</v>
      </c>
      <c r="Q594" s="126" t="s">
        <v>3438</v>
      </c>
      <c r="R594" s="126"/>
      <c r="S594" s="127"/>
      <c r="T594" s="86" t="s">
        <v>3577</v>
      </c>
      <c r="U594" s="125"/>
      <c r="V594" s="126"/>
      <c r="W594" s="126"/>
      <c r="X594" s="71"/>
      <c r="Y594" s="86"/>
      <c r="Z594" s="109">
        <f t="shared" si="56"/>
        <v>0</v>
      </c>
      <c r="AA594" s="36" t="str">
        <f t="shared" si="57"/>
        <v/>
      </c>
    </row>
    <row r="595" spans="1:27" ht="272">
      <c r="A595" s="3">
        <v>2391</v>
      </c>
      <c r="B595" s="3" t="s">
        <v>1928</v>
      </c>
      <c r="C595" s="3">
        <v>446</v>
      </c>
      <c r="E595" s="154" t="s">
        <v>3115</v>
      </c>
      <c r="F595" s="7" t="s">
        <v>249</v>
      </c>
      <c r="G595" s="7" t="s">
        <v>1882</v>
      </c>
      <c r="H595" s="68"/>
      <c r="I595" s="68"/>
      <c r="J595" s="153" t="s">
        <v>3114</v>
      </c>
      <c r="K595" s="68"/>
      <c r="L595" s="68"/>
      <c r="M595" s="68"/>
      <c r="P595" s="125">
        <v>4</v>
      </c>
      <c r="Q595" s="126" t="s">
        <v>3523</v>
      </c>
      <c r="R595" s="126"/>
      <c r="S595" s="127">
        <v>2</v>
      </c>
      <c r="T595" s="86"/>
      <c r="U595" s="125"/>
      <c r="V595" s="126"/>
      <c r="W595" s="126"/>
      <c r="X595" s="71"/>
      <c r="Y595" s="86"/>
      <c r="Z595" s="109">
        <f t="shared" si="56"/>
        <v>4</v>
      </c>
      <c r="AA595" s="36">
        <f t="shared" si="57"/>
        <v>2</v>
      </c>
    </row>
    <row r="596" spans="1:27" ht="51">
      <c r="A596" s="3">
        <v>2392</v>
      </c>
      <c r="B596" s="3" t="s">
        <v>1929</v>
      </c>
      <c r="C596" s="3">
        <v>447</v>
      </c>
      <c r="E596" s="154" t="s">
        <v>3117</v>
      </c>
      <c r="F596" s="7" t="s">
        <v>607</v>
      </c>
      <c r="G596" s="7" t="s">
        <v>1882</v>
      </c>
      <c r="H596" s="68"/>
      <c r="I596" s="68"/>
      <c r="J596" s="153" t="s">
        <v>3116</v>
      </c>
      <c r="K596" s="68"/>
      <c r="L596" s="68"/>
      <c r="M596" s="68"/>
      <c r="P596" s="125">
        <v>0</v>
      </c>
      <c r="Q596" s="126" t="s">
        <v>763</v>
      </c>
      <c r="R596" s="126"/>
      <c r="S596" s="127">
        <v>0</v>
      </c>
      <c r="T596" s="86"/>
      <c r="U596" s="125"/>
      <c r="V596" s="126"/>
      <c r="W596" s="126"/>
      <c r="X596" s="71"/>
      <c r="Y596" s="86"/>
      <c r="Z596" s="109">
        <f t="shared" si="56"/>
        <v>0</v>
      </c>
      <c r="AA596" s="36">
        <f t="shared" si="57"/>
        <v>0</v>
      </c>
    </row>
    <row r="597" spans="1:27" ht="187">
      <c r="A597" s="3">
        <v>2393</v>
      </c>
      <c r="B597" s="3" t="s">
        <v>1930</v>
      </c>
      <c r="C597" s="3">
        <v>449</v>
      </c>
      <c r="E597" s="154" t="s">
        <v>3119</v>
      </c>
      <c r="F597" s="7" t="s">
        <v>609</v>
      </c>
      <c r="G597" s="7" t="s">
        <v>1931</v>
      </c>
      <c r="H597" s="68"/>
      <c r="I597" s="68"/>
      <c r="J597" s="153" t="s">
        <v>3118</v>
      </c>
      <c r="K597" s="68"/>
      <c r="L597" s="68"/>
      <c r="M597" s="68"/>
      <c r="P597" s="125">
        <v>4</v>
      </c>
      <c r="Q597" s="126" t="s">
        <v>3524</v>
      </c>
      <c r="R597" s="126"/>
      <c r="S597" s="127">
        <v>4</v>
      </c>
      <c r="T597" s="86"/>
      <c r="U597" s="125"/>
      <c r="V597" s="126"/>
      <c r="W597" s="126"/>
      <c r="X597" s="71"/>
      <c r="Y597" s="86"/>
      <c r="Z597" s="109">
        <f t="shared" si="56"/>
        <v>4</v>
      </c>
      <c r="AA597" s="36">
        <f t="shared" si="57"/>
        <v>4</v>
      </c>
    </row>
    <row r="598" spans="1:27" ht="204">
      <c r="A598" s="3">
        <v>2394</v>
      </c>
      <c r="B598" s="3" t="s">
        <v>1932</v>
      </c>
      <c r="C598" s="3">
        <v>452</v>
      </c>
      <c r="E598" s="154" t="s">
        <v>3121</v>
      </c>
      <c r="F598" s="7" t="s">
        <v>255</v>
      </c>
      <c r="G598" s="7" t="s">
        <v>1933</v>
      </c>
      <c r="H598" s="68"/>
      <c r="I598" s="68"/>
      <c r="J598" s="153" t="s">
        <v>3120</v>
      </c>
      <c r="K598" s="68"/>
      <c r="L598" s="68"/>
      <c r="M598" s="68"/>
      <c r="P598" s="125">
        <v>4</v>
      </c>
      <c r="Q598" s="126" t="s">
        <v>769</v>
      </c>
      <c r="R598" s="126"/>
      <c r="S598" s="127">
        <v>2.5</v>
      </c>
      <c r="T598" s="86" t="s">
        <v>3578</v>
      </c>
      <c r="U598" s="125"/>
      <c r="V598" s="126"/>
      <c r="W598" s="126"/>
      <c r="X598" s="71"/>
      <c r="Y598" s="86"/>
      <c r="Z598" s="109">
        <f t="shared" si="56"/>
        <v>4</v>
      </c>
      <c r="AA598" s="36">
        <f t="shared" si="57"/>
        <v>2.5</v>
      </c>
    </row>
    <row r="599" spans="1:27" ht="272">
      <c r="A599" s="3">
        <v>2395</v>
      </c>
      <c r="B599" s="3" t="s">
        <v>1934</v>
      </c>
      <c r="C599" s="3">
        <v>481</v>
      </c>
      <c r="E599" s="154" t="s">
        <v>3123</v>
      </c>
      <c r="F599" s="7" t="s">
        <v>653</v>
      </c>
      <c r="G599" s="7" t="s">
        <v>1935</v>
      </c>
      <c r="H599" s="68"/>
      <c r="I599" s="68"/>
      <c r="J599" s="153" t="s">
        <v>3122</v>
      </c>
      <c r="K599" s="68"/>
      <c r="L599" s="68"/>
      <c r="M599" s="68"/>
      <c r="P599" s="125">
        <v>4</v>
      </c>
      <c r="Q599" s="126" t="s">
        <v>3525</v>
      </c>
      <c r="R599" s="126"/>
      <c r="S599" s="127">
        <v>3</v>
      </c>
      <c r="T599" s="86" t="s">
        <v>3579</v>
      </c>
      <c r="U599" s="125"/>
      <c r="V599" s="126"/>
      <c r="W599" s="126"/>
      <c r="X599" s="71"/>
      <c r="Y599" s="86"/>
      <c r="Z599" s="109">
        <f t="shared" si="56"/>
        <v>4</v>
      </c>
      <c r="AA599" s="36">
        <f t="shared" si="57"/>
        <v>3</v>
      </c>
    </row>
    <row r="600" spans="1:27" ht="221">
      <c r="A600" s="3">
        <v>2396</v>
      </c>
      <c r="B600" s="3" t="s">
        <v>1936</v>
      </c>
      <c r="C600" s="3">
        <v>455</v>
      </c>
      <c r="E600" s="154" t="s">
        <v>3125</v>
      </c>
      <c r="F600" s="7" t="s">
        <v>617</v>
      </c>
      <c r="G600" s="7" t="s">
        <v>1937</v>
      </c>
      <c r="H600" s="68"/>
      <c r="I600" s="68"/>
      <c r="J600" s="153" t="s">
        <v>3124</v>
      </c>
      <c r="K600" s="68"/>
      <c r="L600" s="68"/>
      <c r="M600" s="68"/>
      <c r="P600" s="125">
        <v>5</v>
      </c>
      <c r="Q600" s="126" t="s">
        <v>3526</v>
      </c>
      <c r="R600" s="126"/>
      <c r="S600" s="127">
        <v>5</v>
      </c>
      <c r="T600" s="86" t="s">
        <v>3580</v>
      </c>
      <c r="U600" s="125"/>
      <c r="V600" s="126"/>
      <c r="W600" s="126"/>
      <c r="X600" s="71"/>
      <c r="Y600" s="86"/>
      <c r="Z600" s="109">
        <f t="shared" si="56"/>
        <v>5</v>
      </c>
      <c r="AA600" s="36">
        <f t="shared" si="57"/>
        <v>5</v>
      </c>
    </row>
    <row r="601" spans="1:27" s="122" customFormat="1" ht="17">
      <c r="A601" s="3" t="s">
        <v>300</v>
      </c>
      <c r="G601" s="122" t="s">
        <v>300</v>
      </c>
      <c r="H601" s="3"/>
    </row>
    <row r="602" spans="1:27" s="122" customFormat="1" ht="17">
      <c r="A602" s="3" t="s">
        <v>300</v>
      </c>
      <c r="G602" s="122" t="s">
        <v>300</v>
      </c>
      <c r="H602" s="3"/>
    </row>
    <row r="603" spans="1:27" ht="17">
      <c r="A603" s="3" t="s">
        <v>300</v>
      </c>
      <c r="B603" s="3" t="s">
        <v>300</v>
      </c>
      <c r="E603" s="128" t="s">
        <v>618</v>
      </c>
      <c r="F603" s="122"/>
      <c r="G603" s="122" t="s">
        <v>300</v>
      </c>
      <c r="I603" s="122"/>
      <c r="J603" s="122"/>
      <c r="K603" s="122"/>
      <c r="L603" s="122"/>
      <c r="M603" s="122"/>
      <c r="N603" s="122"/>
      <c r="O603" s="122"/>
      <c r="P603" s="122"/>
      <c r="Q603" s="122"/>
      <c r="R603" s="122"/>
      <c r="S603" s="122"/>
      <c r="T603" s="122"/>
      <c r="U603" s="122"/>
      <c r="V603" s="122"/>
      <c r="W603" s="122"/>
      <c r="X603" s="122"/>
      <c r="Y603" s="122"/>
      <c r="Z603" s="122"/>
      <c r="AA603" s="122"/>
    </row>
    <row r="604" spans="1:27" ht="289">
      <c r="A604" s="3">
        <v>2397</v>
      </c>
      <c r="B604" s="3" t="s">
        <v>1938</v>
      </c>
      <c r="C604" s="3">
        <v>456</v>
      </c>
      <c r="E604" s="154" t="s">
        <v>3127</v>
      </c>
      <c r="F604" s="7" t="s">
        <v>620</v>
      </c>
      <c r="G604" s="7" t="s">
        <v>1939</v>
      </c>
      <c r="H604" s="68"/>
      <c r="I604" s="68"/>
      <c r="J604" s="153" t="s">
        <v>3126</v>
      </c>
      <c r="K604" s="68"/>
      <c r="L604" s="68"/>
      <c r="M604" s="68"/>
      <c r="P604" s="125">
        <v>4</v>
      </c>
      <c r="Q604" s="126" t="s">
        <v>3527</v>
      </c>
      <c r="R604" s="126"/>
      <c r="S604" s="127">
        <v>4</v>
      </c>
      <c r="T604" s="86"/>
      <c r="U604" s="125"/>
      <c r="V604" s="126"/>
      <c r="W604" s="126"/>
      <c r="X604" s="71"/>
      <c r="Y604" s="86"/>
      <c r="Z604" s="109">
        <f t="shared" ref="Z604:Z614" si="58">IF(U604&lt;&gt;"",U604,IF(P604&lt;&gt;"",P604,IF(N604&lt;&gt;"",N604,"")))</f>
        <v>4</v>
      </c>
      <c r="AA604" s="36">
        <f t="shared" ref="AA604:AA614" si="59">IF(X604&lt;&gt;"",X604,IF(S604&lt;&gt;"",S604,IF(O604&lt;&gt;"",O604,"")))</f>
        <v>4</v>
      </c>
    </row>
    <row r="605" spans="1:27" ht="221">
      <c r="A605" s="3">
        <v>2398</v>
      </c>
      <c r="B605" s="3" t="s">
        <v>1940</v>
      </c>
      <c r="C605" s="3">
        <v>457</v>
      </c>
      <c r="E605" s="154" t="s">
        <v>3129</v>
      </c>
      <c r="F605" s="7" t="s">
        <v>622</v>
      </c>
      <c r="G605" s="7" t="s">
        <v>1941</v>
      </c>
      <c r="H605" s="68"/>
      <c r="I605" s="68"/>
      <c r="J605" s="153" t="s">
        <v>3128</v>
      </c>
      <c r="K605" s="68"/>
      <c r="L605" s="68"/>
      <c r="M605" s="68"/>
      <c r="P605" s="125">
        <v>4</v>
      </c>
      <c r="Q605" s="126" t="s">
        <v>3528</v>
      </c>
      <c r="R605" s="126"/>
      <c r="S605" s="127">
        <v>4</v>
      </c>
      <c r="T605" s="86"/>
      <c r="U605" s="125"/>
      <c r="V605" s="126"/>
      <c r="W605" s="126"/>
      <c r="X605" s="71"/>
      <c r="Y605" s="86"/>
      <c r="Z605" s="109">
        <f t="shared" si="58"/>
        <v>4</v>
      </c>
      <c r="AA605" s="36">
        <f t="shared" si="59"/>
        <v>4</v>
      </c>
    </row>
    <row r="606" spans="1:27" ht="119">
      <c r="A606" s="3">
        <v>2399</v>
      </c>
      <c r="B606" s="3" t="s">
        <v>1942</v>
      </c>
      <c r="C606" s="3">
        <v>458</v>
      </c>
      <c r="E606" s="154" t="s">
        <v>3131</v>
      </c>
      <c r="F606" s="7" t="s">
        <v>624</v>
      </c>
      <c r="G606" s="7" t="s">
        <v>1943</v>
      </c>
      <c r="H606" s="68"/>
      <c r="I606" s="68"/>
      <c r="J606" s="153" t="s">
        <v>3130</v>
      </c>
      <c r="K606" s="68"/>
      <c r="L606" s="68"/>
      <c r="M606" s="68"/>
      <c r="P606" s="125">
        <v>3</v>
      </c>
      <c r="Q606" s="126" t="s">
        <v>779</v>
      </c>
      <c r="R606" s="126"/>
      <c r="S606" s="127">
        <v>3</v>
      </c>
      <c r="T606" s="86"/>
      <c r="U606" s="125"/>
      <c r="V606" s="126"/>
      <c r="W606" s="126"/>
      <c r="X606" s="71"/>
      <c r="Y606" s="86"/>
      <c r="Z606" s="109">
        <f t="shared" si="58"/>
        <v>3</v>
      </c>
      <c r="AA606" s="36">
        <f t="shared" si="59"/>
        <v>3</v>
      </c>
    </row>
    <row r="607" spans="1:27" ht="306">
      <c r="A607" s="3">
        <v>2400</v>
      </c>
      <c r="B607" s="3" t="s">
        <v>1944</v>
      </c>
      <c r="C607" s="3">
        <v>459</v>
      </c>
      <c r="E607" s="154" t="s">
        <v>3133</v>
      </c>
      <c r="F607" s="7" t="s">
        <v>626</v>
      </c>
      <c r="G607" s="7" t="s">
        <v>1945</v>
      </c>
      <c r="H607" s="68"/>
      <c r="I607" s="68"/>
      <c r="J607" s="153" t="s">
        <v>3132</v>
      </c>
      <c r="K607" s="68"/>
      <c r="L607" s="68"/>
      <c r="M607" s="68"/>
      <c r="P607" s="125">
        <v>5</v>
      </c>
      <c r="Q607" s="126" t="s">
        <v>780</v>
      </c>
      <c r="R607" s="126"/>
      <c r="S607" s="127">
        <v>4</v>
      </c>
      <c r="T607" s="86"/>
      <c r="U607" s="125"/>
      <c r="V607" s="126"/>
      <c r="W607" s="126"/>
      <c r="X607" s="71"/>
      <c r="Y607" s="86"/>
      <c r="Z607" s="109">
        <f t="shared" si="58"/>
        <v>5</v>
      </c>
      <c r="AA607" s="36">
        <f t="shared" si="59"/>
        <v>4</v>
      </c>
    </row>
    <row r="608" spans="1:27" ht="153">
      <c r="A608" s="3">
        <v>2401</v>
      </c>
      <c r="B608" s="3" t="s">
        <v>1946</v>
      </c>
      <c r="C608" s="3">
        <v>460</v>
      </c>
      <c r="E608" s="154" t="s">
        <v>3135</v>
      </c>
      <c r="F608" s="7" t="s">
        <v>628</v>
      </c>
      <c r="G608" s="7" t="s">
        <v>1947</v>
      </c>
      <c r="H608" s="68"/>
      <c r="I608" s="68"/>
      <c r="J608" s="153" t="s">
        <v>3134</v>
      </c>
      <c r="K608" s="68"/>
      <c r="L608" s="68"/>
      <c r="M608" s="68"/>
      <c r="P608" s="125">
        <v>0</v>
      </c>
      <c r="Q608" s="126" t="s">
        <v>782</v>
      </c>
      <c r="R608" s="126"/>
      <c r="S608" s="127">
        <v>0</v>
      </c>
      <c r="T608" s="86"/>
      <c r="U608" s="125"/>
      <c r="V608" s="126"/>
      <c r="W608" s="126"/>
      <c r="X608" s="71"/>
      <c r="Y608" s="86"/>
      <c r="Z608" s="109">
        <f t="shared" si="58"/>
        <v>0</v>
      </c>
      <c r="AA608" s="36">
        <f t="shared" si="59"/>
        <v>0</v>
      </c>
    </row>
    <row r="609" spans="1:27" ht="221">
      <c r="A609" s="3">
        <v>2402</v>
      </c>
      <c r="B609" s="3" t="s">
        <v>1948</v>
      </c>
      <c r="C609" s="3">
        <v>461</v>
      </c>
      <c r="E609" s="154" t="s">
        <v>3137</v>
      </c>
      <c r="F609" s="7" t="s">
        <v>630</v>
      </c>
      <c r="G609" s="7" t="s">
        <v>1949</v>
      </c>
      <c r="H609" s="68"/>
      <c r="I609" s="68"/>
      <c r="J609" s="153" t="s">
        <v>3136</v>
      </c>
      <c r="K609" s="68"/>
      <c r="L609" s="68"/>
      <c r="M609" s="68"/>
      <c r="P609" s="125">
        <v>5</v>
      </c>
      <c r="Q609" s="126" t="s">
        <v>3529</v>
      </c>
      <c r="R609" s="126"/>
      <c r="S609" s="127">
        <v>4</v>
      </c>
      <c r="T609" s="86"/>
      <c r="U609" s="125"/>
      <c r="V609" s="126"/>
      <c r="W609" s="126"/>
      <c r="X609" s="71"/>
      <c r="Y609" s="86"/>
      <c r="Z609" s="109">
        <f t="shared" si="58"/>
        <v>5</v>
      </c>
      <c r="AA609" s="36">
        <f t="shared" si="59"/>
        <v>4</v>
      </c>
    </row>
    <row r="610" spans="1:27" ht="170">
      <c r="A610" s="3">
        <v>2403</v>
      </c>
      <c r="B610" s="3" t="s">
        <v>1950</v>
      </c>
      <c r="C610" s="3">
        <v>462</v>
      </c>
      <c r="E610" s="154" t="s">
        <v>3139</v>
      </c>
      <c r="F610" s="7" t="s">
        <v>632</v>
      </c>
      <c r="G610" s="7" t="s">
        <v>1951</v>
      </c>
      <c r="H610" s="68"/>
      <c r="I610" s="68"/>
      <c r="J610" s="153" t="s">
        <v>3138</v>
      </c>
      <c r="K610" s="68"/>
      <c r="L610" s="68"/>
      <c r="M610" s="68"/>
      <c r="P610" s="125">
        <v>5</v>
      </c>
      <c r="Q610" s="126" t="s">
        <v>3530</v>
      </c>
      <c r="R610" s="126"/>
      <c r="S610" s="127">
        <v>4</v>
      </c>
      <c r="T610" s="86"/>
      <c r="U610" s="125"/>
      <c r="V610" s="126"/>
      <c r="W610" s="126"/>
      <c r="X610" s="71"/>
      <c r="Y610" s="86"/>
      <c r="Z610" s="109">
        <f t="shared" si="58"/>
        <v>5</v>
      </c>
      <c r="AA610" s="36">
        <f t="shared" si="59"/>
        <v>4</v>
      </c>
    </row>
    <row r="611" spans="1:27" ht="255">
      <c r="A611" s="3">
        <v>2404</v>
      </c>
      <c r="B611" s="3" t="s">
        <v>1952</v>
      </c>
      <c r="C611" s="3">
        <v>463</v>
      </c>
      <c r="E611" s="154" t="s">
        <v>3141</v>
      </c>
      <c r="F611" s="7" t="s">
        <v>634</v>
      </c>
      <c r="G611" s="7" t="s">
        <v>1953</v>
      </c>
      <c r="H611" s="68"/>
      <c r="I611" s="68"/>
      <c r="J611" s="153" t="s">
        <v>3140</v>
      </c>
      <c r="K611" s="68"/>
      <c r="L611" s="68"/>
      <c r="M611" s="68"/>
      <c r="P611" s="125">
        <v>5</v>
      </c>
      <c r="Q611" s="126" t="s">
        <v>785</v>
      </c>
      <c r="R611" s="126"/>
      <c r="S611" s="127">
        <v>4</v>
      </c>
      <c r="T611" s="86"/>
      <c r="U611" s="125"/>
      <c r="V611" s="126"/>
      <c r="W611" s="126"/>
      <c r="X611" s="71"/>
      <c r="Y611" s="86"/>
      <c r="Z611" s="109">
        <f t="shared" si="58"/>
        <v>5</v>
      </c>
      <c r="AA611" s="36">
        <f t="shared" si="59"/>
        <v>4</v>
      </c>
    </row>
    <row r="612" spans="1:27" ht="204">
      <c r="A612" s="3">
        <v>2405</v>
      </c>
      <c r="B612" s="3" t="s">
        <v>1954</v>
      </c>
      <c r="C612" s="3">
        <v>464</v>
      </c>
      <c r="E612" s="154" t="s">
        <v>3143</v>
      </c>
      <c r="F612" s="7" t="s">
        <v>636</v>
      </c>
      <c r="G612" s="7" t="s">
        <v>1955</v>
      </c>
      <c r="H612" s="68"/>
      <c r="I612" s="68"/>
      <c r="J612" s="153" t="s">
        <v>3142</v>
      </c>
      <c r="K612" s="68"/>
      <c r="L612" s="68"/>
      <c r="M612" s="68"/>
      <c r="P612" s="125">
        <v>4</v>
      </c>
      <c r="Q612" s="126" t="s">
        <v>3531</v>
      </c>
      <c r="R612" s="126"/>
      <c r="S612" s="127">
        <v>4</v>
      </c>
      <c r="T612" s="86"/>
      <c r="U612" s="125"/>
      <c r="V612" s="126"/>
      <c r="W612" s="126"/>
      <c r="X612" s="71"/>
      <c r="Y612" s="86"/>
      <c r="Z612" s="109">
        <f t="shared" si="58"/>
        <v>4</v>
      </c>
      <c r="AA612" s="36">
        <f t="shared" si="59"/>
        <v>4</v>
      </c>
    </row>
    <row r="613" spans="1:27" ht="356">
      <c r="A613" s="3">
        <v>2406</v>
      </c>
      <c r="B613" s="3" t="s">
        <v>1956</v>
      </c>
      <c r="C613" s="3">
        <v>465</v>
      </c>
      <c r="E613" s="154" t="s">
        <v>3145</v>
      </c>
      <c r="F613" s="7" t="s">
        <v>638</v>
      </c>
      <c r="G613" s="7" t="s">
        <v>1957</v>
      </c>
      <c r="H613" s="68"/>
      <c r="I613" s="68"/>
      <c r="J613" s="153" t="s">
        <v>3144</v>
      </c>
      <c r="K613" s="68"/>
      <c r="L613" s="68"/>
      <c r="M613" s="68"/>
      <c r="P613" s="125">
        <v>4</v>
      </c>
      <c r="Q613" s="126" t="s">
        <v>789</v>
      </c>
      <c r="R613" s="126"/>
      <c r="S613" s="127">
        <v>3</v>
      </c>
      <c r="T613" s="86"/>
      <c r="U613" s="125"/>
      <c r="V613" s="126"/>
      <c r="W613" s="126"/>
      <c r="X613" s="71"/>
      <c r="Y613" s="86"/>
      <c r="Z613" s="109">
        <f t="shared" si="58"/>
        <v>4</v>
      </c>
      <c r="AA613" s="36">
        <f t="shared" si="59"/>
        <v>3</v>
      </c>
    </row>
    <row r="614" spans="1:27" ht="187">
      <c r="A614" s="3">
        <v>2407</v>
      </c>
      <c r="B614" s="3" t="s">
        <v>1958</v>
      </c>
      <c r="C614" s="3">
        <v>466</v>
      </c>
      <c r="E614" s="154" t="s">
        <v>3147</v>
      </c>
      <c r="F614" s="7" t="s">
        <v>640</v>
      </c>
      <c r="G614" s="7" t="s">
        <v>1959</v>
      </c>
      <c r="H614" s="68"/>
      <c r="I614" s="68"/>
      <c r="J614" s="153" t="s">
        <v>3146</v>
      </c>
      <c r="K614" s="68"/>
      <c r="L614" s="68"/>
      <c r="M614" s="68"/>
      <c r="P614" s="125">
        <v>4</v>
      </c>
      <c r="Q614" s="126" t="s">
        <v>791</v>
      </c>
      <c r="R614" s="126"/>
      <c r="S614" s="127">
        <v>3</v>
      </c>
      <c r="T614" s="86"/>
      <c r="U614" s="125"/>
      <c r="V614" s="126"/>
      <c r="W614" s="126"/>
      <c r="X614" s="71"/>
      <c r="Y614" s="86"/>
      <c r="Z614" s="109">
        <f t="shared" si="58"/>
        <v>4</v>
      </c>
      <c r="AA614" s="36">
        <f t="shared" si="59"/>
        <v>3</v>
      </c>
    </row>
    <row r="615" spans="1:27" s="122" customFormat="1" ht="17">
      <c r="A615" s="3" t="s">
        <v>300</v>
      </c>
      <c r="H615" s="3"/>
    </row>
    <row r="616" spans="1:27" s="122" customFormat="1" ht="17">
      <c r="A616" s="3" t="s">
        <v>300</v>
      </c>
      <c r="H616" s="3"/>
    </row>
    <row r="617" spans="1:27" s="122" customFormat="1" ht="37" hidden="1">
      <c r="A617" s="3" t="s">
        <v>300</v>
      </c>
      <c r="E617" s="183" t="s">
        <v>30</v>
      </c>
      <c r="F617" s="183"/>
      <c r="G617" s="183"/>
      <c r="H617" s="3"/>
    </row>
    <row r="618" spans="1:27" s="122" customFormat="1" ht="19" hidden="1">
      <c r="A618" s="3" t="s">
        <v>300</v>
      </c>
      <c r="E618" s="179" t="s">
        <v>1960</v>
      </c>
      <c r="F618" s="179"/>
      <c r="G618" s="179"/>
      <c r="H618" s="3"/>
    </row>
    <row r="619" spans="1:27" s="122" customFormat="1" ht="17" hidden="1">
      <c r="A619" s="3" t="s">
        <v>300</v>
      </c>
      <c r="B619" s="3" t="s">
        <v>300</v>
      </c>
      <c r="E619" s="124" t="s">
        <v>1961</v>
      </c>
      <c r="H619" s="3"/>
    </row>
    <row r="620" spans="1:27" ht="238" hidden="1">
      <c r="A620" s="3">
        <v>2408</v>
      </c>
      <c r="B620" s="3" t="s">
        <v>1962</v>
      </c>
      <c r="C620" s="3">
        <v>595</v>
      </c>
      <c r="D620" s="4" t="s">
        <v>30</v>
      </c>
      <c r="E620" s="155" t="s">
        <v>3148</v>
      </c>
      <c r="F620" s="7" t="s">
        <v>1963</v>
      </c>
      <c r="G620" s="7" t="s">
        <v>1964</v>
      </c>
      <c r="H620" s="68"/>
      <c r="I620" s="68"/>
      <c r="J620" s="68"/>
      <c r="K620" s="68"/>
      <c r="L620" s="68"/>
      <c r="M620" s="68"/>
      <c r="P620" s="125"/>
      <c r="Q620" s="126"/>
      <c r="R620" s="126"/>
      <c r="S620" s="127"/>
      <c r="T620" s="86"/>
      <c r="U620" s="125"/>
      <c r="V620" s="126"/>
      <c r="W620" s="126"/>
      <c r="X620" s="71"/>
      <c r="Y620" s="86"/>
      <c r="Z620" s="109" t="str">
        <f>IF(U620&lt;&gt;"",U620,IF(P620&lt;&gt;"",P620,IF(N620&lt;&gt;"",N620,"")))</f>
        <v/>
      </c>
      <c r="AA620" s="36" t="str">
        <f>IF(X620&lt;&gt;"",X620,IF(S620&lt;&gt;"",S620,IF(O620&lt;&gt;"",O620,"")))</f>
        <v/>
      </c>
    </row>
    <row r="621" spans="1:27" ht="306" hidden="1">
      <c r="A621" s="3">
        <v>2409</v>
      </c>
      <c r="B621" s="3" t="s">
        <v>1965</v>
      </c>
      <c r="C621" s="3">
        <v>596</v>
      </c>
      <c r="D621" s="4" t="s">
        <v>30</v>
      </c>
      <c r="E621" s="155" t="s">
        <v>3149</v>
      </c>
      <c r="F621" s="7" t="s">
        <v>1966</v>
      </c>
      <c r="G621" s="7" t="s">
        <v>1967</v>
      </c>
      <c r="H621" s="68"/>
      <c r="I621" s="68"/>
      <c r="J621" s="68"/>
      <c r="K621" s="68"/>
      <c r="L621" s="68"/>
      <c r="M621" s="68"/>
      <c r="P621" s="125"/>
      <c r="Q621" s="126"/>
      <c r="R621" s="126"/>
      <c r="S621" s="127"/>
      <c r="T621" s="86"/>
      <c r="U621" s="125"/>
      <c r="V621" s="126"/>
      <c r="W621" s="126"/>
      <c r="X621" s="71"/>
      <c r="Y621" s="86"/>
      <c r="Z621" s="109" t="str">
        <f>IF(U621&lt;&gt;"",U621,IF(P621&lt;&gt;"",P621,IF(N621&lt;&gt;"",N621,"")))</f>
        <v/>
      </c>
      <c r="AA621" s="36" t="str">
        <f>IF(X621&lt;&gt;"",X621,IF(S621&lt;&gt;"",S621,IF(O621&lt;&gt;"",O621,"")))</f>
        <v/>
      </c>
    </row>
    <row r="622" spans="1:27" s="122" customFormat="1" ht="17" hidden="1">
      <c r="A622" s="3" t="s">
        <v>300</v>
      </c>
      <c r="H622" s="3"/>
    </row>
    <row r="623" spans="1:27" ht="306" hidden="1">
      <c r="A623" s="3">
        <v>2410</v>
      </c>
      <c r="B623" s="3" t="s">
        <v>1968</v>
      </c>
      <c r="C623" s="3">
        <v>597</v>
      </c>
      <c r="E623" s="155" t="s">
        <v>3150</v>
      </c>
      <c r="F623" s="7" t="s">
        <v>1969</v>
      </c>
      <c r="G623" s="7" t="s">
        <v>1970</v>
      </c>
      <c r="H623" s="68"/>
      <c r="I623" s="68"/>
      <c r="J623" s="68"/>
      <c r="K623" s="68"/>
      <c r="L623" s="68"/>
      <c r="M623" s="68"/>
      <c r="P623" s="125"/>
      <c r="Q623" s="126"/>
      <c r="R623" s="126"/>
      <c r="S623" s="127"/>
      <c r="T623" s="86"/>
      <c r="U623" s="125"/>
      <c r="V623" s="126"/>
      <c r="W623" s="126"/>
      <c r="X623" s="71"/>
      <c r="Y623" s="86"/>
      <c r="Z623" s="109" t="str">
        <f>IF(U623&lt;&gt;"",U623,IF(P623&lt;&gt;"",P623,IF(N623&lt;&gt;"",N623,"")))</f>
        <v/>
      </c>
      <c r="AA623" s="36" t="str">
        <f>IF(X623&lt;&gt;"",X623,IF(S623&lt;&gt;"",S623,IF(O623&lt;&gt;"",O623,"")))</f>
        <v/>
      </c>
    </row>
    <row r="624" spans="1:27" ht="272" hidden="1">
      <c r="A624" s="3">
        <v>2411</v>
      </c>
      <c r="B624" s="3" t="s">
        <v>1971</v>
      </c>
      <c r="C624" s="3">
        <v>598</v>
      </c>
      <c r="E624" s="155" t="s">
        <v>3151</v>
      </c>
      <c r="F624" s="7" t="s">
        <v>1972</v>
      </c>
      <c r="G624" s="7" t="s">
        <v>1973</v>
      </c>
      <c r="H624" s="68"/>
      <c r="I624" s="68"/>
      <c r="J624" s="68"/>
      <c r="K624" s="68"/>
      <c r="L624" s="68"/>
      <c r="M624" s="68"/>
      <c r="P624" s="125"/>
      <c r="Q624" s="126"/>
      <c r="R624" s="126"/>
      <c r="S624" s="127"/>
      <c r="T624" s="86"/>
      <c r="U624" s="125"/>
      <c r="V624" s="126"/>
      <c r="W624" s="126"/>
      <c r="X624" s="71"/>
      <c r="Y624" s="86"/>
      <c r="Z624" s="109" t="str">
        <f>IF(U624&lt;&gt;"",U624,IF(P624&lt;&gt;"",P624,IF(N624&lt;&gt;"",N624,"")))</f>
        <v/>
      </c>
      <c r="AA624" s="36" t="str">
        <f>IF(X624&lt;&gt;"",X624,IF(S624&lt;&gt;"",S624,IF(O624&lt;&gt;"",O624,"")))</f>
        <v/>
      </c>
    </row>
    <row r="625" spans="1:27" s="122" customFormat="1" ht="17" hidden="1">
      <c r="A625" s="3" t="s">
        <v>300</v>
      </c>
      <c r="H625" s="3"/>
    </row>
    <row r="626" spans="1:27" ht="272" hidden="1">
      <c r="A626" s="3">
        <v>2412</v>
      </c>
      <c r="B626" s="3" t="s">
        <v>1974</v>
      </c>
      <c r="C626" s="3">
        <v>599</v>
      </c>
      <c r="E626" s="155" t="s">
        <v>3152</v>
      </c>
      <c r="F626" s="7" t="s">
        <v>1975</v>
      </c>
      <c r="G626" s="7" t="s">
        <v>1976</v>
      </c>
      <c r="H626" s="68"/>
      <c r="I626" s="68"/>
      <c r="J626" s="68"/>
      <c r="K626" s="68"/>
      <c r="L626" s="68"/>
      <c r="M626" s="68"/>
      <c r="P626" s="125"/>
      <c r="Q626" s="126"/>
      <c r="R626" s="126"/>
      <c r="S626" s="127"/>
      <c r="T626" s="86"/>
      <c r="U626" s="125"/>
      <c r="V626" s="126"/>
      <c r="W626" s="126"/>
      <c r="X626" s="71"/>
      <c r="Y626" s="86"/>
      <c r="Z626" s="109" t="str">
        <f>IF(U626&lt;&gt;"",U626,IF(P626&lt;&gt;"",P626,IF(N626&lt;&gt;"",N626,"")))</f>
        <v/>
      </c>
      <c r="AA626" s="36" t="str">
        <f>IF(X626&lt;&gt;"",X626,IF(S626&lt;&gt;"",S626,IF(O626&lt;&gt;"",O626,"")))</f>
        <v/>
      </c>
    </row>
    <row r="627" spans="1:27" ht="255" hidden="1">
      <c r="A627" s="3">
        <v>2413</v>
      </c>
      <c r="B627" s="3" t="s">
        <v>1977</v>
      </c>
      <c r="C627" s="3">
        <v>600</v>
      </c>
      <c r="E627" s="155" t="s">
        <v>3153</v>
      </c>
      <c r="F627" s="7" t="s">
        <v>1978</v>
      </c>
      <c r="G627" s="7" t="s">
        <v>1979</v>
      </c>
      <c r="H627" s="68"/>
      <c r="I627" s="68"/>
      <c r="J627" s="68"/>
      <c r="K627" s="68"/>
      <c r="L627" s="68"/>
      <c r="M627" s="68"/>
      <c r="P627" s="125"/>
      <c r="Q627" s="126"/>
      <c r="R627" s="126"/>
      <c r="S627" s="127"/>
      <c r="T627" s="86"/>
      <c r="U627" s="125"/>
      <c r="V627" s="126"/>
      <c r="W627" s="126"/>
      <c r="X627" s="71"/>
      <c r="Y627" s="86"/>
      <c r="Z627" s="109" t="str">
        <f>IF(U627&lt;&gt;"",U627,IF(P627&lt;&gt;"",P627,IF(N627&lt;&gt;"",N627,"")))</f>
        <v/>
      </c>
      <c r="AA627" s="36" t="str">
        <f>IF(X627&lt;&gt;"",X627,IF(S627&lt;&gt;"",S627,IF(O627&lt;&gt;"",O627,"")))</f>
        <v/>
      </c>
    </row>
    <row r="628" spans="1:27" ht="170" hidden="1">
      <c r="A628" s="3">
        <v>2414</v>
      </c>
      <c r="B628" s="3" t="s">
        <v>1980</v>
      </c>
      <c r="C628" s="3">
        <v>601</v>
      </c>
      <c r="E628" s="155" t="s">
        <v>3154</v>
      </c>
      <c r="F628" s="7" t="s">
        <v>1981</v>
      </c>
      <c r="G628" s="7" t="s">
        <v>1982</v>
      </c>
      <c r="H628" s="68"/>
      <c r="I628" s="68"/>
      <c r="J628" s="68"/>
      <c r="K628" s="68"/>
      <c r="L628" s="68"/>
      <c r="M628" s="68"/>
      <c r="P628" s="125"/>
      <c r="Q628" s="126"/>
      <c r="R628" s="126"/>
      <c r="S628" s="127"/>
      <c r="T628" s="86"/>
      <c r="U628" s="125"/>
      <c r="V628" s="126"/>
      <c r="W628" s="126"/>
      <c r="X628" s="71"/>
      <c r="Y628" s="86"/>
      <c r="Z628" s="109" t="str">
        <f>IF(U628&lt;&gt;"",U628,IF(P628&lt;&gt;"",P628,IF(N628&lt;&gt;"",N628,"")))</f>
        <v/>
      </c>
      <c r="AA628" s="36" t="str">
        <f>IF(X628&lt;&gt;"",X628,IF(S628&lt;&gt;"",S628,IF(O628&lt;&gt;"",O628,"")))</f>
        <v/>
      </c>
    </row>
    <row r="629" spans="1:27" ht="255" hidden="1">
      <c r="A629" s="3">
        <v>2415</v>
      </c>
      <c r="B629" s="3" t="s">
        <v>1983</v>
      </c>
      <c r="C629" s="3">
        <v>602</v>
      </c>
      <c r="E629" s="155" t="s">
        <v>3155</v>
      </c>
      <c r="F629" s="7" t="s">
        <v>1984</v>
      </c>
      <c r="G629" s="7" t="s">
        <v>1985</v>
      </c>
      <c r="H629" s="68"/>
      <c r="I629" s="68"/>
      <c r="J629" s="68"/>
      <c r="K629" s="68"/>
      <c r="L629" s="68"/>
      <c r="M629" s="68"/>
      <c r="P629" s="125"/>
      <c r="Q629" s="126"/>
      <c r="R629" s="126"/>
      <c r="S629" s="127"/>
      <c r="T629" s="86"/>
      <c r="U629" s="125"/>
      <c r="V629" s="126"/>
      <c r="W629" s="126"/>
      <c r="X629" s="71"/>
      <c r="Y629" s="86"/>
      <c r="Z629" s="109" t="str">
        <f>IF(U629&lt;&gt;"",U629,IF(P629&lt;&gt;"",P629,IF(N629&lt;&gt;"",N629,"")))</f>
        <v/>
      </c>
      <c r="AA629" s="36" t="str">
        <f>IF(X629&lt;&gt;"",X629,IF(S629&lt;&gt;"",S629,IF(O629&lt;&gt;"",O629,"")))</f>
        <v/>
      </c>
    </row>
    <row r="630" spans="1:27" ht="204" hidden="1">
      <c r="A630" s="3">
        <v>2416</v>
      </c>
      <c r="B630" s="3" t="s">
        <v>1986</v>
      </c>
      <c r="C630" s="3">
        <v>605</v>
      </c>
      <c r="E630" s="155" t="s">
        <v>3156</v>
      </c>
      <c r="F630" s="7" t="s">
        <v>1987</v>
      </c>
      <c r="G630" s="7" t="s">
        <v>1988</v>
      </c>
      <c r="H630" s="68"/>
      <c r="I630" s="68"/>
      <c r="J630" s="68"/>
      <c r="K630" s="68"/>
      <c r="L630" s="68"/>
      <c r="M630" s="68"/>
      <c r="P630" s="125"/>
      <c r="Q630" s="126"/>
      <c r="R630" s="126"/>
      <c r="S630" s="127"/>
      <c r="T630" s="86"/>
      <c r="U630" s="125"/>
      <c r="V630" s="126"/>
      <c r="W630" s="126"/>
      <c r="X630" s="71"/>
      <c r="Y630" s="86"/>
      <c r="Z630" s="109" t="str">
        <f>IF(U630&lt;&gt;"",U630,IF(P630&lt;&gt;"",P630,IF(N630&lt;&gt;"",N630,"")))</f>
        <v/>
      </c>
      <c r="AA630" s="36" t="str">
        <f>IF(X630&lt;&gt;"",X630,IF(S630&lt;&gt;"",S630,IF(O630&lt;&gt;"",O630,"")))</f>
        <v/>
      </c>
    </row>
    <row r="631" spans="1:27" s="122" customFormat="1" ht="17" hidden="1">
      <c r="A631" s="3" t="s">
        <v>300</v>
      </c>
      <c r="H631" s="3"/>
    </row>
    <row r="632" spans="1:27" s="122" customFormat="1" ht="17" hidden="1">
      <c r="A632" s="3" t="s">
        <v>300</v>
      </c>
      <c r="H632" s="3"/>
    </row>
    <row r="633" spans="1:27" s="122" customFormat="1" ht="34" hidden="1">
      <c r="A633" s="3" t="s">
        <v>300</v>
      </c>
      <c r="B633" s="3" t="s">
        <v>300</v>
      </c>
      <c r="E633" s="124" t="s">
        <v>1989</v>
      </c>
      <c r="H633" s="3"/>
      <c r="Z633" s="122" t="str">
        <f t="shared" ref="Z633:Z642" si="60">IF(U633&lt;&gt;"",U633,IF(P633&lt;&gt;"",P633,IF(N633&lt;&gt;"",N633,"")))</f>
        <v/>
      </c>
      <c r="AA633" s="122" t="str">
        <f t="shared" ref="AA633:AA642" si="61">IF(X633&lt;&gt;"",X633,IF(S633&lt;&gt;"",S633,IF(O633&lt;&gt;"",O633,"")))</f>
        <v/>
      </c>
    </row>
    <row r="634" spans="1:27" ht="221" hidden="1">
      <c r="A634" s="3">
        <v>2417</v>
      </c>
      <c r="B634" s="3" t="s">
        <v>1990</v>
      </c>
      <c r="C634" s="3">
        <v>606</v>
      </c>
      <c r="E634" s="155" t="s">
        <v>3157</v>
      </c>
      <c r="F634" s="7" t="s">
        <v>1991</v>
      </c>
      <c r="G634" s="7" t="s">
        <v>1992</v>
      </c>
      <c r="H634" s="68"/>
      <c r="I634" s="68"/>
      <c r="J634" s="68"/>
      <c r="K634" s="68"/>
      <c r="L634" s="68"/>
      <c r="M634" s="68"/>
      <c r="P634" s="125"/>
      <c r="Q634" s="126"/>
      <c r="R634" s="126"/>
      <c r="S634" s="127"/>
      <c r="T634" s="86"/>
      <c r="U634" s="125"/>
      <c r="V634" s="126"/>
      <c r="W634" s="126"/>
      <c r="X634" s="71"/>
      <c r="Y634" s="86"/>
      <c r="Z634" s="109" t="str">
        <f t="shared" si="60"/>
        <v/>
      </c>
      <c r="AA634" s="36" t="str">
        <f t="shared" si="61"/>
        <v/>
      </c>
    </row>
    <row r="635" spans="1:27" ht="170" hidden="1">
      <c r="A635" s="3">
        <v>2418</v>
      </c>
      <c r="B635" s="3" t="s">
        <v>1993</v>
      </c>
      <c r="C635" s="3">
        <v>607</v>
      </c>
      <c r="E635" s="155" t="s">
        <v>3158</v>
      </c>
      <c r="F635" s="7" t="s">
        <v>1994</v>
      </c>
      <c r="G635" s="7" t="s">
        <v>1995</v>
      </c>
      <c r="H635" s="68"/>
      <c r="I635" s="68"/>
      <c r="J635" s="68"/>
      <c r="K635" s="68"/>
      <c r="L635" s="68"/>
      <c r="M635" s="68"/>
      <c r="P635" s="125"/>
      <c r="Q635" s="126"/>
      <c r="R635" s="126"/>
      <c r="S635" s="127"/>
      <c r="T635" s="86"/>
      <c r="U635" s="125"/>
      <c r="V635" s="126"/>
      <c r="W635" s="126"/>
      <c r="X635" s="71"/>
      <c r="Y635" s="86"/>
      <c r="Z635" s="109" t="str">
        <f t="shared" si="60"/>
        <v/>
      </c>
      <c r="AA635" s="36" t="str">
        <f t="shared" si="61"/>
        <v/>
      </c>
    </row>
    <row r="636" spans="1:27" ht="153" hidden="1">
      <c r="A636" s="3">
        <v>2419</v>
      </c>
      <c r="B636" s="3" t="s">
        <v>1996</v>
      </c>
      <c r="C636" s="3">
        <v>608</v>
      </c>
      <c r="E636" s="155" t="s">
        <v>3159</v>
      </c>
      <c r="F636" s="7" t="s">
        <v>1997</v>
      </c>
      <c r="G636" s="7" t="s">
        <v>1998</v>
      </c>
      <c r="H636" s="68"/>
      <c r="I636" s="68"/>
      <c r="J636" s="68"/>
      <c r="K636" s="68"/>
      <c r="L636" s="68"/>
      <c r="M636" s="68"/>
      <c r="P636" s="125"/>
      <c r="Q636" s="126"/>
      <c r="R636" s="126"/>
      <c r="S636" s="127"/>
      <c r="T636" s="86"/>
      <c r="U636" s="125"/>
      <c r="V636" s="126"/>
      <c r="W636" s="126"/>
      <c r="X636" s="71"/>
      <c r="Y636" s="86"/>
      <c r="Z636" s="109" t="str">
        <f t="shared" si="60"/>
        <v/>
      </c>
      <c r="AA636" s="36" t="str">
        <f t="shared" si="61"/>
        <v/>
      </c>
    </row>
    <row r="637" spans="1:27" ht="136" hidden="1">
      <c r="A637" s="3">
        <v>2420</v>
      </c>
      <c r="B637" s="3" t="s">
        <v>1999</v>
      </c>
      <c r="C637" s="3">
        <v>609</v>
      </c>
      <c r="E637" s="155" t="s">
        <v>3160</v>
      </c>
      <c r="F637" s="7" t="s">
        <v>2000</v>
      </c>
      <c r="G637" s="7" t="s">
        <v>2001</v>
      </c>
      <c r="H637" s="68"/>
      <c r="I637" s="68"/>
      <c r="J637" s="68"/>
      <c r="K637" s="68"/>
      <c r="L637" s="68"/>
      <c r="M637" s="68"/>
      <c r="P637" s="125"/>
      <c r="Q637" s="126"/>
      <c r="R637" s="126"/>
      <c r="S637" s="127"/>
      <c r="T637" s="86"/>
      <c r="U637" s="125"/>
      <c r="V637" s="126"/>
      <c r="W637" s="126"/>
      <c r="X637" s="71"/>
      <c r="Y637" s="86"/>
      <c r="Z637" s="109" t="str">
        <f t="shared" si="60"/>
        <v/>
      </c>
      <c r="AA637" s="36" t="str">
        <f t="shared" si="61"/>
        <v/>
      </c>
    </row>
    <row r="638" spans="1:27" ht="119" hidden="1">
      <c r="A638" s="3">
        <v>2421</v>
      </c>
      <c r="B638" s="3" t="s">
        <v>2002</v>
      </c>
      <c r="C638" s="3">
        <v>610</v>
      </c>
      <c r="D638" s="4" t="s">
        <v>30</v>
      </c>
      <c r="E638" s="155" t="s">
        <v>3161</v>
      </c>
      <c r="F638" s="7" t="s">
        <v>2003</v>
      </c>
      <c r="G638" s="7" t="s">
        <v>2004</v>
      </c>
      <c r="H638" s="68"/>
      <c r="I638" s="68"/>
      <c r="J638" s="68"/>
      <c r="K638" s="68"/>
      <c r="L638" s="68"/>
      <c r="M638" s="68"/>
      <c r="P638" s="125"/>
      <c r="Q638" s="126"/>
      <c r="R638" s="126"/>
      <c r="S638" s="127"/>
      <c r="T638" s="86"/>
      <c r="U638" s="125"/>
      <c r="V638" s="126"/>
      <c r="W638" s="126"/>
      <c r="X638" s="71"/>
      <c r="Y638" s="86"/>
      <c r="Z638" s="109" t="str">
        <f t="shared" si="60"/>
        <v/>
      </c>
      <c r="AA638" s="36" t="str">
        <f t="shared" si="61"/>
        <v/>
      </c>
    </row>
    <row r="639" spans="1:27" ht="204" hidden="1">
      <c r="A639" s="3">
        <v>2422</v>
      </c>
      <c r="B639" s="3" t="s">
        <v>2005</v>
      </c>
      <c r="C639" s="3">
        <v>611</v>
      </c>
      <c r="E639" s="155" t="s">
        <v>3162</v>
      </c>
      <c r="F639" s="7" t="s">
        <v>2006</v>
      </c>
      <c r="G639" s="7" t="s">
        <v>2007</v>
      </c>
      <c r="H639" s="68"/>
      <c r="I639" s="68"/>
      <c r="J639" s="68"/>
      <c r="K639" s="68"/>
      <c r="L639" s="68"/>
      <c r="M639" s="68"/>
      <c r="P639" s="125"/>
      <c r="Q639" s="126"/>
      <c r="R639" s="126"/>
      <c r="S639" s="127"/>
      <c r="T639" s="86"/>
      <c r="U639" s="125"/>
      <c r="V639" s="126"/>
      <c r="W639" s="126"/>
      <c r="X639" s="71"/>
      <c r="Y639" s="86"/>
      <c r="Z639" s="109" t="str">
        <f t="shared" si="60"/>
        <v/>
      </c>
      <c r="AA639" s="36" t="str">
        <f t="shared" si="61"/>
        <v/>
      </c>
    </row>
    <row r="640" spans="1:27" ht="170" hidden="1">
      <c r="A640" s="3">
        <v>2423</v>
      </c>
      <c r="B640" s="3" t="s">
        <v>2008</v>
      </c>
      <c r="C640" s="3">
        <v>612</v>
      </c>
      <c r="D640" s="4" t="s">
        <v>30</v>
      </c>
      <c r="E640" s="155" t="s">
        <v>3163</v>
      </c>
      <c r="F640" s="7" t="s">
        <v>2009</v>
      </c>
      <c r="G640" s="7" t="s">
        <v>2010</v>
      </c>
      <c r="H640" s="68"/>
      <c r="I640" s="68"/>
      <c r="J640" s="68"/>
      <c r="K640" s="68"/>
      <c r="L640" s="68"/>
      <c r="M640" s="68"/>
      <c r="P640" s="125"/>
      <c r="Q640" s="126"/>
      <c r="R640" s="126"/>
      <c r="S640" s="127"/>
      <c r="T640" s="86"/>
      <c r="U640" s="125"/>
      <c r="V640" s="126"/>
      <c r="W640" s="126"/>
      <c r="X640" s="71"/>
      <c r="Y640" s="86"/>
      <c r="Z640" s="109" t="str">
        <f t="shared" si="60"/>
        <v/>
      </c>
      <c r="AA640" s="36" t="str">
        <f t="shared" si="61"/>
        <v/>
      </c>
    </row>
    <row r="641" spans="1:27" ht="187" hidden="1">
      <c r="A641" s="3">
        <v>2424</v>
      </c>
      <c r="B641" s="3" t="s">
        <v>2011</v>
      </c>
      <c r="C641" s="3">
        <v>613</v>
      </c>
      <c r="E641" s="155" t="s">
        <v>3164</v>
      </c>
      <c r="F641" s="7" t="s">
        <v>2012</v>
      </c>
      <c r="G641" s="7" t="s">
        <v>2013</v>
      </c>
      <c r="H641" s="68"/>
      <c r="I641" s="68"/>
      <c r="J641" s="68"/>
      <c r="K641" s="68"/>
      <c r="L641" s="68"/>
      <c r="M641" s="68"/>
      <c r="P641" s="125"/>
      <c r="Q641" s="126"/>
      <c r="R641" s="126"/>
      <c r="S641" s="127"/>
      <c r="T641" s="86"/>
      <c r="U641" s="125"/>
      <c r="V641" s="126"/>
      <c r="W641" s="126"/>
      <c r="X641" s="71"/>
      <c r="Y641" s="86"/>
      <c r="Z641" s="109" t="str">
        <f t="shared" si="60"/>
        <v/>
      </c>
      <c r="AA641" s="36" t="str">
        <f t="shared" si="61"/>
        <v/>
      </c>
    </row>
    <row r="642" spans="1:27" ht="187" hidden="1">
      <c r="A642" s="3">
        <v>2425</v>
      </c>
      <c r="B642" s="3" t="s">
        <v>2014</v>
      </c>
      <c r="C642" s="3">
        <v>614</v>
      </c>
      <c r="E642" s="155" t="s">
        <v>3165</v>
      </c>
      <c r="F642" s="7" t="s">
        <v>2015</v>
      </c>
      <c r="G642" s="7" t="s">
        <v>2016</v>
      </c>
      <c r="H642" s="68"/>
      <c r="I642" s="68"/>
      <c r="J642" s="68"/>
      <c r="K642" s="68"/>
      <c r="L642" s="68"/>
      <c r="M642" s="68"/>
      <c r="P642" s="125"/>
      <c r="Q642" s="126"/>
      <c r="R642" s="126"/>
      <c r="S642" s="127"/>
      <c r="T642" s="86"/>
      <c r="U642" s="125"/>
      <c r="V642" s="126"/>
      <c r="W642" s="126"/>
      <c r="X642" s="71"/>
      <c r="Y642" s="86"/>
      <c r="Z642" s="109" t="str">
        <f t="shared" si="60"/>
        <v/>
      </c>
      <c r="AA642" s="36" t="str">
        <f t="shared" si="61"/>
        <v/>
      </c>
    </row>
    <row r="643" spans="1:27" s="122" customFormat="1" ht="17" hidden="1">
      <c r="A643" s="3" t="s">
        <v>300</v>
      </c>
      <c r="H643" s="3"/>
    </row>
    <row r="644" spans="1:27" s="122" customFormat="1" ht="17" hidden="1">
      <c r="A644" s="3" t="s">
        <v>300</v>
      </c>
      <c r="H644" s="3"/>
    </row>
    <row r="645" spans="1:27" ht="19" hidden="1">
      <c r="A645" s="3" t="s">
        <v>300</v>
      </c>
      <c r="B645" s="3" t="s">
        <v>300</v>
      </c>
      <c r="E645" s="179" t="s">
        <v>2017</v>
      </c>
      <c r="F645" s="179"/>
      <c r="G645" s="179"/>
      <c r="P645" s="122"/>
      <c r="Q645" s="122"/>
      <c r="R645" s="122"/>
      <c r="S645" s="122"/>
      <c r="T645" s="122"/>
      <c r="U645" s="122"/>
      <c r="V645" s="122"/>
      <c r="W645" s="122"/>
      <c r="X645" s="122"/>
      <c r="Y645" s="122"/>
      <c r="Z645" s="122"/>
      <c r="AA645" s="122"/>
    </row>
    <row r="646" spans="1:27" s="122" customFormat="1" ht="34" hidden="1">
      <c r="A646" s="3" t="s">
        <v>300</v>
      </c>
      <c r="B646" s="3" t="s">
        <v>300</v>
      </c>
      <c r="E646" s="124" t="s">
        <v>2018</v>
      </c>
      <c r="H646" s="3"/>
      <c r="Z646" s="122" t="str">
        <f>IF(U646&lt;&gt;"",U646,IF(P646&lt;&gt;"",P646,IF(N646&lt;&gt;"",N646,"")))</f>
        <v/>
      </c>
      <c r="AA646" s="122" t="str">
        <f>IF(X646&lt;&gt;"",X646,IF(S646&lt;&gt;"",S646,IF(O646&lt;&gt;"",O646,"")))</f>
        <v/>
      </c>
    </row>
    <row r="647" spans="1:27" ht="204" hidden="1">
      <c r="A647" s="3">
        <v>2426</v>
      </c>
      <c r="B647" s="3" t="s">
        <v>2019</v>
      </c>
      <c r="C647" s="3">
        <v>615</v>
      </c>
      <c r="E647" s="155" t="s">
        <v>3166</v>
      </c>
      <c r="F647" s="7" t="s">
        <v>2020</v>
      </c>
      <c r="G647" s="7" t="s">
        <v>2021</v>
      </c>
      <c r="H647" s="68"/>
      <c r="I647" s="68"/>
      <c r="J647" s="68"/>
      <c r="K647" s="68"/>
      <c r="L647" s="68"/>
      <c r="M647" s="68"/>
      <c r="P647" s="125"/>
      <c r="Q647" s="126"/>
      <c r="R647" s="126"/>
      <c r="S647" s="127"/>
      <c r="T647" s="86"/>
      <c r="U647" s="125"/>
      <c r="V647" s="126"/>
      <c r="W647" s="126"/>
      <c r="X647" s="71"/>
      <c r="Y647" s="86"/>
      <c r="Z647" s="109" t="str">
        <f>IF(U647&lt;&gt;"",U647,IF(P647&lt;&gt;"",P647,IF(N647&lt;&gt;"",N647,"")))</f>
        <v/>
      </c>
      <c r="AA647" s="36" t="str">
        <f>IF(X647&lt;&gt;"",X647,IF(S647&lt;&gt;"",S647,IF(O647&lt;&gt;"",O647,"")))</f>
        <v/>
      </c>
    </row>
    <row r="648" spans="1:27" ht="153" hidden="1">
      <c r="A648" s="3">
        <v>2427</v>
      </c>
      <c r="B648" s="3" t="s">
        <v>2022</v>
      </c>
      <c r="C648" s="3">
        <v>616</v>
      </c>
      <c r="E648" s="155" t="s">
        <v>3167</v>
      </c>
      <c r="F648" s="7" t="s">
        <v>2023</v>
      </c>
      <c r="G648" s="7" t="s">
        <v>2024</v>
      </c>
      <c r="H648" s="68"/>
      <c r="I648" s="68"/>
      <c r="J648" s="68"/>
      <c r="K648" s="68"/>
      <c r="L648" s="68"/>
      <c r="M648" s="68"/>
      <c r="P648" s="125"/>
      <c r="Q648" s="126"/>
      <c r="R648" s="126"/>
      <c r="S648" s="127"/>
      <c r="T648" s="86"/>
      <c r="U648" s="125"/>
      <c r="V648" s="126"/>
      <c r="W648" s="126"/>
      <c r="X648" s="71"/>
      <c r="Y648" s="86"/>
      <c r="Z648" s="109" t="str">
        <f>IF(U648&lt;&gt;"",U648,IF(P648&lt;&gt;"",P648,IF(N648&lt;&gt;"",N648,"")))</f>
        <v/>
      </c>
      <c r="AA648" s="36" t="str">
        <f>IF(X648&lt;&gt;"",X648,IF(S648&lt;&gt;"",S648,IF(O648&lt;&gt;"",O648,"")))</f>
        <v/>
      </c>
    </row>
    <row r="649" spans="1:27" ht="221" hidden="1">
      <c r="A649" s="3">
        <v>2428</v>
      </c>
      <c r="B649" s="3" t="s">
        <v>2025</v>
      </c>
      <c r="C649" s="3">
        <v>617</v>
      </c>
      <c r="E649" s="155" t="s">
        <v>3168</v>
      </c>
      <c r="F649" s="7" t="s">
        <v>2026</v>
      </c>
      <c r="G649" s="7" t="s">
        <v>2027</v>
      </c>
      <c r="H649" s="68"/>
      <c r="I649" s="68"/>
      <c r="J649" s="68"/>
      <c r="K649" s="68"/>
      <c r="L649" s="68"/>
      <c r="M649" s="68"/>
      <c r="P649" s="125"/>
      <c r="Q649" s="126"/>
      <c r="R649" s="126"/>
      <c r="S649" s="127"/>
      <c r="T649" s="86"/>
      <c r="U649" s="125"/>
      <c r="V649" s="126"/>
      <c r="W649" s="126"/>
      <c r="X649" s="71"/>
      <c r="Y649" s="86"/>
      <c r="Z649" s="109" t="str">
        <f>IF(U649&lt;&gt;"",U649,IF(P649&lt;&gt;"",P649,IF(N649&lt;&gt;"",N649,"")))</f>
        <v/>
      </c>
      <c r="AA649" s="36" t="str">
        <f>IF(X649&lt;&gt;"",X649,IF(S649&lt;&gt;"",S649,IF(O649&lt;&gt;"",O649,"")))</f>
        <v/>
      </c>
    </row>
    <row r="650" spans="1:27" s="122" customFormat="1" ht="17" hidden="1">
      <c r="A650" s="3" t="s">
        <v>300</v>
      </c>
      <c r="H650" s="3"/>
    </row>
    <row r="651" spans="1:27" s="122" customFormat="1" ht="17" hidden="1">
      <c r="A651" s="3" t="s">
        <v>300</v>
      </c>
      <c r="H651" s="3"/>
    </row>
    <row r="652" spans="1:27" s="122" customFormat="1" ht="17" hidden="1">
      <c r="A652" s="3" t="s">
        <v>300</v>
      </c>
      <c r="B652" s="3" t="s">
        <v>300</v>
      </c>
      <c r="E652" s="124" t="s">
        <v>2028</v>
      </c>
      <c r="H652" s="3"/>
      <c r="Z652" s="122" t="str">
        <f>IF(U652&lt;&gt;"",U652,IF(P652&lt;&gt;"",P652,IF(N652&lt;&gt;"",N652,"")))</f>
        <v/>
      </c>
      <c r="AA652" s="122" t="str">
        <f>IF(X652&lt;&gt;"",X652,IF(S652&lt;&gt;"",S652,IF(O652&lt;&gt;"",O652,"")))</f>
        <v/>
      </c>
    </row>
    <row r="653" spans="1:27" ht="187" hidden="1">
      <c r="A653" s="3">
        <v>2429</v>
      </c>
      <c r="B653" s="3" t="s">
        <v>2029</v>
      </c>
      <c r="C653" s="3">
        <v>618</v>
      </c>
      <c r="E653" s="155" t="s">
        <v>3169</v>
      </c>
      <c r="F653" s="7" t="s">
        <v>2030</v>
      </c>
      <c r="G653" s="7" t="s">
        <v>2031</v>
      </c>
      <c r="H653" s="68"/>
      <c r="I653" s="68"/>
      <c r="J653" s="68"/>
      <c r="K653" s="68"/>
      <c r="L653" s="68"/>
      <c r="M653" s="68"/>
      <c r="P653" s="125"/>
      <c r="Q653" s="126"/>
      <c r="R653" s="126"/>
      <c r="S653" s="127"/>
      <c r="T653" s="86"/>
      <c r="U653" s="125"/>
      <c r="V653" s="126"/>
      <c r="W653" s="126"/>
      <c r="X653" s="71"/>
      <c r="Y653" s="86"/>
      <c r="Z653" s="109" t="str">
        <f>IF(U653&lt;&gt;"",U653,IF(P653&lt;&gt;"",P653,IF(N653&lt;&gt;"",N653,"")))</f>
        <v/>
      </c>
      <c r="AA653" s="36" t="str">
        <f>IF(X653&lt;&gt;"",X653,IF(S653&lt;&gt;"",S653,IF(O653&lt;&gt;"",O653,"")))</f>
        <v/>
      </c>
    </row>
    <row r="654" spans="1:27" ht="170" hidden="1">
      <c r="A654" s="3">
        <v>2430</v>
      </c>
      <c r="B654" s="3" t="s">
        <v>2032</v>
      </c>
      <c r="C654" s="3">
        <v>619</v>
      </c>
      <c r="E654" s="155" t="s">
        <v>3170</v>
      </c>
      <c r="F654" s="7" t="s">
        <v>2033</v>
      </c>
      <c r="G654" s="7" t="s">
        <v>2034</v>
      </c>
      <c r="H654" s="68"/>
      <c r="I654" s="68"/>
      <c r="J654" s="68"/>
      <c r="K654" s="68"/>
      <c r="L654" s="68"/>
      <c r="M654" s="68"/>
      <c r="P654" s="125"/>
      <c r="Q654" s="126"/>
      <c r="R654" s="126"/>
      <c r="S654" s="127"/>
      <c r="T654" s="86"/>
      <c r="U654" s="125"/>
      <c r="V654" s="126"/>
      <c r="W654" s="126"/>
      <c r="X654" s="71"/>
      <c r="Y654" s="86"/>
      <c r="Z654" s="109" t="str">
        <f>IF(U654&lt;&gt;"",U654,IF(P654&lt;&gt;"",P654,IF(N654&lt;&gt;"",N654,"")))</f>
        <v/>
      </c>
      <c r="AA654" s="36" t="str">
        <f>IF(X654&lt;&gt;"",X654,IF(S654&lt;&gt;"",S654,IF(O654&lt;&gt;"",O654,"")))</f>
        <v/>
      </c>
    </row>
    <row r="655" spans="1:27" ht="238" hidden="1">
      <c r="A655" s="3">
        <v>2431</v>
      </c>
      <c r="B655" s="3" t="s">
        <v>2035</v>
      </c>
      <c r="C655" s="3">
        <v>620</v>
      </c>
      <c r="E655" s="155" t="s">
        <v>3171</v>
      </c>
      <c r="F655" s="7" t="s">
        <v>2036</v>
      </c>
      <c r="G655" s="7" t="s">
        <v>2037</v>
      </c>
      <c r="H655" s="68"/>
      <c r="I655" s="68"/>
      <c r="J655" s="68"/>
      <c r="K655" s="68"/>
      <c r="L655" s="68"/>
      <c r="M655" s="68"/>
      <c r="P655" s="125"/>
      <c r="Q655" s="126"/>
      <c r="R655" s="126"/>
      <c r="S655" s="127"/>
      <c r="T655" s="86"/>
      <c r="U655" s="125"/>
      <c r="V655" s="126"/>
      <c r="W655" s="126"/>
      <c r="X655" s="71"/>
      <c r="Y655" s="86"/>
      <c r="Z655" s="109" t="str">
        <f>IF(U655&lt;&gt;"",U655,IF(P655&lt;&gt;"",P655,IF(N655&lt;&gt;"",N655,"")))</f>
        <v/>
      </c>
      <c r="AA655" s="36" t="str">
        <f>IF(X655&lt;&gt;"",X655,IF(S655&lt;&gt;"",S655,IF(O655&lt;&gt;"",O655,"")))</f>
        <v/>
      </c>
    </row>
    <row r="656" spans="1:27" s="122" customFormat="1" ht="17" hidden="1">
      <c r="A656" s="3" t="s">
        <v>300</v>
      </c>
      <c r="H656" s="3"/>
    </row>
    <row r="657" spans="1:27" ht="187" hidden="1">
      <c r="A657" s="3">
        <v>2432</v>
      </c>
      <c r="B657" s="3" t="s">
        <v>2038</v>
      </c>
      <c r="C657" s="3">
        <v>622</v>
      </c>
      <c r="E657" s="155" t="s">
        <v>3172</v>
      </c>
      <c r="F657" s="7" t="s">
        <v>2039</v>
      </c>
      <c r="G657" s="7" t="s">
        <v>2040</v>
      </c>
      <c r="H657" s="68"/>
      <c r="I657" s="68"/>
      <c r="J657" s="68"/>
      <c r="K657" s="68"/>
      <c r="L657" s="68"/>
      <c r="M657" s="68"/>
      <c r="P657" s="125"/>
      <c r="Q657" s="126"/>
      <c r="R657" s="126"/>
      <c r="S657" s="127"/>
      <c r="T657" s="86"/>
      <c r="U657" s="125"/>
      <c r="V657" s="126"/>
      <c r="W657" s="126"/>
      <c r="X657" s="71"/>
      <c r="Y657" s="86"/>
      <c r="Z657" s="109" t="str">
        <f>IF(U657&lt;&gt;"",U657,IF(P657&lt;&gt;"",P657,IF(N657&lt;&gt;"",N657,"")))</f>
        <v/>
      </c>
      <c r="AA657" s="36" t="str">
        <f>IF(X657&lt;&gt;"",X657,IF(S657&lt;&gt;"",S657,IF(O657&lt;&gt;"",O657,"")))</f>
        <v/>
      </c>
    </row>
    <row r="658" spans="1:27" ht="255" hidden="1">
      <c r="A658" s="3">
        <v>2433</v>
      </c>
      <c r="B658" s="3" t="s">
        <v>2041</v>
      </c>
      <c r="C658" s="3">
        <v>623</v>
      </c>
      <c r="E658" s="155" t="s">
        <v>3173</v>
      </c>
      <c r="F658" s="7" t="s">
        <v>2042</v>
      </c>
      <c r="G658" s="7" t="s">
        <v>2043</v>
      </c>
      <c r="H658" s="68"/>
      <c r="I658" s="68"/>
      <c r="J658" s="68"/>
      <c r="K658" s="68"/>
      <c r="L658" s="68"/>
      <c r="M658" s="68"/>
      <c r="P658" s="125"/>
      <c r="Q658" s="126"/>
      <c r="R658" s="126"/>
      <c r="S658" s="127"/>
      <c r="T658" s="86"/>
      <c r="U658" s="125"/>
      <c r="V658" s="126"/>
      <c r="W658" s="126"/>
      <c r="X658" s="71"/>
      <c r="Y658" s="86"/>
      <c r="Z658" s="109" t="str">
        <f>IF(U658&lt;&gt;"",U658,IF(P658&lt;&gt;"",P658,IF(N658&lt;&gt;"",N658,"")))</f>
        <v/>
      </c>
      <c r="AA658" s="36" t="str">
        <f>IF(X658&lt;&gt;"",X658,IF(S658&lt;&gt;"",S658,IF(O658&lt;&gt;"",O658,"")))</f>
        <v/>
      </c>
    </row>
    <row r="659" spans="1:27" ht="221" hidden="1">
      <c r="A659" s="3">
        <v>2434</v>
      </c>
      <c r="B659" s="3" t="s">
        <v>2044</v>
      </c>
      <c r="C659" s="3">
        <v>624</v>
      </c>
      <c r="E659" s="155" t="s">
        <v>3174</v>
      </c>
      <c r="F659" s="7" t="s">
        <v>2045</v>
      </c>
      <c r="G659" s="7" t="s">
        <v>2046</v>
      </c>
      <c r="H659" s="68"/>
      <c r="I659" s="68"/>
      <c r="J659" s="68"/>
      <c r="K659" s="68"/>
      <c r="L659" s="68"/>
      <c r="M659" s="68"/>
      <c r="P659" s="125"/>
      <c r="Q659" s="126"/>
      <c r="R659" s="126"/>
      <c r="S659" s="127"/>
      <c r="T659" s="86"/>
      <c r="U659" s="125"/>
      <c r="V659" s="126"/>
      <c r="W659" s="126"/>
      <c r="X659" s="71"/>
      <c r="Y659" s="86"/>
      <c r="Z659" s="109" t="str">
        <f>IF(U659&lt;&gt;"",U659,IF(P659&lt;&gt;"",P659,IF(N659&lt;&gt;"",N659,"")))</f>
        <v/>
      </c>
      <c r="AA659" s="36" t="str">
        <f>IF(X659&lt;&gt;"",X659,IF(S659&lt;&gt;"",S659,IF(O659&lt;&gt;"",O659,"")))</f>
        <v/>
      </c>
    </row>
    <row r="660" spans="1:27" s="122" customFormat="1" ht="17" hidden="1">
      <c r="A660" s="3" t="s">
        <v>300</v>
      </c>
      <c r="H660" s="3"/>
    </row>
    <row r="661" spans="1:27" s="122" customFormat="1" ht="17" hidden="1">
      <c r="A661" s="3" t="s">
        <v>300</v>
      </c>
      <c r="H661" s="3"/>
    </row>
    <row r="662" spans="1:27" s="122" customFormat="1" ht="17" hidden="1">
      <c r="A662" s="3" t="s">
        <v>300</v>
      </c>
      <c r="B662" s="3" t="s">
        <v>300</v>
      </c>
      <c r="E662" s="124" t="s">
        <v>2047</v>
      </c>
      <c r="H662" s="3"/>
      <c r="Z662" s="122" t="str">
        <f>IF(U662&lt;&gt;"",U662,IF(P662&lt;&gt;"",P662,IF(N662&lt;&gt;"",N662,"")))</f>
        <v/>
      </c>
      <c r="AA662" s="122" t="str">
        <f>IF(X662&lt;&gt;"",X662,IF(S662&lt;&gt;"",S662,IF(O662&lt;&gt;"",O662,"")))</f>
        <v/>
      </c>
    </row>
    <row r="663" spans="1:27" ht="289" hidden="1">
      <c r="A663" s="3">
        <v>2435</v>
      </c>
      <c r="B663" s="3" t="s">
        <v>2048</v>
      </c>
      <c r="C663" s="3">
        <v>625</v>
      </c>
      <c r="E663" s="155" t="s">
        <v>3175</v>
      </c>
      <c r="F663" s="7" t="s">
        <v>2049</v>
      </c>
      <c r="G663" s="7" t="s">
        <v>2050</v>
      </c>
      <c r="H663" s="68"/>
      <c r="I663" s="68"/>
      <c r="J663" s="68"/>
      <c r="K663" s="68"/>
      <c r="L663" s="68"/>
      <c r="M663" s="68"/>
      <c r="P663" s="125"/>
      <c r="Q663" s="126"/>
      <c r="R663" s="126"/>
      <c r="S663" s="127"/>
      <c r="T663" s="86"/>
      <c r="U663" s="125"/>
      <c r="V663" s="126"/>
      <c r="W663" s="126"/>
      <c r="X663" s="71"/>
      <c r="Y663" s="86"/>
      <c r="Z663" s="109" t="str">
        <f>IF(U663&lt;&gt;"",U663,IF(P663&lt;&gt;"",P663,IF(N663&lt;&gt;"",N663,"")))</f>
        <v/>
      </c>
      <c r="AA663" s="36" t="str">
        <f>IF(X663&lt;&gt;"",X663,IF(S663&lt;&gt;"",S663,IF(O663&lt;&gt;"",O663,"")))</f>
        <v/>
      </c>
    </row>
    <row r="664" spans="1:27" ht="170" hidden="1">
      <c r="A664" s="3">
        <v>2436</v>
      </c>
      <c r="B664" s="3" t="s">
        <v>2051</v>
      </c>
      <c r="C664" s="3">
        <v>629</v>
      </c>
      <c r="D664" s="4" t="s">
        <v>30</v>
      </c>
      <c r="E664" s="155" t="s">
        <v>3176</v>
      </c>
      <c r="F664" s="7" t="s">
        <v>2052</v>
      </c>
      <c r="G664" s="7" t="s">
        <v>2053</v>
      </c>
      <c r="H664" s="68"/>
      <c r="I664" s="68"/>
      <c r="J664" s="68"/>
      <c r="K664" s="68"/>
      <c r="L664" s="68"/>
      <c r="M664" s="68"/>
      <c r="P664" s="125"/>
      <c r="Q664" s="126"/>
      <c r="R664" s="126"/>
      <c r="S664" s="127"/>
      <c r="T664" s="86"/>
      <c r="U664" s="125"/>
      <c r="V664" s="126"/>
      <c r="W664" s="126"/>
      <c r="X664" s="71"/>
      <c r="Y664" s="86"/>
      <c r="Z664" s="109" t="str">
        <f>IF(U664&lt;&gt;"",U664,IF(P664&lt;&gt;"",P664,IF(N664&lt;&gt;"",N664,"")))</f>
        <v/>
      </c>
      <c r="AA664" s="36" t="str">
        <f>IF(X664&lt;&gt;"",X664,IF(S664&lt;&gt;"",S664,IF(O664&lt;&gt;"",O664,"")))</f>
        <v/>
      </c>
    </row>
    <row r="665" spans="1:27" ht="204" hidden="1">
      <c r="A665" s="3">
        <v>2437</v>
      </c>
      <c r="B665" s="3" t="s">
        <v>2054</v>
      </c>
      <c r="C665" s="3">
        <v>630</v>
      </c>
      <c r="D665" s="4" t="s">
        <v>30</v>
      </c>
      <c r="E665" s="155" t="s">
        <v>3177</v>
      </c>
      <c r="F665" s="7" t="s">
        <v>2055</v>
      </c>
      <c r="G665" s="7" t="s">
        <v>2056</v>
      </c>
      <c r="H665" s="68"/>
      <c r="I665" s="68"/>
      <c r="J665" s="68"/>
      <c r="K665" s="68"/>
      <c r="L665" s="68"/>
      <c r="M665" s="68"/>
      <c r="P665" s="125"/>
      <c r="Q665" s="126"/>
      <c r="R665" s="126"/>
      <c r="S665" s="127"/>
      <c r="T665" s="86"/>
      <c r="U665" s="125"/>
      <c r="V665" s="126"/>
      <c r="W665" s="126"/>
      <c r="X665" s="71"/>
      <c r="Y665" s="86"/>
      <c r="Z665" s="109" t="str">
        <f>IF(U665&lt;&gt;"",U665,IF(P665&lt;&gt;"",P665,IF(N665&lt;&gt;"",N665,"")))</f>
        <v/>
      </c>
      <c r="AA665" s="36" t="str">
        <f>IF(X665&lt;&gt;"",X665,IF(S665&lt;&gt;"",S665,IF(O665&lt;&gt;"",O665,"")))</f>
        <v/>
      </c>
    </row>
    <row r="666" spans="1:27" s="122" customFormat="1" ht="17" hidden="1">
      <c r="A666" s="3" t="s">
        <v>300</v>
      </c>
      <c r="H666" s="3"/>
    </row>
    <row r="667" spans="1:27" ht="153" hidden="1">
      <c r="A667" s="3">
        <v>2438</v>
      </c>
      <c r="B667" s="3" t="s">
        <v>2057</v>
      </c>
      <c r="C667" s="3">
        <v>631</v>
      </c>
      <c r="D667" s="4" t="s">
        <v>30</v>
      </c>
      <c r="E667" s="155" t="s">
        <v>3178</v>
      </c>
      <c r="F667" s="7" t="s">
        <v>2058</v>
      </c>
      <c r="G667" s="7" t="s">
        <v>2059</v>
      </c>
      <c r="H667" s="68"/>
      <c r="I667" s="68"/>
      <c r="J667" s="68"/>
      <c r="K667" s="68"/>
      <c r="L667" s="68"/>
      <c r="M667" s="68"/>
      <c r="P667" s="125"/>
      <c r="Q667" s="126"/>
      <c r="R667" s="126"/>
      <c r="S667" s="127"/>
      <c r="T667" s="86"/>
      <c r="U667" s="125"/>
      <c r="V667" s="126"/>
      <c r="W667" s="126"/>
      <c r="X667" s="71"/>
      <c r="Y667" s="86"/>
      <c r="Z667" s="109" t="str">
        <f>IF(U667&lt;&gt;"",U667,IF(P667&lt;&gt;"",P667,IF(N667&lt;&gt;"",N667,"")))</f>
        <v/>
      </c>
      <c r="AA667" s="36" t="str">
        <f>IF(X667&lt;&gt;"",X667,IF(S667&lt;&gt;"",S667,IF(O667&lt;&gt;"",O667,"")))</f>
        <v/>
      </c>
    </row>
    <row r="668" spans="1:27" s="122" customFormat="1" ht="17" hidden="1">
      <c r="A668" s="3" t="s">
        <v>300</v>
      </c>
      <c r="H668" s="3"/>
    </row>
    <row r="669" spans="1:27" s="122" customFormat="1" ht="17" hidden="1">
      <c r="A669" s="3" t="s">
        <v>300</v>
      </c>
      <c r="H669" s="3"/>
    </row>
    <row r="670" spans="1:27" s="122" customFormat="1" ht="34" hidden="1">
      <c r="A670" s="3" t="s">
        <v>300</v>
      </c>
      <c r="B670" s="3" t="s">
        <v>300</v>
      </c>
      <c r="E670" s="124" t="s">
        <v>2060</v>
      </c>
      <c r="H670" s="3"/>
      <c r="Z670" s="122" t="str">
        <f>IF(U670&lt;&gt;"",U670,IF(P670&lt;&gt;"",P670,IF(N670&lt;&gt;"",N670,"")))</f>
        <v/>
      </c>
      <c r="AA670" s="122" t="str">
        <f>IF(X670&lt;&gt;"",X670,IF(S670&lt;&gt;"",S670,IF(O670&lt;&gt;"",O670,"")))</f>
        <v/>
      </c>
    </row>
    <row r="671" spans="1:27" ht="204" hidden="1">
      <c r="A671" s="3">
        <v>2439</v>
      </c>
      <c r="B671" s="3" t="s">
        <v>2061</v>
      </c>
      <c r="C671" s="3">
        <v>632</v>
      </c>
      <c r="D671" s="4" t="s">
        <v>30</v>
      </c>
      <c r="E671" s="155" t="s">
        <v>3179</v>
      </c>
      <c r="F671" s="7" t="s">
        <v>2062</v>
      </c>
      <c r="G671" s="7" t="s">
        <v>2063</v>
      </c>
      <c r="H671" s="68"/>
      <c r="I671" s="68"/>
      <c r="J671" s="68"/>
      <c r="K671" s="68"/>
      <c r="L671" s="68"/>
      <c r="M671" s="68"/>
      <c r="P671" s="125"/>
      <c r="Q671" s="126"/>
      <c r="R671" s="126"/>
      <c r="S671" s="127"/>
      <c r="T671" s="86"/>
      <c r="U671" s="125"/>
      <c r="V671" s="126"/>
      <c r="W671" s="126"/>
      <c r="X671" s="71"/>
      <c r="Y671" s="86"/>
      <c r="Z671" s="109" t="str">
        <f>IF(U671&lt;&gt;"",U671,IF(P671&lt;&gt;"",P671,IF(N671&lt;&gt;"",N671,"")))</f>
        <v/>
      </c>
      <c r="AA671" s="36" t="str">
        <f>IF(X671&lt;&gt;"",X671,IF(S671&lt;&gt;"",S671,IF(O671&lt;&gt;"",O671,"")))</f>
        <v/>
      </c>
    </row>
    <row r="672" spans="1:27" ht="187" hidden="1">
      <c r="A672" s="3">
        <v>2440</v>
      </c>
      <c r="B672" s="3" t="s">
        <v>2064</v>
      </c>
      <c r="C672" s="3">
        <v>633</v>
      </c>
      <c r="E672" s="155" t="s">
        <v>3180</v>
      </c>
      <c r="F672" s="7" t="s">
        <v>2065</v>
      </c>
      <c r="G672" s="7" t="s">
        <v>2066</v>
      </c>
      <c r="H672" s="68"/>
      <c r="I672" s="68"/>
      <c r="J672" s="68"/>
      <c r="K672" s="68"/>
      <c r="L672" s="68"/>
      <c r="M672" s="68"/>
      <c r="P672" s="125"/>
      <c r="Q672" s="126"/>
      <c r="R672" s="126"/>
      <c r="S672" s="127"/>
      <c r="T672" s="86"/>
      <c r="U672" s="125"/>
      <c r="V672" s="126"/>
      <c r="W672" s="126"/>
      <c r="X672" s="71"/>
      <c r="Y672" s="86"/>
      <c r="Z672" s="109" t="str">
        <f>IF(U672&lt;&gt;"",U672,IF(P672&lt;&gt;"",P672,IF(N672&lt;&gt;"",N672,"")))</f>
        <v/>
      </c>
      <c r="AA672" s="36" t="str">
        <f>IF(X672&lt;&gt;"",X672,IF(S672&lt;&gt;"",S672,IF(O672&lt;&gt;"",O672,"")))</f>
        <v/>
      </c>
    </row>
    <row r="673" spans="1:27" ht="272" hidden="1">
      <c r="A673" s="3">
        <v>2441</v>
      </c>
      <c r="B673" s="3" t="s">
        <v>1409</v>
      </c>
      <c r="C673" s="3">
        <v>634</v>
      </c>
      <c r="E673" s="155" t="s">
        <v>3181</v>
      </c>
      <c r="F673" s="7" t="s">
        <v>2067</v>
      </c>
      <c r="G673" s="7" t="s">
        <v>2068</v>
      </c>
      <c r="H673" s="68"/>
      <c r="I673" s="68"/>
      <c r="J673" s="68"/>
      <c r="K673" s="68"/>
      <c r="L673" s="68"/>
      <c r="M673" s="68"/>
      <c r="P673" s="125"/>
      <c r="Q673" s="126"/>
      <c r="R673" s="126"/>
      <c r="S673" s="127"/>
      <c r="T673" s="86"/>
      <c r="U673" s="125"/>
      <c r="V673" s="126"/>
      <c r="W673" s="126"/>
      <c r="X673" s="71"/>
      <c r="Y673" s="86"/>
      <c r="Z673" s="109" t="str">
        <f>IF(U673&lt;&gt;"",U673,IF(P673&lt;&gt;"",P673,IF(N673&lt;&gt;"",N673,"")))</f>
        <v/>
      </c>
      <c r="AA673" s="36" t="str">
        <f>IF(X673&lt;&gt;"",X673,IF(S673&lt;&gt;"",S673,IF(O673&lt;&gt;"",O673,"")))</f>
        <v/>
      </c>
    </row>
    <row r="674" spans="1:27" s="122" customFormat="1" ht="17" hidden="1">
      <c r="A674" s="3" t="s">
        <v>300</v>
      </c>
      <c r="H674" s="3"/>
    </row>
    <row r="675" spans="1:27" s="122" customFormat="1" ht="17" hidden="1">
      <c r="A675" s="3" t="s">
        <v>300</v>
      </c>
      <c r="H675" s="3"/>
    </row>
    <row r="676" spans="1:27" ht="19" hidden="1">
      <c r="A676" s="3" t="s">
        <v>300</v>
      </c>
      <c r="B676" s="3" t="s">
        <v>300</v>
      </c>
      <c r="E676" s="179" t="s">
        <v>980</v>
      </c>
      <c r="F676" s="179"/>
      <c r="G676" s="179"/>
      <c r="P676" s="122"/>
      <c r="Q676" s="122"/>
      <c r="R676" s="122"/>
      <c r="S676" s="122"/>
      <c r="T676" s="122"/>
      <c r="U676" s="122"/>
      <c r="V676" s="122"/>
      <c r="W676" s="122"/>
      <c r="X676" s="122"/>
      <c r="Y676" s="122"/>
      <c r="Z676" s="122"/>
      <c r="AA676" s="122"/>
    </row>
    <row r="677" spans="1:27" s="122" customFormat="1" ht="34" hidden="1">
      <c r="A677" s="3" t="s">
        <v>300</v>
      </c>
      <c r="B677" s="3" t="s">
        <v>300</v>
      </c>
      <c r="E677" s="124" t="s">
        <v>2069</v>
      </c>
      <c r="H677" s="3"/>
      <c r="Z677" s="122" t="str">
        <f>IF(U677&lt;&gt;"",U677,IF(P677&lt;&gt;"",P677,IF(N677&lt;&gt;"",N677,"")))</f>
        <v/>
      </c>
      <c r="AA677" s="122" t="str">
        <f>IF(X677&lt;&gt;"",X677,IF(S677&lt;&gt;"",S677,IF(O677&lt;&gt;"",O677,"")))</f>
        <v/>
      </c>
    </row>
    <row r="678" spans="1:27" ht="204" hidden="1">
      <c r="A678" s="3">
        <v>2442</v>
      </c>
      <c r="B678" s="3" t="s">
        <v>2070</v>
      </c>
      <c r="C678" s="3">
        <v>635</v>
      </c>
      <c r="D678" s="4" t="s">
        <v>30</v>
      </c>
      <c r="E678" s="155" t="s">
        <v>3182</v>
      </c>
      <c r="F678" s="7" t="s">
        <v>2071</v>
      </c>
      <c r="G678" s="7" t="s">
        <v>2072</v>
      </c>
      <c r="H678" s="68"/>
      <c r="I678" s="68"/>
      <c r="J678" s="68"/>
      <c r="K678" s="68"/>
      <c r="L678" s="68"/>
      <c r="M678" s="68"/>
      <c r="P678" s="125"/>
      <c r="Q678" s="126"/>
      <c r="R678" s="126"/>
      <c r="S678" s="127"/>
      <c r="T678" s="86"/>
      <c r="U678" s="125"/>
      <c r="V678" s="126"/>
      <c r="W678" s="126"/>
      <c r="X678" s="71"/>
      <c r="Y678" s="86"/>
      <c r="Z678" s="109" t="str">
        <f>IF(U678&lt;&gt;"",U678,IF(P678&lt;&gt;"",P678,IF(N678&lt;&gt;"",N678,"")))</f>
        <v/>
      </c>
      <c r="AA678" s="36" t="str">
        <f>IF(X678&lt;&gt;"",X678,IF(S678&lt;&gt;"",S678,IF(O678&lt;&gt;"",O678,"")))</f>
        <v/>
      </c>
    </row>
    <row r="679" spans="1:27" ht="272" hidden="1">
      <c r="A679" s="3">
        <v>2443</v>
      </c>
      <c r="B679" s="3" t="s">
        <v>2073</v>
      </c>
      <c r="C679" s="3">
        <v>636</v>
      </c>
      <c r="D679" s="4" t="s">
        <v>30</v>
      </c>
      <c r="E679" s="155" t="s">
        <v>3183</v>
      </c>
      <c r="F679" s="7" t="s">
        <v>2074</v>
      </c>
      <c r="G679" s="7" t="s">
        <v>2072</v>
      </c>
      <c r="H679" s="68"/>
      <c r="I679" s="68"/>
      <c r="J679" s="68"/>
      <c r="K679" s="68"/>
      <c r="L679" s="68"/>
      <c r="M679" s="68"/>
      <c r="P679" s="125"/>
      <c r="Q679" s="126"/>
      <c r="R679" s="126"/>
      <c r="S679" s="127"/>
      <c r="T679" s="86"/>
      <c r="U679" s="125"/>
      <c r="V679" s="126"/>
      <c r="W679" s="126"/>
      <c r="X679" s="71"/>
      <c r="Y679" s="86"/>
      <c r="Z679" s="109" t="str">
        <f>IF(U679&lt;&gt;"",U679,IF(P679&lt;&gt;"",P679,IF(N679&lt;&gt;"",N679,"")))</f>
        <v/>
      </c>
      <c r="AA679" s="36" t="str">
        <f>IF(X679&lt;&gt;"",X679,IF(S679&lt;&gt;"",S679,IF(O679&lt;&gt;"",O679,"")))</f>
        <v/>
      </c>
    </row>
    <row r="680" spans="1:27" s="122" customFormat="1" ht="17" hidden="1">
      <c r="A680" s="3" t="s">
        <v>300</v>
      </c>
      <c r="H680" s="3"/>
    </row>
    <row r="681" spans="1:27" s="122" customFormat="1" ht="17" hidden="1">
      <c r="A681" s="3" t="s">
        <v>300</v>
      </c>
      <c r="H681" s="3"/>
    </row>
    <row r="682" spans="1:27" s="122" customFormat="1" ht="34" hidden="1">
      <c r="A682" s="3" t="s">
        <v>300</v>
      </c>
      <c r="B682" s="3" t="s">
        <v>300</v>
      </c>
      <c r="E682" s="124" t="s">
        <v>2075</v>
      </c>
      <c r="H682" s="3"/>
      <c r="Z682" s="122" t="str">
        <f>IF(U682&lt;&gt;"",U682,IF(P682&lt;&gt;"",P682,IF(N682&lt;&gt;"",N682,"")))</f>
        <v/>
      </c>
      <c r="AA682" s="122" t="str">
        <f>IF(X682&lt;&gt;"",X682,IF(S682&lt;&gt;"",S682,IF(O682&lt;&gt;"",O682,"")))</f>
        <v/>
      </c>
    </row>
    <row r="683" spans="1:27" ht="136" hidden="1">
      <c r="A683" s="3">
        <v>2444</v>
      </c>
      <c r="B683" s="3" t="s">
        <v>2076</v>
      </c>
      <c r="C683" s="3">
        <v>637</v>
      </c>
      <c r="D683" s="4" t="s">
        <v>30</v>
      </c>
      <c r="E683" s="155" t="s">
        <v>3184</v>
      </c>
      <c r="F683" s="7" t="s">
        <v>2077</v>
      </c>
      <c r="G683" s="7" t="s">
        <v>2078</v>
      </c>
      <c r="H683" s="68"/>
      <c r="I683" s="68"/>
      <c r="J683" s="68"/>
      <c r="K683" s="68"/>
      <c r="L683" s="68"/>
      <c r="M683" s="68"/>
      <c r="P683" s="125"/>
      <c r="Q683" s="126"/>
      <c r="R683" s="126"/>
      <c r="S683" s="127"/>
      <c r="T683" s="86"/>
      <c r="U683" s="125"/>
      <c r="V683" s="126"/>
      <c r="W683" s="126"/>
      <c r="X683" s="71"/>
      <c r="Y683" s="86"/>
      <c r="Z683" s="109" t="str">
        <f>IF(U683&lt;&gt;"",U683,IF(P683&lt;&gt;"",P683,IF(N683&lt;&gt;"",N683,"")))</f>
        <v/>
      </c>
      <c r="AA683" s="36" t="str">
        <f>IF(X683&lt;&gt;"",X683,IF(S683&lt;&gt;"",S683,IF(O683&lt;&gt;"",O683,"")))</f>
        <v/>
      </c>
    </row>
    <row r="684" spans="1:27" ht="255" hidden="1">
      <c r="A684" s="3">
        <v>2445</v>
      </c>
      <c r="B684" s="3" t="s">
        <v>2079</v>
      </c>
      <c r="C684" s="3">
        <v>638</v>
      </c>
      <c r="E684" s="155" t="s">
        <v>3185</v>
      </c>
      <c r="F684" s="7" t="s">
        <v>2080</v>
      </c>
      <c r="G684" s="7" t="s">
        <v>2078</v>
      </c>
      <c r="H684" s="68"/>
      <c r="I684" s="68"/>
      <c r="J684" s="68"/>
      <c r="K684" s="68"/>
      <c r="L684" s="68"/>
      <c r="M684" s="68"/>
      <c r="P684" s="125"/>
      <c r="Q684" s="126"/>
      <c r="R684" s="126"/>
      <c r="S684" s="127"/>
      <c r="T684" s="86"/>
      <c r="U684" s="125"/>
      <c r="V684" s="126"/>
      <c r="W684" s="126"/>
      <c r="X684" s="71"/>
      <c r="Y684" s="86"/>
      <c r="Z684" s="109" t="str">
        <f>IF(U684&lt;&gt;"",U684,IF(P684&lt;&gt;"",P684,IF(N684&lt;&gt;"",N684,"")))</f>
        <v/>
      </c>
      <c r="AA684" s="36" t="str">
        <f>IF(X684&lt;&gt;"",X684,IF(S684&lt;&gt;"",S684,IF(O684&lt;&gt;"",O684,"")))</f>
        <v/>
      </c>
    </row>
    <row r="685" spans="1:27" ht="204" hidden="1">
      <c r="A685" s="3">
        <v>2446</v>
      </c>
      <c r="B685" s="3" t="s">
        <v>2081</v>
      </c>
      <c r="C685" s="3">
        <v>639</v>
      </c>
      <c r="E685" s="155" t="s">
        <v>3186</v>
      </c>
      <c r="F685" s="7" t="s">
        <v>2082</v>
      </c>
      <c r="G685" s="7" t="s">
        <v>2078</v>
      </c>
      <c r="H685" s="68"/>
      <c r="I685" s="68"/>
      <c r="J685" s="68"/>
      <c r="K685" s="68"/>
      <c r="L685" s="68"/>
      <c r="M685" s="68"/>
      <c r="P685" s="125"/>
      <c r="Q685" s="126"/>
      <c r="R685" s="126"/>
      <c r="S685" s="127"/>
      <c r="T685" s="86"/>
      <c r="U685" s="125"/>
      <c r="V685" s="126"/>
      <c r="W685" s="126"/>
      <c r="X685" s="71"/>
      <c r="Y685" s="86"/>
      <c r="Z685" s="109" t="str">
        <f>IF(U685&lt;&gt;"",U685,IF(P685&lt;&gt;"",P685,IF(N685&lt;&gt;"",N685,"")))</f>
        <v/>
      </c>
      <c r="AA685" s="36" t="str">
        <f>IF(X685&lt;&gt;"",X685,IF(S685&lt;&gt;"",S685,IF(O685&lt;&gt;"",O685,"")))</f>
        <v/>
      </c>
    </row>
    <row r="686" spans="1:27" s="122" customFormat="1" ht="17" hidden="1">
      <c r="A686" s="3" t="s">
        <v>300</v>
      </c>
      <c r="H686" s="3"/>
    </row>
    <row r="687" spans="1:27" s="122" customFormat="1" ht="17" hidden="1">
      <c r="A687" s="3" t="s">
        <v>300</v>
      </c>
      <c r="H687" s="3"/>
    </row>
    <row r="688" spans="1:27" ht="37" hidden="1">
      <c r="A688" s="3" t="s">
        <v>300</v>
      </c>
      <c r="E688" s="183" t="s">
        <v>2083</v>
      </c>
      <c r="F688" s="183"/>
      <c r="G688" s="183"/>
      <c r="P688" s="122"/>
      <c r="Q688" s="122"/>
      <c r="R688" s="122"/>
      <c r="S688" s="122"/>
      <c r="T688" s="122"/>
      <c r="U688" s="122"/>
      <c r="V688" s="122"/>
      <c r="W688" s="122"/>
      <c r="X688" s="122"/>
      <c r="Y688" s="122"/>
      <c r="Z688" s="122"/>
      <c r="AA688" s="122"/>
    </row>
    <row r="689" spans="1:27" ht="19" hidden="1">
      <c r="A689" s="3" t="s">
        <v>300</v>
      </c>
      <c r="E689" s="179" t="s">
        <v>2084</v>
      </c>
      <c r="F689" s="179"/>
      <c r="G689" s="179"/>
      <c r="P689" s="122"/>
      <c r="Q689" s="122"/>
      <c r="R689" s="122"/>
      <c r="S689" s="122"/>
      <c r="T689" s="122"/>
      <c r="U689" s="122"/>
      <c r="V689" s="122"/>
      <c r="W689" s="122"/>
      <c r="X689" s="122"/>
      <c r="Y689" s="122"/>
      <c r="Z689" s="122"/>
      <c r="AA689" s="122"/>
    </row>
    <row r="690" spans="1:27" s="122" customFormat="1" ht="17" hidden="1">
      <c r="A690" s="3" t="s">
        <v>300</v>
      </c>
      <c r="B690" s="3"/>
      <c r="E690" s="124" t="s">
        <v>2085</v>
      </c>
      <c r="H690" s="3"/>
      <c r="Z690" s="122" t="str">
        <f t="shared" ref="Z690:Z700" si="62">IF(U690&lt;&gt;"",U690,IF(P690&lt;&gt;"",P690,IF(N690&lt;&gt;"",N690,"")))</f>
        <v/>
      </c>
      <c r="AA690" s="122" t="str">
        <f t="shared" ref="AA690:AA700" si="63">IF(X690&lt;&gt;"",X690,IF(S690&lt;&gt;"",S690,IF(O690&lt;&gt;"",O690,"")))</f>
        <v/>
      </c>
    </row>
    <row r="691" spans="1:27" ht="204" hidden="1">
      <c r="A691" s="3">
        <v>2447</v>
      </c>
      <c r="B691" s="3" t="s">
        <v>2086</v>
      </c>
      <c r="C691" s="3">
        <v>138</v>
      </c>
      <c r="E691" s="155" t="s">
        <v>3187</v>
      </c>
      <c r="F691" s="7" t="s">
        <v>2087</v>
      </c>
      <c r="G691" s="7" t="s">
        <v>2088</v>
      </c>
      <c r="H691" s="68"/>
      <c r="I691" s="68"/>
      <c r="J691" s="68"/>
      <c r="K691" s="68"/>
      <c r="L691" s="68"/>
      <c r="M691" s="68"/>
      <c r="P691" s="125"/>
      <c r="Q691" s="126"/>
      <c r="R691" s="126"/>
      <c r="S691" s="127"/>
      <c r="T691" s="86"/>
      <c r="U691" s="125"/>
      <c r="V691" s="126"/>
      <c r="W691" s="126"/>
      <c r="X691" s="71"/>
      <c r="Y691" s="86"/>
      <c r="Z691" s="109" t="str">
        <f t="shared" si="62"/>
        <v/>
      </c>
      <c r="AA691" s="36" t="str">
        <f t="shared" si="63"/>
        <v/>
      </c>
    </row>
    <row r="692" spans="1:27" ht="289" hidden="1">
      <c r="A692" s="3">
        <v>2448</v>
      </c>
      <c r="B692" s="3" t="s">
        <v>2086</v>
      </c>
      <c r="C692" s="3">
        <v>138</v>
      </c>
      <c r="E692" s="155" t="s">
        <v>3188</v>
      </c>
      <c r="F692" s="7" t="s">
        <v>2089</v>
      </c>
      <c r="G692" s="7" t="s">
        <v>2090</v>
      </c>
      <c r="H692" s="68"/>
      <c r="I692" s="68"/>
      <c r="J692" s="68"/>
      <c r="K692" s="68"/>
      <c r="L692" s="68"/>
      <c r="M692" s="68"/>
      <c r="P692" s="125"/>
      <c r="Q692" s="126"/>
      <c r="R692" s="126"/>
      <c r="S692" s="127"/>
      <c r="T692" s="86"/>
      <c r="U692" s="125"/>
      <c r="V692" s="126"/>
      <c r="W692" s="126"/>
      <c r="X692" s="71"/>
      <c r="Y692" s="86"/>
      <c r="Z692" s="109" t="str">
        <f t="shared" si="62"/>
        <v/>
      </c>
      <c r="AA692" s="36" t="str">
        <f t="shared" si="63"/>
        <v/>
      </c>
    </row>
    <row r="693" spans="1:27" ht="170" hidden="1">
      <c r="A693" s="3">
        <v>2449</v>
      </c>
      <c r="B693" s="3" t="s">
        <v>2086</v>
      </c>
      <c r="C693" s="3">
        <v>138</v>
      </c>
      <c r="E693" s="155" t="s">
        <v>3189</v>
      </c>
      <c r="F693" s="7" t="s">
        <v>2091</v>
      </c>
      <c r="G693" s="7" t="s">
        <v>2092</v>
      </c>
      <c r="H693" s="68"/>
      <c r="I693" s="68"/>
      <c r="J693" s="68"/>
      <c r="K693" s="68"/>
      <c r="L693" s="68"/>
      <c r="M693" s="68"/>
      <c r="P693" s="125"/>
      <c r="Q693" s="126"/>
      <c r="R693" s="126"/>
      <c r="S693" s="127"/>
      <c r="T693" s="86"/>
      <c r="U693" s="125"/>
      <c r="V693" s="126"/>
      <c r="W693" s="126"/>
      <c r="X693" s="71"/>
      <c r="Y693" s="86"/>
      <c r="Z693" s="109" t="str">
        <f t="shared" si="62"/>
        <v/>
      </c>
      <c r="AA693" s="36" t="str">
        <f t="shared" si="63"/>
        <v/>
      </c>
    </row>
    <row r="694" spans="1:27" ht="187" hidden="1">
      <c r="A694" s="3">
        <v>2450</v>
      </c>
      <c r="B694" s="3" t="s">
        <v>2086</v>
      </c>
      <c r="C694" s="3">
        <v>138</v>
      </c>
      <c r="E694" s="155" t="s">
        <v>3190</v>
      </c>
      <c r="F694" s="7" t="s">
        <v>2093</v>
      </c>
      <c r="G694" s="7" t="s">
        <v>2094</v>
      </c>
      <c r="H694" s="68"/>
      <c r="I694" s="68"/>
      <c r="J694" s="68"/>
      <c r="K694" s="68"/>
      <c r="L694" s="68"/>
      <c r="M694" s="68"/>
      <c r="P694" s="125"/>
      <c r="Q694" s="126"/>
      <c r="R694" s="126"/>
      <c r="S694" s="127"/>
      <c r="T694" s="86"/>
      <c r="U694" s="125"/>
      <c r="V694" s="126"/>
      <c r="W694" s="126"/>
      <c r="X694" s="71"/>
      <c r="Y694" s="86"/>
      <c r="Z694" s="109" t="str">
        <f t="shared" si="62"/>
        <v/>
      </c>
      <c r="AA694" s="36" t="str">
        <f t="shared" si="63"/>
        <v/>
      </c>
    </row>
    <row r="695" spans="1:27" ht="306" hidden="1">
      <c r="A695" s="3">
        <v>2451</v>
      </c>
      <c r="B695" s="3" t="s">
        <v>2086</v>
      </c>
      <c r="C695" s="3">
        <v>138</v>
      </c>
      <c r="E695" s="155" t="s">
        <v>3191</v>
      </c>
      <c r="F695" s="7" t="s">
        <v>2095</v>
      </c>
      <c r="G695" s="7" t="s">
        <v>2096</v>
      </c>
      <c r="H695" s="68"/>
      <c r="I695" s="68"/>
      <c r="J695" s="68"/>
      <c r="K695" s="68"/>
      <c r="L695" s="68"/>
      <c r="M695" s="68"/>
      <c r="P695" s="125"/>
      <c r="Q695" s="126"/>
      <c r="R695" s="126"/>
      <c r="S695" s="127"/>
      <c r="T695" s="86"/>
      <c r="U695" s="125"/>
      <c r="V695" s="126"/>
      <c r="W695" s="126"/>
      <c r="X695" s="71"/>
      <c r="Y695" s="86"/>
      <c r="Z695" s="109" t="str">
        <f t="shared" si="62"/>
        <v/>
      </c>
      <c r="AA695" s="36" t="str">
        <f t="shared" si="63"/>
        <v/>
      </c>
    </row>
    <row r="696" spans="1:27" ht="204" hidden="1">
      <c r="A696" s="3">
        <v>2452</v>
      </c>
      <c r="B696" s="3" t="s">
        <v>2086</v>
      </c>
      <c r="C696" s="3">
        <v>138</v>
      </c>
      <c r="E696" s="155" t="s">
        <v>3192</v>
      </c>
      <c r="F696" s="7" t="s">
        <v>2097</v>
      </c>
      <c r="G696" s="7" t="s">
        <v>2098</v>
      </c>
      <c r="H696" s="68"/>
      <c r="I696" s="68"/>
      <c r="J696" s="68"/>
      <c r="K696" s="68"/>
      <c r="L696" s="68"/>
      <c r="M696" s="68"/>
      <c r="P696" s="125"/>
      <c r="Q696" s="126"/>
      <c r="R696" s="126"/>
      <c r="S696" s="127"/>
      <c r="T696" s="86"/>
      <c r="U696" s="125"/>
      <c r="V696" s="126"/>
      <c r="W696" s="126"/>
      <c r="X696" s="71"/>
      <c r="Y696" s="86"/>
      <c r="Z696" s="109" t="str">
        <f t="shared" si="62"/>
        <v/>
      </c>
      <c r="AA696" s="36" t="str">
        <f t="shared" si="63"/>
        <v/>
      </c>
    </row>
    <row r="697" spans="1:27" ht="153" hidden="1">
      <c r="A697" s="3">
        <v>2453</v>
      </c>
      <c r="B697" s="3" t="s">
        <v>2086</v>
      </c>
      <c r="C697" s="3">
        <v>138</v>
      </c>
      <c r="E697" s="155" t="s">
        <v>3193</v>
      </c>
      <c r="F697" s="7" t="s">
        <v>2099</v>
      </c>
      <c r="G697" s="7" t="s">
        <v>2100</v>
      </c>
      <c r="H697" s="68"/>
      <c r="I697" s="68"/>
      <c r="J697" s="68"/>
      <c r="K697" s="68"/>
      <c r="L697" s="68"/>
      <c r="M697" s="68"/>
      <c r="P697" s="125"/>
      <c r="Q697" s="126"/>
      <c r="R697" s="126"/>
      <c r="S697" s="127"/>
      <c r="T697" s="86"/>
      <c r="U697" s="125"/>
      <c r="V697" s="126"/>
      <c r="W697" s="126"/>
      <c r="X697" s="71"/>
      <c r="Y697" s="86"/>
      <c r="Z697" s="109" t="str">
        <f t="shared" si="62"/>
        <v/>
      </c>
      <c r="AA697" s="36" t="str">
        <f t="shared" si="63"/>
        <v/>
      </c>
    </row>
    <row r="698" spans="1:27" ht="170" hidden="1">
      <c r="A698" s="3">
        <v>2454</v>
      </c>
      <c r="B698" s="3" t="s">
        <v>2101</v>
      </c>
      <c r="C698" s="3">
        <v>146</v>
      </c>
      <c r="D698" s="4" t="s">
        <v>28</v>
      </c>
      <c r="E698" s="155" t="s">
        <v>3194</v>
      </c>
      <c r="F698" s="7" t="s">
        <v>2102</v>
      </c>
      <c r="G698" s="7" t="s">
        <v>2103</v>
      </c>
      <c r="H698" s="68"/>
      <c r="I698" s="68"/>
      <c r="J698" s="68"/>
      <c r="K698" s="68"/>
      <c r="L698" s="68"/>
      <c r="M698" s="68"/>
      <c r="P698" s="125"/>
      <c r="Q698" s="126"/>
      <c r="R698" s="126"/>
      <c r="S698" s="127"/>
      <c r="T698" s="86"/>
      <c r="U698" s="125"/>
      <c r="V698" s="126"/>
      <c r="W698" s="126"/>
      <c r="X698" s="71"/>
      <c r="Y698" s="86"/>
      <c r="Z698" s="109" t="str">
        <f t="shared" si="62"/>
        <v/>
      </c>
      <c r="AA698" s="36" t="str">
        <f t="shared" si="63"/>
        <v/>
      </c>
    </row>
    <row r="699" spans="1:27" ht="204" hidden="1">
      <c r="A699" s="3">
        <v>2455</v>
      </c>
      <c r="B699" s="3" t="s">
        <v>2086</v>
      </c>
      <c r="C699" s="3">
        <v>138</v>
      </c>
      <c r="E699" s="155" t="s">
        <v>3195</v>
      </c>
      <c r="F699" s="7" t="s">
        <v>2104</v>
      </c>
      <c r="G699" s="7" t="s">
        <v>2105</v>
      </c>
      <c r="H699" s="68"/>
      <c r="I699" s="68"/>
      <c r="J699" s="68"/>
      <c r="K699" s="68"/>
      <c r="L699" s="68"/>
      <c r="M699" s="68"/>
      <c r="P699" s="125"/>
      <c r="Q699" s="126"/>
      <c r="R699" s="126"/>
      <c r="S699" s="127"/>
      <c r="T699" s="86"/>
      <c r="U699" s="125"/>
      <c r="V699" s="126"/>
      <c r="W699" s="126"/>
      <c r="X699" s="71"/>
      <c r="Y699" s="86"/>
      <c r="Z699" s="109" t="str">
        <f t="shared" si="62"/>
        <v/>
      </c>
      <c r="AA699" s="36" t="str">
        <f t="shared" si="63"/>
        <v/>
      </c>
    </row>
    <row r="700" spans="1:27" ht="136" hidden="1">
      <c r="A700" s="3">
        <v>2456</v>
      </c>
      <c r="B700" s="3" t="s">
        <v>2086</v>
      </c>
      <c r="C700" s="3">
        <v>138</v>
      </c>
      <c r="E700" s="155" t="s">
        <v>3196</v>
      </c>
      <c r="F700" s="7" t="s">
        <v>2106</v>
      </c>
      <c r="G700" s="7" t="s">
        <v>2107</v>
      </c>
      <c r="H700" s="68"/>
      <c r="I700" s="68"/>
      <c r="J700" s="68"/>
      <c r="K700" s="68"/>
      <c r="L700" s="68"/>
      <c r="M700" s="68"/>
      <c r="P700" s="125"/>
      <c r="Q700" s="126"/>
      <c r="R700" s="126"/>
      <c r="S700" s="127"/>
      <c r="T700" s="86"/>
      <c r="U700" s="125"/>
      <c r="V700" s="126"/>
      <c r="W700" s="126"/>
      <c r="X700" s="71"/>
      <c r="Y700" s="86"/>
      <c r="Z700" s="109" t="str">
        <f t="shared" si="62"/>
        <v/>
      </c>
      <c r="AA700" s="36" t="str">
        <f t="shared" si="63"/>
        <v/>
      </c>
    </row>
    <row r="701" spans="1:27" s="122" customFormat="1" ht="17" hidden="1">
      <c r="A701" s="3" t="s">
        <v>300</v>
      </c>
      <c r="B701" s="3" t="s">
        <v>300</v>
      </c>
      <c r="D701" s="4" t="s">
        <v>300</v>
      </c>
      <c r="H701" s="3"/>
    </row>
    <row r="702" spans="1:27" s="122" customFormat="1" ht="17" hidden="1">
      <c r="A702" s="3" t="s">
        <v>300</v>
      </c>
      <c r="B702" s="3" t="s">
        <v>300</v>
      </c>
      <c r="D702" s="4" t="s">
        <v>300</v>
      </c>
      <c r="H702" s="3"/>
    </row>
    <row r="703" spans="1:27" s="122" customFormat="1" ht="17" hidden="1">
      <c r="A703" s="3" t="s">
        <v>300</v>
      </c>
      <c r="B703" s="3" t="s">
        <v>300</v>
      </c>
      <c r="D703" s="4" t="s">
        <v>300</v>
      </c>
      <c r="E703" s="124" t="s">
        <v>2108</v>
      </c>
      <c r="H703" s="3"/>
      <c r="Z703" s="122" t="str">
        <f>IF(U703&lt;&gt;"",U703,IF(P703&lt;&gt;"",P703,IF(N703&lt;&gt;"",N703,"")))</f>
        <v/>
      </c>
      <c r="AA703" s="122" t="str">
        <f>IF(X703&lt;&gt;"",X703,IF(S703&lt;&gt;"",S703,IF(O703&lt;&gt;"",O703,"")))</f>
        <v/>
      </c>
    </row>
    <row r="704" spans="1:27" ht="170" hidden="1">
      <c r="A704" s="3">
        <v>2457</v>
      </c>
      <c r="B704" s="3" t="s">
        <v>2109</v>
      </c>
      <c r="C704" s="3">
        <v>142</v>
      </c>
      <c r="E704" s="155" t="s">
        <v>3197</v>
      </c>
      <c r="F704" s="7" t="s">
        <v>2110</v>
      </c>
      <c r="G704" s="7" t="s">
        <v>2111</v>
      </c>
      <c r="H704" s="68"/>
      <c r="I704" s="68"/>
      <c r="J704" s="68"/>
      <c r="K704" s="68"/>
      <c r="L704" s="68"/>
      <c r="M704" s="68"/>
      <c r="P704" s="125"/>
      <c r="Q704" s="126"/>
      <c r="R704" s="126"/>
      <c r="S704" s="127"/>
      <c r="T704" s="86"/>
      <c r="U704" s="125"/>
      <c r="V704" s="126"/>
      <c r="W704" s="126"/>
      <c r="X704" s="71"/>
      <c r="Y704" s="86"/>
      <c r="Z704" s="109" t="str">
        <f>IF(U704&lt;&gt;"",U704,IF(P704&lt;&gt;"",P704,IF(N704&lt;&gt;"",N704,"")))</f>
        <v/>
      </c>
      <c r="AA704" s="36" t="str">
        <f>IF(X704&lt;&gt;"",X704,IF(S704&lt;&gt;"",S704,IF(O704&lt;&gt;"",O704,"")))</f>
        <v/>
      </c>
    </row>
    <row r="705" spans="1:27" ht="204" hidden="1">
      <c r="A705" s="3">
        <v>2458</v>
      </c>
      <c r="B705" s="3" t="s">
        <v>2109</v>
      </c>
      <c r="C705" s="3">
        <v>142</v>
      </c>
      <c r="E705" s="155" t="s">
        <v>3198</v>
      </c>
      <c r="F705" s="7" t="s">
        <v>2112</v>
      </c>
      <c r="G705" s="7" t="s">
        <v>2113</v>
      </c>
      <c r="H705" s="68"/>
      <c r="I705" s="68"/>
      <c r="J705" s="68"/>
      <c r="K705" s="68"/>
      <c r="L705" s="68"/>
      <c r="M705" s="68"/>
      <c r="P705" s="125"/>
      <c r="Q705" s="126"/>
      <c r="R705" s="126"/>
      <c r="S705" s="127"/>
      <c r="T705" s="86"/>
      <c r="U705" s="125"/>
      <c r="V705" s="126"/>
      <c r="W705" s="126"/>
      <c r="X705" s="71"/>
      <c r="Y705" s="86"/>
      <c r="Z705" s="109" t="str">
        <f>IF(U705&lt;&gt;"",U705,IF(P705&lt;&gt;"",P705,IF(N705&lt;&gt;"",N705,"")))</f>
        <v/>
      </c>
      <c r="AA705" s="36" t="str">
        <f>IF(X705&lt;&gt;"",X705,IF(S705&lt;&gt;"",S705,IF(O705&lt;&gt;"",O705,"")))</f>
        <v/>
      </c>
    </row>
    <row r="706" spans="1:27" ht="136" hidden="1">
      <c r="A706" s="3">
        <v>2459</v>
      </c>
      <c r="B706" s="3" t="s">
        <v>2109</v>
      </c>
      <c r="C706" s="3">
        <v>142</v>
      </c>
      <c r="E706" s="155" t="s">
        <v>3199</v>
      </c>
      <c r="F706" s="7" t="s">
        <v>2114</v>
      </c>
      <c r="G706" s="7" t="s">
        <v>2107</v>
      </c>
      <c r="H706" s="68"/>
      <c r="I706" s="68"/>
      <c r="J706" s="68"/>
      <c r="K706" s="68"/>
      <c r="L706" s="68"/>
      <c r="M706" s="68"/>
      <c r="P706" s="125"/>
      <c r="Q706" s="126"/>
      <c r="R706" s="126"/>
      <c r="S706" s="127"/>
      <c r="T706" s="86"/>
      <c r="U706" s="125"/>
      <c r="V706" s="126"/>
      <c r="W706" s="126"/>
      <c r="X706" s="71"/>
      <c r="Y706" s="86"/>
      <c r="Z706" s="109" t="str">
        <f>IF(U706&lt;&gt;"",U706,IF(P706&lt;&gt;"",P706,IF(N706&lt;&gt;"",N706,"")))</f>
        <v/>
      </c>
      <c r="AA706" s="36" t="str">
        <f>IF(X706&lt;&gt;"",X706,IF(S706&lt;&gt;"",S706,IF(O706&lt;&gt;"",O706,"")))</f>
        <v/>
      </c>
    </row>
    <row r="707" spans="1:27" s="122" customFormat="1" ht="17" hidden="1">
      <c r="A707" s="3" t="s">
        <v>300</v>
      </c>
      <c r="B707" s="3" t="s">
        <v>300</v>
      </c>
      <c r="D707" s="4" t="s">
        <v>300</v>
      </c>
      <c r="H707" s="3"/>
    </row>
    <row r="708" spans="1:27" s="122" customFormat="1" ht="17" hidden="1">
      <c r="A708" s="3" t="s">
        <v>300</v>
      </c>
      <c r="B708" s="3" t="s">
        <v>300</v>
      </c>
      <c r="D708" s="4" t="s">
        <v>300</v>
      </c>
      <c r="H708" s="3"/>
    </row>
    <row r="709" spans="1:27" s="122" customFormat="1" ht="17" hidden="1">
      <c r="A709" s="3" t="s">
        <v>300</v>
      </c>
      <c r="B709" s="3" t="s">
        <v>300</v>
      </c>
      <c r="D709" s="4" t="s">
        <v>300</v>
      </c>
      <c r="E709" s="124" t="s">
        <v>2115</v>
      </c>
      <c r="H709" s="3"/>
      <c r="Z709" s="122" t="str">
        <f t="shared" ref="Z709:Z715" si="64">IF(U709&lt;&gt;"",U709,IF(P709&lt;&gt;"",P709,IF(N709&lt;&gt;"",N709,"")))</f>
        <v/>
      </c>
      <c r="AA709" s="122" t="str">
        <f t="shared" ref="AA709:AA715" si="65">IF(X709&lt;&gt;"",X709,IF(S709&lt;&gt;"",S709,IF(O709&lt;&gt;"",O709,"")))</f>
        <v/>
      </c>
    </row>
    <row r="710" spans="1:27" ht="238" hidden="1">
      <c r="A710" s="3">
        <v>2460</v>
      </c>
      <c r="B710" s="3" t="s">
        <v>2116</v>
      </c>
      <c r="C710" s="3">
        <v>139</v>
      </c>
      <c r="E710" s="155" t="s">
        <v>3200</v>
      </c>
      <c r="F710" s="7" t="s">
        <v>2117</v>
      </c>
      <c r="G710" s="7" t="s">
        <v>2118</v>
      </c>
      <c r="H710" s="68"/>
      <c r="I710" s="68"/>
      <c r="J710" s="68"/>
      <c r="K710" s="68"/>
      <c r="L710" s="68"/>
      <c r="M710" s="68"/>
      <c r="P710" s="125"/>
      <c r="Q710" s="126"/>
      <c r="R710" s="126"/>
      <c r="S710" s="127"/>
      <c r="T710" s="86"/>
      <c r="U710" s="125"/>
      <c r="V710" s="126"/>
      <c r="W710" s="126"/>
      <c r="X710" s="71"/>
      <c r="Y710" s="86"/>
      <c r="Z710" s="109" t="str">
        <f t="shared" si="64"/>
        <v/>
      </c>
      <c r="AA710" s="36" t="str">
        <f t="shared" si="65"/>
        <v/>
      </c>
    </row>
    <row r="711" spans="1:27" ht="221" hidden="1">
      <c r="A711" s="3">
        <v>2461</v>
      </c>
      <c r="B711" s="3" t="s">
        <v>2116</v>
      </c>
      <c r="C711" s="3">
        <v>139</v>
      </c>
      <c r="E711" s="155" t="s">
        <v>3201</v>
      </c>
      <c r="F711" s="7" t="s">
        <v>2119</v>
      </c>
      <c r="G711" s="7" t="s">
        <v>2120</v>
      </c>
      <c r="H711" s="68"/>
      <c r="I711" s="68"/>
      <c r="J711" s="68"/>
      <c r="K711" s="68"/>
      <c r="L711" s="68"/>
      <c r="M711" s="68"/>
      <c r="P711" s="125"/>
      <c r="Q711" s="126"/>
      <c r="R711" s="126"/>
      <c r="S711" s="127"/>
      <c r="T711" s="86"/>
      <c r="U711" s="125"/>
      <c r="V711" s="126"/>
      <c r="W711" s="126"/>
      <c r="X711" s="71"/>
      <c r="Y711" s="86"/>
      <c r="Z711" s="109" t="str">
        <f t="shared" si="64"/>
        <v/>
      </c>
      <c r="AA711" s="36" t="str">
        <f t="shared" si="65"/>
        <v/>
      </c>
    </row>
    <row r="712" spans="1:27" ht="204" hidden="1">
      <c r="A712" s="3">
        <v>2462</v>
      </c>
      <c r="B712" s="3" t="s">
        <v>2116</v>
      </c>
      <c r="C712" s="3">
        <v>139</v>
      </c>
      <c r="E712" s="155" t="s">
        <v>3202</v>
      </c>
      <c r="F712" s="7" t="s">
        <v>2121</v>
      </c>
      <c r="G712" s="7" t="s">
        <v>2122</v>
      </c>
      <c r="H712" s="68"/>
      <c r="I712" s="68"/>
      <c r="J712" s="68"/>
      <c r="K712" s="68"/>
      <c r="L712" s="68"/>
      <c r="M712" s="68"/>
      <c r="P712" s="125"/>
      <c r="Q712" s="126"/>
      <c r="R712" s="126"/>
      <c r="S712" s="127"/>
      <c r="T712" s="86"/>
      <c r="U712" s="125"/>
      <c r="V712" s="126"/>
      <c r="W712" s="126"/>
      <c r="X712" s="71"/>
      <c r="Y712" s="86"/>
      <c r="Z712" s="109" t="str">
        <f t="shared" si="64"/>
        <v/>
      </c>
      <c r="AA712" s="36" t="str">
        <f t="shared" si="65"/>
        <v/>
      </c>
    </row>
    <row r="713" spans="1:27" ht="204" hidden="1">
      <c r="A713" s="3">
        <v>2463</v>
      </c>
      <c r="B713" s="3" t="s">
        <v>2116</v>
      </c>
      <c r="C713" s="3">
        <v>139</v>
      </c>
      <c r="E713" s="155" t="s">
        <v>3203</v>
      </c>
      <c r="F713" s="7" t="s">
        <v>2123</v>
      </c>
      <c r="G713" s="7" t="s">
        <v>2124</v>
      </c>
      <c r="H713" s="68"/>
      <c r="I713" s="68"/>
      <c r="J713" s="68"/>
      <c r="K713" s="68"/>
      <c r="L713" s="68"/>
      <c r="M713" s="68"/>
      <c r="P713" s="125"/>
      <c r="Q713" s="126"/>
      <c r="R713" s="126"/>
      <c r="S713" s="127"/>
      <c r="T713" s="86"/>
      <c r="U713" s="125"/>
      <c r="V713" s="126"/>
      <c r="W713" s="126"/>
      <c r="X713" s="71"/>
      <c r="Y713" s="86"/>
      <c r="Z713" s="109" t="str">
        <f t="shared" si="64"/>
        <v/>
      </c>
      <c r="AA713" s="36" t="str">
        <f t="shared" si="65"/>
        <v/>
      </c>
    </row>
    <row r="714" spans="1:27" ht="136" hidden="1">
      <c r="A714" s="3">
        <v>2464</v>
      </c>
      <c r="B714" s="3" t="s">
        <v>2116</v>
      </c>
      <c r="C714" s="3">
        <v>139</v>
      </c>
      <c r="E714" s="155" t="s">
        <v>3204</v>
      </c>
      <c r="F714" s="7" t="s">
        <v>2125</v>
      </c>
      <c r="G714" s="7" t="s">
        <v>2126</v>
      </c>
      <c r="H714" s="68"/>
      <c r="I714" s="68"/>
      <c r="J714" s="68"/>
      <c r="K714" s="68"/>
      <c r="L714" s="68"/>
      <c r="M714" s="68"/>
      <c r="P714" s="125"/>
      <c r="Q714" s="126"/>
      <c r="R714" s="126"/>
      <c r="S714" s="127"/>
      <c r="T714" s="86"/>
      <c r="U714" s="125"/>
      <c r="V714" s="126"/>
      <c r="W714" s="126"/>
      <c r="X714" s="71"/>
      <c r="Y714" s="86"/>
      <c r="Z714" s="109" t="str">
        <f t="shared" si="64"/>
        <v/>
      </c>
      <c r="AA714" s="36" t="str">
        <f t="shared" si="65"/>
        <v/>
      </c>
    </row>
    <row r="715" spans="1:27" ht="136" hidden="1">
      <c r="A715" s="3">
        <v>2465</v>
      </c>
      <c r="B715" s="3" t="s">
        <v>2116</v>
      </c>
      <c r="C715" s="3">
        <v>139</v>
      </c>
      <c r="E715" s="155" t="s">
        <v>3205</v>
      </c>
      <c r="F715" s="7" t="s">
        <v>2127</v>
      </c>
      <c r="G715" s="7" t="s">
        <v>2107</v>
      </c>
      <c r="H715" s="68"/>
      <c r="I715" s="68"/>
      <c r="J715" s="68"/>
      <c r="K715" s="68"/>
      <c r="L715" s="68"/>
      <c r="M715" s="68"/>
      <c r="P715" s="125"/>
      <c r="Q715" s="126"/>
      <c r="R715" s="126"/>
      <c r="S715" s="127"/>
      <c r="T715" s="86"/>
      <c r="U715" s="125"/>
      <c r="V715" s="126"/>
      <c r="W715" s="126"/>
      <c r="X715" s="71"/>
      <c r="Y715" s="86"/>
      <c r="Z715" s="109" t="str">
        <f t="shared" si="64"/>
        <v/>
      </c>
      <c r="AA715" s="36" t="str">
        <f t="shared" si="65"/>
        <v/>
      </c>
    </row>
    <row r="716" spans="1:27" s="122" customFormat="1" ht="17" hidden="1">
      <c r="A716" s="3" t="s">
        <v>300</v>
      </c>
      <c r="B716" s="3" t="s">
        <v>300</v>
      </c>
      <c r="D716" s="4" t="s">
        <v>300</v>
      </c>
      <c r="H716" s="3"/>
    </row>
    <row r="717" spans="1:27" s="122" customFormat="1" ht="17" hidden="1">
      <c r="A717" s="3" t="s">
        <v>300</v>
      </c>
      <c r="B717" s="3" t="s">
        <v>300</v>
      </c>
      <c r="D717" s="4" t="s">
        <v>300</v>
      </c>
      <c r="H717" s="3"/>
    </row>
    <row r="718" spans="1:27" s="122" customFormat="1" ht="17" hidden="1">
      <c r="A718" s="3" t="s">
        <v>300</v>
      </c>
      <c r="B718" s="3" t="s">
        <v>300</v>
      </c>
      <c r="D718" s="4" t="s">
        <v>300</v>
      </c>
      <c r="E718" s="124" t="s">
        <v>2128</v>
      </c>
      <c r="H718" s="3"/>
      <c r="Z718" s="122" t="str">
        <f>IF(U718&lt;&gt;"",U718,IF(P718&lt;&gt;"",P718,IF(N718&lt;&gt;"",N718,"")))</f>
        <v/>
      </c>
      <c r="AA718" s="122" t="str">
        <f>IF(X718&lt;&gt;"",X718,IF(S718&lt;&gt;"",S718,IF(O718&lt;&gt;"",O718,"")))</f>
        <v/>
      </c>
    </row>
    <row r="719" spans="1:27" ht="238" hidden="1">
      <c r="A719" s="3">
        <v>2466</v>
      </c>
      <c r="B719" s="3" t="s">
        <v>2129</v>
      </c>
      <c r="C719" s="3">
        <v>141</v>
      </c>
      <c r="D719" s="4" t="s">
        <v>28</v>
      </c>
      <c r="E719" s="155" t="s">
        <v>3206</v>
      </c>
      <c r="F719" s="7" t="s">
        <v>2130</v>
      </c>
      <c r="G719" s="7" t="s">
        <v>2131</v>
      </c>
      <c r="H719" s="68"/>
      <c r="I719" s="68"/>
      <c r="J719" s="68"/>
      <c r="K719" s="68"/>
      <c r="L719" s="68"/>
      <c r="M719" s="68"/>
      <c r="P719" s="125"/>
      <c r="Q719" s="126"/>
      <c r="R719" s="126"/>
      <c r="S719" s="127"/>
      <c r="T719" s="86"/>
      <c r="U719" s="125"/>
      <c r="V719" s="126"/>
      <c r="W719" s="126"/>
      <c r="X719" s="71"/>
      <c r="Y719" s="86"/>
      <c r="Z719" s="109" t="str">
        <f>IF(U719&lt;&gt;"",U719,IF(P719&lt;&gt;"",P719,IF(N719&lt;&gt;"",N719,"")))</f>
        <v/>
      </c>
      <c r="AA719" s="36" t="str">
        <f>IF(X719&lt;&gt;"",X719,IF(S719&lt;&gt;"",S719,IF(O719&lt;&gt;"",O719,"")))</f>
        <v/>
      </c>
    </row>
    <row r="720" spans="1:27" s="122" customFormat="1" ht="17" hidden="1">
      <c r="A720" s="3" t="s">
        <v>300</v>
      </c>
      <c r="B720" s="3" t="s">
        <v>300</v>
      </c>
      <c r="D720" s="4" t="s">
        <v>300</v>
      </c>
      <c r="H720" s="3"/>
    </row>
    <row r="721" spans="1:27" s="122" customFormat="1" ht="17" hidden="1">
      <c r="A721" s="3" t="s">
        <v>300</v>
      </c>
      <c r="B721" s="3" t="s">
        <v>300</v>
      </c>
      <c r="D721" s="4" t="s">
        <v>300</v>
      </c>
      <c r="H721" s="3"/>
    </row>
    <row r="722" spans="1:27" s="122" customFormat="1" ht="17" hidden="1">
      <c r="A722" s="3" t="s">
        <v>300</v>
      </c>
      <c r="B722" s="3" t="s">
        <v>300</v>
      </c>
      <c r="D722" s="4" t="s">
        <v>300</v>
      </c>
      <c r="E722" s="124" t="s">
        <v>2132</v>
      </c>
      <c r="H722" s="3"/>
      <c r="Z722" s="122" t="str">
        <f>IF(U722&lt;&gt;"",U722,IF(P722&lt;&gt;"",P722,IF(N722&lt;&gt;"",N722,"")))</f>
        <v/>
      </c>
      <c r="AA722" s="122" t="str">
        <f>IF(X722&lt;&gt;"",X722,IF(S722&lt;&gt;"",S722,IF(O722&lt;&gt;"",O722,"")))</f>
        <v/>
      </c>
    </row>
    <row r="723" spans="1:27" ht="187" hidden="1">
      <c r="A723" s="3">
        <v>2467</v>
      </c>
      <c r="B723" s="3" t="s">
        <v>2133</v>
      </c>
      <c r="C723" s="3">
        <v>140</v>
      </c>
      <c r="D723" s="4" t="s">
        <v>28</v>
      </c>
      <c r="E723" s="155" t="s">
        <v>3207</v>
      </c>
      <c r="F723" s="7" t="s">
        <v>2134</v>
      </c>
      <c r="G723" s="7" t="s">
        <v>2135</v>
      </c>
      <c r="H723" s="68"/>
      <c r="I723" s="68"/>
      <c r="J723" s="68"/>
      <c r="K723" s="68"/>
      <c r="L723" s="68"/>
      <c r="M723" s="68"/>
      <c r="P723" s="125"/>
      <c r="Q723" s="126"/>
      <c r="R723" s="126"/>
      <c r="S723" s="127"/>
      <c r="T723" s="86"/>
      <c r="U723" s="125"/>
      <c r="V723" s="126"/>
      <c r="W723" s="126"/>
      <c r="X723" s="71"/>
      <c r="Y723" s="86"/>
      <c r="Z723" s="109" t="str">
        <f>IF(U723&lt;&gt;"",U723,IF(P723&lt;&gt;"",P723,IF(N723&lt;&gt;"",N723,"")))</f>
        <v/>
      </c>
      <c r="AA723" s="36" t="str">
        <f>IF(X723&lt;&gt;"",X723,IF(S723&lt;&gt;"",S723,IF(O723&lt;&gt;"",O723,"")))</f>
        <v/>
      </c>
    </row>
    <row r="724" spans="1:27" s="122" customFormat="1" ht="17" hidden="1">
      <c r="A724" s="3" t="s">
        <v>300</v>
      </c>
      <c r="B724" s="3" t="s">
        <v>300</v>
      </c>
      <c r="D724" s="4" t="s">
        <v>300</v>
      </c>
      <c r="H724" s="3"/>
    </row>
    <row r="725" spans="1:27" s="122" customFormat="1" ht="17" hidden="1">
      <c r="A725" s="3" t="s">
        <v>300</v>
      </c>
      <c r="B725" s="3" t="s">
        <v>300</v>
      </c>
      <c r="D725" s="4" t="s">
        <v>300</v>
      </c>
      <c r="H725" s="3"/>
    </row>
    <row r="726" spans="1:27" s="122" customFormat="1" ht="17" hidden="1">
      <c r="A726" s="3" t="s">
        <v>300</v>
      </c>
      <c r="B726" s="3" t="s">
        <v>300</v>
      </c>
      <c r="C726" s="3"/>
      <c r="D726" s="4" t="s">
        <v>300</v>
      </c>
      <c r="E726" s="124" t="s">
        <v>2136</v>
      </c>
      <c r="H726" s="3"/>
      <c r="Z726" s="122" t="str">
        <f>IF(U726&lt;&gt;"",U726,IF(P726&lt;&gt;"",P726,IF(N726&lt;&gt;"",N726,"")))</f>
        <v/>
      </c>
      <c r="AA726" s="122" t="str">
        <f>IF(X726&lt;&gt;"",X726,IF(S726&lt;&gt;"",S726,IF(O726&lt;&gt;"",O726,"")))</f>
        <v/>
      </c>
    </row>
    <row r="727" spans="1:27" ht="136" hidden="1">
      <c r="A727" s="3">
        <v>2468</v>
      </c>
      <c r="B727" s="3" t="s">
        <v>2137</v>
      </c>
      <c r="C727" s="3">
        <v>143</v>
      </c>
      <c r="D727" s="4" t="s">
        <v>28</v>
      </c>
      <c r="E727" s="155" t="s">
        <v>3208</v>
      </c>
      <c r="F727" s="7" t="s">
        <v>2138</v>
      </c>
      <c r="G727" s="7" t="s">
        <v>2139</v>
      </c>
      <c r="H727" s="68"/>
      <c r="I727" s="68"/>
      <c r="J727" s="68"/>
      <c r="K727" s="68"/>
      <c r="L727" s="68"/>
      <c r="M727" s="68"/>
      <c r="P727" s="125"/>
      <c r="Q727" s="126"/>
      <c r="R727" s="126"/>
      <c r="S727" s="127"/>
      <c r="T727" s="86"/>
      <c r="U727" s="125"/>
      <c r="V727" s="126"/>
      <c r="W727" s="126"/>
      <c r="X727" s="71"/>
      <c r="Y727" s="86"/>
      <c r="Z727" s="109" t="str">
        <f>IF(U727&lt;&gt;"",U727,IF(P727&lt;&gt;"",P727,IF(N727&lt;&gt;"",N727,"")))</f>
        <v/>
      </c>
      <c r="AA727" s="36" t="str">
        <f>IF(X727&lt;&gt;"",X727,IF(S727&lt;&gt;"",S727,IF(O727&lt;&gt;"",O727,"")))</f>
        <v/>
      </c>
    </row>
    <row r="728" spans="1:27" s="122" customFormat="1" ht="17" hidden="1">
      <c r="A728" s="3" t="s">
        <v>300</v>
      </c>
      <c r="B728" s="3" t="s">
        <v>300</v>
      </c>
      <c r="C728" s="3" t="s">
        <v>300</v>
      </c>
      <c r="D728" s="4" t="s">
        <v>300</v>
      </c>
      <c r="H728" s="3"/>
    </row>
    <row r="729" spans="1:27" s="122" customFormat="1" ht="17" hidden="1">
      <c r="A729" s="3" t="s">
        <v>300</v>
      </c>
      <c r="B729" s="3" t="s">
        <v>300</v>
      </c>
      <c r="C729" s="3" t="s">
        <v>300</v>
      </c>
      <c r="D729" s="4" t="s">
        <v>300</v>
      </c>
      <c r="H729" s="3"/>
    </row>
    <row r="730" spans="1:27" s="122" customFormat="1" ht="17" hidden="1">
      <c r="A730" s="3" t="s">
        <v>300</v>
      </c>
      <c r="B730" s="3" t="s">
        <v>300</v>
      </c>
      <c r="C730" s="3"/>
      <c r="D730" s="4" t="s">
        <v>300</v>
      </c>
      <c r="E730" s="124" t="s">
        <v>2140</v>
      </c>
      <c r="H730" s="3"/>
      <c r="Z730" s="122" t="str">
        <f>IF(U730&lt;&gt;"",U730,IF(P730&lt;&gt;"",P730,IF(N730&lt;&gt;"",N730,"")))</f>
        <v/>
      </c>
      <c r="AA730" s="122" t="str">
        <f>IF(X730&lt;&gt;"",X730,IF(S730&lt;&gt;"",S730,IF(O730&lt;&gt;"",O730,"")))</f>
        <v/>
      </c>
    </row>
    <row r="731" spans="1:27" ht="204" hidden="1">
      <c r="A731" s="3">
        <v>2469</v>
      </c>
      <c r="B731" s="3" t="s">
        <v>2141</v>
      </c>
      <c r="C731" s="3">
        <v>144</v>
      </c>
      <c r="D731" s="4" t="s">
        <v>28</v>
      </c>
      <c r="E731" s="155" t="s">
        <v>3209</v>
      </c>
      <c r="F731" s="7" t="s">
        <v>2142</v>
      </c>
      <c r="G731" s="7" t="s">
        <v>2143</v>
      </c>
      <c r="H731" s="68"/>
      <c r="I731" s="68"/>
      <c r="J731" s="68"/>
      <c r="K731" s="68"/>
      <c r="L731" s="68"/>
      <c r="M731" s="68"/>
      <c r="P731" s="125"/>
      <c r="Q731" s="126"/>
      <c r="R731" s="126"/>
      <c r="S731" s="127"/>
      <c r="T731" s="86"/>
      <c r="U731" s="125"/>
      <c r="V731" s="126"/>
      <c r="W731" s="126"/>
      <c r="X731" s="71"/>
      <c r="Y731" s="86"/>
      <c r="Z731" s="109" t="str">
        <f>IF(U731&lt;&gt;"",U731,IF(P731&lt;&gt;"",P731,IF(N731&lt;&gt;"",N731,"")))</f>
        <v/>
      </c>
      <c r="AA731" s="36" t="str">
        <f>IF(X731&lt;&gt;"",X731,IF(S731&lt;&gt;"",S731,IF(O731&lt;&gt;"",O731,"")))</f>
        <v/>
      </c>
    </row>
    <row r="732" spans="1:27" s="122" customFormat="1" ht="17" hidden="1">
      <c r="A732" s="3" t="s">
        <v>300</v>
      </c>
      <c r="B732" s="3" t="s">
        <v>300</v>
      </c>
      <c r="C732" s="3" t="s">
        <v>300</v>
      </c>
      <c r="D732" s="4" t="s">
        <v>300</v>
      </c>
      <c r="H732" s="3"/>
    </row>
    <row r="733" spans="1:27" s="122" customFormat="1" ht="17" hidden="1">
      <c r="A733" s="3" t="s">
        <v>300</v>
      </c>
      <c r="B733" s="3" t="s">
        <v>300</v>
      </c>
      <c r="C733" s="3" t="s">
        <v>300</v>
      </c>
      <c r="D733" s="4" t="s">
        <v>300</v>
      </c>
      <c r="H733" s="3"/>
    </row>
    <row r="734" spans="1:27" s="122" customFormat="1" ht="34" hidden="1">
      <c r="A734" s="3" t="s">
        <v>300</v>
      </c>
      <c r="B734" s="3" t="s">
        <v>300</v>
      </c>
      <c r="C734" s="3"/>
      <c r="D734" s="4" t="s">
        <v>300</v>
      </c>
      <c r="E734" s="124" t="s">
        <v>2144</v>
      </c>
      <c r="H734" s="3"/>
      <c r="Z734" s="122" t="str">
        <f>IF(U734&lt;&gt;"",U734,IF(P734&lt;&gt;"",P734,IF(N734&lt;&gt;"",N734,"")))</f>
        <v/>
      </c>
      <c r="AA734" s="122" t="str">
        <f>IF(X734&lt;&gt;"",X734,IF(S734&lt;&gt;"",S734,IF(O734&lt;&gt;"",O734,"")))</f>
        <v/>
      </c>
    </row>
    <row r="735" spans="1:27" ht="204" hidden="1">
      <c r="A735" s="3">
        <v>2470</v>
      </c>
      <c r="B735" s="3" t="s">
        <v>2145</v>
      </c>
      <c r="C735" s="3">
        <v>148</v>
      </c>
      <c r="D735" s="4" t="s">
        <v>28</v>
      </c>
      <c r="E735" s="155" t="s">
        <v>3210</v>
      </c>
      <c r="F735" s="7" t="s">
        <v>2146</v>
      </c>
      <c r="G735" s="7" t="s">
        <v>2147</v>
      </c>
      <c r="H735" s="68"/>
      <c r="I735" s="68"/>
      <c r="J735" s="68"/>
      <c r="K735" s="68"/>
      <c r="L735" s="68"/>
      <c r="M735" s="68"/>
      <c r="P735" s="125"/>
      <c r="Q735" s="126"/>
      <c r="R735" s="126"/>
      <c r="S735" s="127"/>
      <c r="T735" s="86"/>
      <c r="U735" s="125"/>
      <c r="V735" s="126"/>
      <c r="W735" s="126"/>
      <c r="X735" s="71"/>
      <c r="Y735" s="86"/>
      <c r="Z735" s="109" t="str">
        <f>IF(U735&lt;&gt;"",U735,IF(P735&lt;&gt;"",P735,IF(N735&lt;&gt;"",N735,"")))</f>
        <v/>
      </c>
      <c r="AA735" s="36" t="str">
        <f>IF(X735&lt;&gt;"",X735,IF(S735&lt;&gt;"",S735,IF(O735&lt;&gt;"",O735,"")))</f>
        <v/>
      </c>
    </row>
    <row r="736" spans="1:27" s="122" customFormat="1" ht="17" hidden="1">
      <c r="A736" s="3" t="s">
        <v>300</v>
      </c>
      <c r="B736" s="3" t="s">
        <v>300</v>
      </c>
      <c r="C736" s="3" t="s">
        <v>300</v>
      </c>
      <c r="D736" s="4" t="s">
        <v>300</v>
      </c>
      <c r="H736" s="3"/>
    </row>
    <row r="737" spans="1:27" s="122" customFormat="1" ht="17" hidden="1">
      <c r="A737" s="3" t="s">
        <v>300</v>
      </c>
      <c r="B737" s="3" t="s">
        <v>300</v>
      </c>
      <c r="C737" s="3" t="s">
        <v>300</v>
      </c>
      <c r="D737" s="4" t="s">
        <v>300</v>
      </c>
      <c r="H737" s="3"/>
    </row>
    <row r="738" spans="1:27" s="122" customFormat="1" ht="17" hidden="1">
      <c r="A738" s="3" t="s">
        <v>300</v>
      </c>
      <c r="B738" s="3" t="s">
        <v>300</v>
      </c>
      <c r="C738" s="3"/>
      <c r="D738" s="4" t="s">
        <v>300</v>
      </c>
      <c r="E738" s="124" t="s">
        <v>2148</v>
      </c>
      <c r="H738" s="3"/>
      <c r="Z738" s="122" t="str">
        <f>IF(U738&lt;&gt;"",U738,IF(P738&lt;&gt;"",P738,IF(N738&lt;&gt;"",N738,"")))</f>
        <v/>
      </c>
      <c r="AA738" s="122" t="str">
        <f>IF(X738&lt;&gt;"",X738,IF(S738&lt;&gt;"",S738,IF(O738&lt;&gt;"",O738,"")))</f>
        <v/>
      </c>
    </row>
    <row r="739" spans="1:27" ht="136" hidden="1">
      <c r="A739" s="3">
        <v>2471</v>
      </c>
      <c r="B739" s="3" t="s">
        <v>2149</v>
      </c>
      <c r="C739" s="3">
        <v>145</v>
      </c>
      <c r="D739" s="4" t="s">
        <v>28</v>
      </c>
      <c r="E739" s="155" t="s">
        <v>2729</v>
      </c>
      <c r="F739" s="7" t="s">
        <v>2150</v>
      </c>
      <c r="G739" s="7" t="s">
        <v>2151</v>
      </c>
      <c r="H739" s="68"/>
      <c r="I739" s="68"/>
      <c r="J739" s="68"/>
      <c r="K739" s="68"/>
      <c r="L739" s="68"/>
      <c r="M739" s="68"/>
      <c r="P739" s="125"/>
      <c r="Q739" s="126"/>
      <c r="R739" s="126"/>
      <c r="S739" s="127"/>
      <c r="T739" s="86"/>
      <c r="U739" s="125"/>
      <c r="V739" s="126"/>
      <c r="W739" s="126"/>
      <c r="X739" s="71"/>
      <c r="Y739" s="86"/>
      <c r="Z739" s="109" t="str">
        <f>IF(U739&lt;&gt;"",U739,IF(P739&lt;&gt;"",P739,IF(N739&lt;&gt;"",N739,"")))</f>
        <v/>
      </c>
      <c r="AA739" s="36" t="str">
        <f>IF(X739&lt;&gt;"",X739,IF(S739&lt;&gt;"",S739,IF(O739&lt;&gt;"",O739,"")))</f>
        <v/>
      </c>
    </row>
    <row r="740" spans="1:27" s="122" customFormat="1" ht="17" hidden="1">
      <c r="A740" s="3" t="s">
        <v>300</v>
      </c>
      <c r="B740" s="3" t="s">
        <v>300</v>
      </c>
      <c r="C740" s="3" t="s">
        <v>300</v>
      </c>
      <c r="D740" s="4" t="s">
        <v>300</v>
      </c>
      <c r="H740" s="3"/>
    </row>
    <row r="741" spans="1:27" s="122" customFormat="1" ht="17" hidden="1">
      <c r="A741" s="3" t="s">
        <v>300</v>
      </c>
      <c r="B741" s="3" t="s">
        <v>300</v>
      </c>
      <c r="C741" s="3" t="s">
        <v>300</v>
      </c>
      <c r="D741" s="4" t="s">
        <v>300</v>
      </c>
      <c r="H741" s="3"/>
    </row>
    <row r="742" spans="1:27" ht="19" hidden="1">
      <c r="A742" s="3" t="s">
        <v>300</v>
      </c>
      <c r="B742" s="3" t="s">
        <v>300</v>
      </c>
      <c r="E742" s="179" t="s">
        <v>2152</v>
      </c>
      <c r="F742" s="179"/>
      <c r="G742" s="179"/>
      <c r="P742" s="122"/>
      <c r="Q742" s="122"/>
      <c r="R742" s="122"/>
      <c r="S742" s="122"/>
      <c r="T742" s="122"/>
      <c r="U742" s="122"/>
      <c r="V742" s="122"/>
      <c r="W742" s="122"/>
      <c r="X742" s="122"/>
      <c r="Y742" s="122"/>
      <c r="Z742" s="122" t="str">
        <f t="shared" ref="Z742:Z747" si="66">IF(U742&lt;&gt;"",U742,IF(P742&lt;&gt;"",P742,IF(N742&lt;&gt;"",N742,"")))</f>
        <v/>
      </c>
      <c r="AA742" s="122" t="str">
        <f t="shared" ref="AA742:AA747" si="67">IF(X742&lt;&gt;"",X742,IF(S742&lt;&gt;"",S742,IF(O742&lt;&gt;"",O742,"")))</f>
        <v/>
      </c>
    </row>
    <row r="743" spans="1:27" s="122" customFormat="1" ht="17" hidden="1">
      <c r="A743" s="3" t="s">
        <v>300</v>
      </c>
      <c r="B743" s="3" t="s">
        <v>300</v>
      </c>
      <c r="C743" s="3"/>
      <c r="D743" s="4"/>
      <c r="E743" s="124" t="s">
        <v>2153</v>
      </c>
      <c r="H743" s="3"/>
      <c r="Z743" s="122" t="str">
        <f t="shared" si="66"/>
        <v/>
      </c>
      <c r="AA743" s="122" t="str">
        <f t="shared" si="67"/>
        <v/>
      </c>
    </row>
    <row r="744" spans="1:27" ht="204" hidden="1">
      <c r="A744" s="3">
        <v>2472</v>
      </c>
      <c r="B744" s="3" t="s">
        <v>2154</v>
      </c>
      <c r="C744" s="3">
        <v>150</v>
      </c>
      <c r="D744" s="4" t="s">
        <v>28</v>
      </c>
      <c r="E744" s="155" t="s">
        <v>3211</v>
      </c>
      <c r="F744" s="7" t="s">
        <v>2155</v>
      </c>
      <c r="G744" s="7" t="s">
        <v>2156</v>
      </c>
      <c r="H744" s="68"/>
      <c r="I744" s="68"/>
      <c r="J744" s="68"/>
      <c r="K744" s="68"/>
      <c r="L744" s="68"/>
      <c r="M744" s="68"/>
      <c r="P744" s="125"/>
      <c r="Q744" s="126"/>
      <c r="R744" s="126"/>
      <c r="S744" s="127"/>
      <c r="T744" s="86"/>
      <c r="U744" s="125"/>
      <c r="V744" s="126"/>
      <c r="W744" s="126"/>
      <c r="X744" s="71"/>
      <c r="Y744" s="86"/>
      <c r="Z744" s="109" t="str">
        <f t="shared" si="66"/>
        <v/>
      </c>
      <c r="AA744" s="36" t="str">
        <f t="shared" si="67"/>
        <v/>
      </c>
    </row>
    <row r="745" spans="1:27" ht="238" hidden="1">
      <c r="A745" s="3">
        <v>2473</v>
      </c>
      <c r="B745" s="3" t="s">
        <v>2154</v>
      </c>
      <c r="C745" s="3">
        <v>150</v>
      </c>
      <c r="E745" s="155" t="s">
        <v>3212</v>
      </c>
      <c r="F745" s="7" t="s">
        <v>2157</v>
      </c>
      <c r="G745" s="7" t="s">
        <v>2158</v>
      </c>
      <c r="H745" s="68"/>
      <c r="I745" s="68"/>
      <c r="J745" s="68"/>
      <c r="K745" s="68"/>
      <c r="L745" s="68"/>
      <c r="M745" s="68"/>
      <c r="P745" s="125"/>
      <c r="Q745" s="126"/>
      <c r="R745" s="126"/>
      <c r="S745" s="127"/>
      <c r="T745" s="86"/>
      <c r="U745" s="125"/>
      <c r="V745" s="126"/>
      <c r="W745" s="126"/>
      <c r="X745" s="71"/>
      <c r="Y745" s="86"/>
      <c r="Z745" s="109" t="str">
        <f t="shared" si="66"/>
        <v/>
      </c>
      <c r="AA745" s="36" t="str">
        <f t="shared" si="67"/>
        <v/>
      </c>
    </row>
    <row r="746" spans="1:27" ht="187" hidden="1">
      <c r="A746" s="3">
        <v>2474</v>
      </c>
      <c r="B746" s="3" t="s">
        <v>2154</v>
      </c>
      <c r="C746" s="3">
        <v>150</v>
      </c>
      <c r="E746" s="155" t="s">
        <v>3213</v>
      </c>
      <c r="F746" s="7" t="s">
        <v>2159</v>
      </c>
      <c r="G746" s="7" t="s">
        <v>2160</v>
      </c>
      <c r="H746" s="68"/>
      <c r="I746" s="68"/>
      <c r="J746" s="68"/>
      <c r="K746" s="68"/>
      <c r="L746" s="68"/>
      <c r="M746" s="68"/>
      <c r="P746" s="125"/>
      <c r="Q746" s="126"/>
      <c r="R746" s="126"/>
      <c r="S746" s="127"/>
      <c r="T746" s="86"/>
      <c r="U746" s="125"/>
      <c r="V746" s="126"/>
      <c r="W746" s="126"/>
      <c r="X746" s="71"/>
      <c r="Y746" s="86"/>
      <c r="Z746" s="109" t="str">
        <f t="shared" si="66"/>
        <v/>
      </c>
      <c r="AA746" s="36" t="str">
        <f t="shared" si="67"/>
        <v/>
      </c>
    </row>
    <row r="747" spans="1:27" ht="136" hidden="1">
      <c r="A747" s="3">
        <v>2475</v>
      </c>
      <c r="B747" s="3" t="s">
        <v>2154</v>
      </c>
      <c r="C747" s="3">
        <v>150</v>
      </c>
      <c r="E747" s="155" t="s">
        <v>3214</v>
      </c>
      <c r="F747" s="7" t="s">
        <v>2161</v>
      </c>
      <c r="G747" s="7" t="s">
        <v>2107</v>
      </c>
      <c r="H747" s="68"/>
      <c r="I747" s="68"/>
      <c r="J747" s="68"/>
      <c r="K747" s="68"/>
      <c r="L747" s="68"/>
      <c r="M747" s="68"/>
      <c r="P747" s="125"/>
      <c r="Q747" s="126"/>
      <c r="R747" s="126"/>
      <c r="S747" s="127"/>
      <c r="T747" s="86"/>
      <c r="U747" s="125"/>
      <c r="V747" s="126"/>
      <c r="W747" s="126"/>
      <c r="X747" s="71"/>
      <c r="Y747" s="86"/>
      <c r="Z747" s="109" t="str">
        <f t="shared" si="66"/>
        <v/>
      </c>
      <c r="AA747" s="36" t="str">
        <f t="shared" si="67"/>
        <v/>
      </c>
    </row>
    <row r="748" spans="1:27" s="122" customFormat="1" ht="17" hidden="1">
      <c r="A748" s="3" t="s">
        <v>300</v>
      </c>
      <c r="B748" s="3" t="s">
        <v>300</v>
      </c>
      <c r="C748" s="3" t="s">
        <v>300</v>
      </c>
      <c r="D748" s="4" t="s">
        <v>300</v>
      </c>
      <c r="H748" s="3"/>
    </row>
    <row r="749" spans="1:27" s="122" customFormat="1" ht="17" hidden="1">
      <c r="A749" s="3" t="s">
        <v>300</v>
      </c>
      <c r="B749" s="3" t="s">
        <v>300</v>
      </c>
      <c r="C749" s="3" t="s">
        <v>300</v>
      </c>
      <c r="D749" s="4" t="s">
        <v>300</v>
      </c>
      <c r="H749" s="3"/>
    </row>
    <row r="750" spans="1:27" s="122" customFormat="1" ht="17" hidden="1">
      <c r="A750" s="3" t="s">
        <v>300</v>
      </c>
      <c r="B750" s="3" t="s">
        <v>300</v>
      </c>
      <c r="C750" s="3"/>
      <c r="D750" s="4" t="s">
        <v>300</v>
      </c>
      <c r="E750" s="124" t="s">
        <v>2162</v>
      </c>
      <c r="H750" s="3"/>
      <c r="Z750" s="122" t="str">
        <f>IF(U750&lt;&gt;"",U750,IF(P750&lt;&gt;"",P750,IF(N750&lt;&gt;"",N750,"")))</f>
        <v/>
      </c>
      <c r="AA750" s="122" t="str">
        <f>IF(X750&lt;&gt;"",X750,IF(S750&lt;&gt;"",S750,IF(O750&lt;&gt;"",O750,"")))</f>
        <v/>
      </c>
    </row>
    <row r="751" spans="1:27" ht="238" hidden="1">
      <c r="A751" s="3">
        <v>2476</v>
      </c>
      <c r="B751" s="3" t="s">
        <v>2163</v>
      </c>
      <c r="C751" s="3">
        <v>153</v>
      </c>
      <c r="E751" s="155" t="s">
        <v>3215</v>
      </c>
      <c r="F751" s="7" t="s">
        <v>2164</v>
      </c>
      <c r="G751" s="7" t="s">
        <v>2165</v>
      </c>
      <c r="H751" s="68"/>
      <c r="I751" s="68"/>
      <c r="J751" s="68"/>
      <c r="K751" s="68"/>
      <c r="L751" s="68"/>
      <c r="M751" s="68"/>
      <c r="P751" s="125"/>
      <c r="Q751" s="126"/>
      <c r="R751" s="126"/>
      <c r="S751" s="127"/>
      <c r="T751" s="86"/>
      <c r="U751" s="125"/>
      <c r="V751" s="126"/>
      <c r="W751" s="126"/>
      <c r="X751" s="71"/>
      <c r="Y751" s="86"/>
      <c r="Z751" s="109" t="str">
        <f>IF(U751&lt;&gt;"",U751,IF(P751&lt;&gt;"",P751,IF(N751&lt;&gt;"",N751,"")))</f>
        <v/>
      </c>
      <c r="AA751" s="36" t="str">
        <f>IF(X751&lt;&gt;"",X751,IF(S751&lt;&gt;"",S751,IF(O751&lt;&gt;"",O751,"")))</f>
        <v/>
      </c>
    </row>
    <row r="752" spans="1:27" ht="238" hidden="1">
      <c r="A752" s="3">
        <v>2477</v>
      </c>
      <c r="B752" s="3" t="s">
        <v>2163</v>
      </c>
      <c r="C752" s="3">
        <v>153</v>
      </c>
      <c r="E752" s="155" t="s">
        <v>3216</v>
      </c>
      <c r="F752" s="7" t="s">
        <v>2166</v>
      </c>
      <c r="G752" s="7" t="s">
        <v>2167</v>
      </c>
      <c r="H752" s="68"/>
      <c r="I752" s="68"/>
      <c r="J752" s="68"/>
      <c r="K752" s="68"/>
      <c r="L752" s="68"/>
      <c r="M752" s="68"/>
      <c r="P752" s="125"/>
      <c r="Q752" s="126"/>
      <c r="R752" s="126"/>
      <c r="S752" s="127"/>
      <c r="T752" s="86"/>
      <c r="U752" s="125"/>
      <c r="V752" s="126"/>
      <c r="W752" s="126"/>
      <c r="X752" s="71"/>
      <c r="Y752" s="86"/>
      <c r="Z752" s="109" t="str">
        <f>IF(U752&lt;&gt;"",U752,IF(P752&lt;&gt;"",P752,IF(N752&lt;&gt;"",N752,"")))</f>
        <v/>
      </c>
      <c r="AA752" s="36" t="str">
        <f>IF(X752&lt;&gt;"",X752,IF(S752&lt;&gt;"",S752,IF(O752&lt;&gt;"",O752,"")))</f>
        <v/>
      </c>
    </row>
    <row r="753" spans="1:27" s="122" customFormat="1" ht="17" hidden="1">
      <c r="A753" s="3" t="s">
        <v>300</v>
      </c>
      <c r="B753" s="3" t="s">
        <v>300</v>
      </c>
      <c r="C753" s="3" t="s">
        <v>300</v>
      </c>
      <c r="D753" s="4"/>
      <c r="H753" s="3"/>
    </row>
    <row r="754" spans="1:27" s="122" customFormat="1" ht="17" hidden="1">
      <c r="A754" s="3" t="s">
        <v>300</v>
      </c>
      <c r="B754" s="3" t="s">
        <v>300</v>
      </c>
      <c r="C754" s="3" t="s">
        <v>300</v>
      </c>
      <c r="D754" s="4"/>
      <c r="H754" s="3"/>
    </row>
    <row r="755" spans="1:27" s="122" customFormat="1" ht="17" hidden="1">
      <c r="A755" s="3" t="s">
        <v>300</v>
      </c>
      <c r="B755" s="3" t="s">
        <v>300</v>
      </c>
      <c r="C755" s="3"/>
      <c r="D755" s="4"/>
      <c r="E755" s="124" t="s">
        <v>2168</v>
      </c>
      <c r="H755" s="3"/>
      <c r="Z755" s="122" t="str">
        <f>IF(U755&lt;&gt;"",U755,IF(P755&lt;&gt;"",P755,IF(N755&lt;&gt;"",N755,"")))</f>
        <v/>
      </c>
      <c r="AA755" s="122" t="str">
        <f>IF(X755&lt;&gt;"",X755,IF(S755&lt;&gt;"",S755,IF(O755&lt;&gt;"",O755,"")))</f>
        <v/>
      </c>
    </row>
    <row r="756" spans="1:27" ht="255" hidden="1">
      <c r="A756" s="3">
        <v>2478</v>
      </c>
      <c r="B756" s="3" t="s">
        <v>2169</v>
      </c>
      <c r="C756" s="3">
        <v>151</v>
      </c>
      <c r="E756" s="155" t="s">
        <v>3217</v>
      </c>
      <c r="F756" s="7" t="s">
        <v>2170</v>
      </c>
      <c r="G756" s="7" t="s">
        <v>2171</v>
      </c>
      <c r="H756" s="68"/>
      <c r="I756" s="68"/>
      <c r="J756" s="68"/>
      <c r="K756" s="68"/>
      <c r="L756" s="68"/>
      <c r="M756" s="68"/>
      <c r="P756" s="125"/>
      <c r="Q756" s="126"/>
      <c r="R756" s="126"/>
      <c r="S756" s="127"/>
      <c r="T756" s="86"/>
      <c r="U756" s="125"/>
      <c r="V756" s="126"/>
      <c r="W756" s="126"/>
      <c r="X756" s="71"/>
      <c r="Y756" s="86"/>
      <c r="Z756" s="109" t="str">
        <f>IF(U756&lt;&gt;"",U756,IF(P756&lt;&gt;"",P756,IF(N756&lt;&gt;"",N756,"")))</f>
        <v/>
      </c>
      <c r="AA756" s="36" t="str">
        <f>IF(X756&lt;&gt;"",X756,IF(S756&lt;&gt;"",S756,IF(O756&lt;&gt;"",O756,"")))</f>
        <v/>
      </c>
    </row>
    <row r="757" spans="1:27" ht="170" hidden="1">
      <c r="A757" s="3">
        <v>2479</v>
      </c>
      <c r="B757" s="3" t="s">
        <v>2169</v>
      </c>
      <c r="C757" s="3">
        <v>151</v>
      </c>
      <c r="E757" s="155" t="s">
        <v>3218</v>
      </c>
      <c r="F757" s="7" t="s">
        <v>2172</v>
      </c>
      <c r="G757" s="7" t="s">
        <v>2173</v>
      </c>
      <c r="H757" s="68"/>
      <c r="I757" s="68"/>
      <c r="J757" s="68"/>
      <c r="K757" s="68"/>
      <c r="L757" s="68"/>
      <c r="M757" s="68"/>
      <c r="P757" s="125"/>
      <c r="Q757" s="126"/>
      <c r="R757" s="126"/>
      <c r="S757" s="127"/>
      <c r="T757" s="86"/>
      <c r="U757" s="125"/>
      <c r="V757" s="126"/>
      <c r="W757" s="126"/>
      <c r="X757" s="71"/>
      <c r="Y757" s="86"/>
      <c r="Z757" s="109" t="str">
        <f>IF(U757&lt;&gt;"",U757,IF(P757&lt;&gt;"",P757,IF(N757&lt;&gt;"",N757,"")))</f>
        <v/>
      </c>
      <c r="AA757" s="36" t="str">
        <f>IF(X757&lt;&gt;"",X757,IF(S757&lt;&gt;"",S757,IF(O757&lt;&gt;"",O757,"")))</f>
        <v/>
      </c>
    </row>
    <row r="758" spans="1:27" ht="136" hidden="1">
      <c r="A758" s="3">
        <v>2480</v>
      </c>
      <c r="B758" s="3" t="s">
        <v>2169</v>
      </c>
      <c r="C758" s="3">
        <v>151</v>
      </c>
      <c r="E758" s="155" t="s">
        <v>3219</v>
      </c>
      <c r="F758" s="7" t="s">
        <v>2174</v>
      </c>
      <c r="G758" s="7" t="s">
        <v>2107</v>
      </c>
      <c r="H758" s="68"/>
      <c r="I758" s="68"/>
      <c r="J758" s="68"/>
      <c r="K758" s="68"/>
      <c r="L758" s="68"/>
      <c r="M758" s="68"/>
      <c r="P758" s="125"/>
      <c r="Q758" s="126"/>
      <c r="R758" s="126"/>
      <c r="S758" s="127"/>
      <c r="T758" s="86"/>
      <c r="U758" s="125"/>
      <c r="V758" s="126"/>
      <c r="W758" s="126"/>
      <c r="X758" s="71"/>
      <c r="Y758" s="86"/>
      <c r="Z758" s="109" t="str">
        <f>IF(U758&lt;&gt;"",U758,IF(P758&lt;&gt;"",P758,IF(N758&lt;&gt;"",N758,"")))</f>
        <v/>
      </c>
      <c r="AA758" s="36" t="str">
        <f>IF(X758&lt;&gt;"",X758,IF(S758&lt;&gt;"",S758,IF(O758&lt;&gt;"",O758,"")))</f>
        <v/>
      </c>
    </row>
    <row r="759" spans="1:27" s="122" customFormat="1" ht="17" hidden="1">
      <c r="A759" s="3" t="s">
        <v>300</v>
      </c>
      <c r="B759" s="3" t="s">
        <v>300</v>
      </c>
      <c r="C759" s="3" t="s">
        <v>300</v>
      </c>
      <c r="D759" s="4"/>
      <c r="H759" s="3"/>
    </row>
    <row r="760" spans="1:27" s="122" customFormat="1" ht="17" hidden="1">
      <c r="A760" s="3" t="s">
        <v>300</v>
      </c>
      <c r="B760" s="3" t="s">
        <v>300</v>
      </c>
      <c r="C760" s="3" t="s">
        <v>300</v>
      </c>
      <c r="D760" s="4"/>
      <c r="H760" s="3"/>
    </row>
    <row r="761" spans="1:27" s="122" customFormat="1" ht="17" hidden="1">
      <c r="A761" s="3" t="s">
        <v>300</v>
      </c>
      <c r="B761" s="3" t="s">
        <v>300</v>
      </c>
      <c r="C761" s="3"/>
      <c r="D761" s="4"/>
      <c r="E761" s="124" t="s">
        <v>2175</v>
      </c>
      <c r="H761" s="3"/>
      <c r="Z761" s="122" t="str">
        <f t="shared" ref="Z761:Z768" si="68">IF(U761&lt;&gt;"",U761,IF(P761&lt;&gt;"",P761,IF(N761&lt;&gt;"",N761,"")))</f>
        <v/>
      </c>
      <c r="AA761" s="122" t="str">
        <f t="shared" ref="AA761:AA768" si="69">IF(X761&lt;&gt;"",X761,IF(S761&lt;&gt;"",S761,IF(O761&lt;&gt;"",O761,"")))</f>
        <v/>
      </c>
    </row>
    <row r="762" spans="1:27" ht="187" hidden="1">
      <c r="A762" s="3">
        <v>2481</v>
      </c>
      <c r="B762" s="3" t="s">
        <v>2176</v>
      </c>
      <c r="C762" s="3">
        <v>154</v>
      </c>
      <c r="E762" s="155" t="s">
        <v>3220</v>
      </c>
      <c r="F762" s="7" t="s">
        <v>2177</v>
      </c>
      <c r="G762" s="7" t="s">
        <v>2178</v>
      </c>
      <c r="H762" s="68"/>
      <c r="I762" s="68"/>
      <c r="J762" s="68"/>
      <c r="K762" s="68"/>
      <c r="L762" s="68"/>
      <c r="M762" s="68"/>
      <c r="P762" s="125"/>
      <c r="Q762" s="126"/>
      <c r="R762" s="126"/>
      <c r="S762" s="127"/>
      <c r="T762" s="86"/>
      <c r="U762" s="125"/>
      <c r="V762" s="126"/>
      <c r="W762" s="126"/>
      <c r="X762" s="71"/>
      <c r="Y762" s="86"/>
      <c r="Z762" s="109" t="str">
        <f t="shared" si="68"/>
        <v/>
      </c>
      <c r="AA762" s="36" t="str">
        <f t="shared" si="69"/>
        <v/>
      </c>
    </row>
    <row r="763" spans="1:27" ht="204" hidden="1">
      <c r="A763" s="3">
        <v>2482</v>
      </c>
      <c r="B763" s="3" t="s">
        <v>2176</v>
      </c>
      <c r="C763" s="3">
        <v>154</v>
      </c>
      <c r="E763" s="155" t="s">
        <v>3221</v>
      </c>
      <c r="F763" s="7" t="s">
        <v>2179</v>
      </c>
      <c r="G763" s="7" t="s">
        <v>2180</v>
      </c>
      <c r="H763" s="68"/>
      <c r="I763" s="68"/>
      <c r="J763" s="68"/>
      <c r="K763" s="68"/>
      <c r="L763" s="68"/>
      <c r="M763" s="68"/>
      <c r="P763" s="125"/>
      <c r="Q763" s="126"/>
      <c r="R763" s="126"/>
      <c r="S763" s="127"/>
      <c r="T763" s="86"/>
      <c r="U763" s="125"/>
      <c r="V763" s="126"/>
      <c r="W763" s="126"/>
      <c r="X763" s="71"/>
      <c r="Y763" s="86"/>
      <c r="Z763" s="109" t="str">
        <f t="shared" si="68"/>
        <v/>
      </c>
      <c r="AA763" s="36" t="str">
        <f t="shared" si="69"/>
        <v/>
      </c>
    </row>
    <row r="764" spans="1:27" ht="221" hidden="1">
      <c r="A764" s="3">
        <v>2483</v>
      </c>
      <c r="B764" s="3" t="s">
        <v>2176</v>
      </c>
      <c r="C764" s="3">
        <v>154</v>
      </c>
      <c r="E764" s="155" t="s">
        <v>3222</v>
      </c>
      <c r="F764" s="7" t="s">
        <v>2181</v>
      </c>
      <c r="G764" s="7" t="s">
        <v>2182</v>
      </c>
      <c r="H764" s="68"/>
      <c r="I764" s="68"/>
      <c r="J764" s="68"/>
      <c r="K764" s="68"/>
      <c r="L764" s="68"/>
      <c r="M764" s="68"/>
      <c r="P764" s="125"/>
      <c r="Q764" s="126"/>
      <c r="R764" s="126"/>
      <c r="S764" s="127"/>
      <c r="T764" s="86"/>
      <c r="U764" s="125"/>
      <c r="V764" s="126"/>
      <c r="W764" s="126"/>
      <c r="X764" s="71"/>
      <c r="Y764" s="86"/>
      <c r="Z764" s="109" t="str">
        <f t="shared" si="68"/>
        <v/>
      </c>
      <c r="AA764" s="36" t="str">
        <f t="shared" si="69"/>
        <v/>
      </c>
    </row>
    <row r="765" spans="1:27" ht="187" hidden="1">
      <c r="A765" s="3">
        <v>2484</v>
      </c>
      <c r="B765" s="3" t="s">
        <v>2176</v>
      </c>
      <c r="C765" s="3">
        <v>154</v>
      </c>
      <c r="E765" s="155" t="s">
        <v>3223</v>
      </c>
      <c r="F765" s="7" t="s">
        <v>2183</v>
      </c>
      <c r="G765" s="7" t="s">
        <v>2184</v>
      </c>
      <c r="H765" s="68"/>
      <c r="I765" s="68"/>
      <c r="J765" s="68"/>
      <c r="K765" s="68"/>
      <c r="L765" s="68"/>
      <c r="M765" s="68"/>
      <c r="P765" s="125"/>
      <c r="Q765" s="126"/>
      <c r="R765" s="126"/>
      <c r="S765" s="127"/>
      <c r="T765" s="86"/>
      <c r="U765" s="125"/>
      <c r="V765" s="126"/>
      <c r="W765" s="126"/>
      <c r="X765" s="71"/>
      <c r="Y765" s="86"/>
      <c r="Z765" s="109" t="str">
        <f t="shared" si="68"/>
        <v/>
      </c>
      <c r="AA765" s="36" t="str">
        <f t="shared" si="69"/>
        <v/>
      </c>
    </row>
    <row r="766" spans="1:27" ht="204" hidden="1">
      <c r="A766" s="3">
        <v>2485</v>
      </c>
      <c r="B766" s="3" t="s">
        <v>2176</v>
      </c>
      <c r="C766" s="3">
        <v>154</v>
      </c>
      <c r="E766" s="155" t="s">
        <v>3224</v>
      </c>
      <c r="F766" s="7" t="s">
        <v>2185</v>
      </c>
      <c r="G766" s="7" t="s">
        <v>2186</v>
      </c>
      <c r="H766" s="68"/>
      <c r="I766" s="68"/>
      <c r="J766" s="68"/>
      <c r="K766" s="68"/>
      <c r="L766" s="68"/>
      <c r="M766" s="68"/>
      <c r="P766" s="125"/>
      <c r="Q766" s="126"/>
      <c r="R766" s="126"/>
      <c r="S766" s="127"/>
      <c r="T766" s="86"/>
      <c r="U766" s="125"/>
      <c r="V766" s="126"/>
      <c r="W766" s="126"/>
      <c r="X766" s="71"/>
      <c r="Y766" s="86"/>
      <c r="Z766" s="109" t="str">
        <f t="shared" si="68"/>
        <v/>
      </c>
      <c r="AA766" s="36" t="str">
        <f t="shared" si="69"/>
        <v/>
      </c>
    </row>
    <row r="767" spans="1:27" ht="136" hidden="1">
      <c r="A767" s="3">
        <v>2486</v>
      </c>
      <c r="B767" s="3" t="s">
        <v>2176</v>
      </c>
      <c r="C767" s="3">
        <v>154</v>
      </c>
      <c r="E767" s="155" t="s">
        <v>3225</v>
      </c>
      <c r="F767" s="7" t="s">
        <v>2187</v>
      </c>
      <c r="G767" s="7" t="s">
        <v>2188</v>
      </c>
      <c r="H767" s="68"/>
      <c r="I767" s="68"/>
      <c r="J767" s="68"/>
      <c r="K767" s="68"/>
      <c r="L767" s="68"/>
      <c r="M767" s="68"/>
      <c r="P767" s="125"/>
      <c r="Q767" s="126"/>
      <c r="R767" s="126"/>
      <c r="S767" s="127"/>
      <c r="T767" s="86"/>
      <c r="U767" s="125"/>
      <c r="V767" s="126"/>
      <c r="W767" s="126"/>
      <c r="X767" s="71"/>
      <c r="Y767" s="86"/>
      <c r="Z767" s="109" t="str">
        <f t="shared" si="68"/>
        <v/>
      </c>
      <c r="AA767" s="36" t="str">
        <f t="shared" si="69"/>
        <v/>
      </c>
    </row>
    <row r="768" spans="1:27" ht="136" hidden="1">
      <c r="A768" s="3">
        <v>2487</v>
      </c>
      <c r="B768" s="3" t="s">
        <v>2176</v>
      </c>
      <c r="C768" s="3">
        <v>154</v>
      </c>
      <c r="E768" s="155" t="s">
        <v>3226</v>
      </c>
      <c r="F768" s="7" t="s">
        <v>2189</v>
      </c>
      <c r="G768" s="7" t="s">
        <v>2107</v>
      </c>
      <c r="H768" s="68"/>
      <c r="I768" s="68"/>
      <c r="J768" s="68"/>
      <c r="K768" s="68"/>
      <c r="L768" s="68"/>
      <c r="M768" s="68"/>
      <c r="P768" s="125"/>
      <c r="Q768" s="126"/>
      <c r="R768" s="126"/>
      <c r="S768" s="127"/>
      <c r="T768" s="86"/>
      <c r="U768" s="125"/>
      <c r="V768" s="126"/>
      <c r="W768" s="126"/>
      <c r="X768" s="71"/>
      <c r="Y768" s="86"/>
      <c r="Z768" s="109" t="str">
        <f t="shared" si="68"/>
        <v/>
      </c>
      <c r="AA768" s="36" t="str">
        <f t="shared" si="69"/>
        <v/>
      </c>
    </row>
    <row r="769" spans="1:27" s="122" customFormat="1" ht="17" hidden="1">
      <c r="A769" s="3" t="s">
        <v>300</v>
      </c>
      <c r="B769" s="3" t="s">
        <v>300</v>
      </c>
      <c r="C769" s="3" t="s">
        <v>300</v>
      </c>
      <c r="D769" s="4"/>
      <c r="H769" s="3"/>
    </row>
    <row r="770" spans="1:27" s="122" customFormat="1" ht="17" hidden="1">
      <c r="A770" s="3" t="s">
        <v>300</v>
      </c>
      <c r="B770" s="3" t="s">
        <v>300</v>
      </c>
      <c r="C770" s="3" t="s">
        <v>300</v>
      </c>
      <c r="D770" s="4"/>
      <c r="H770" s="3"/>
    </row>
    <row r="771" spans="1:27" s="122" customFormat="1" ht="17" hidden="1">
      <c r="A771" s="3" t="s">
        <v>300</v>
      </c>
      <c r="B771" s="3" t="s">
        <v>300</v>
      </c>
      <c r="C771" s="3"/>
      <c r="D771" s="4"/>
      <c r="E771" s="124" t="s">
        <v>2190</v>
      </c>
      <c r="H771" s="3"/>
      <c r="Z771" s="122" t="str">
        <f>IF(U771&lt;&gt;"",U771,IF(P771&lt;&gt;"",P771,IF(N771&lt;&gt;"",N771,"")))</f>
        <v/>
      </c>
      <c r="AA771" s="122" t="str">
        <f>IF(X771&lt;&gt;"",X771,IF(S771&lt;&gt;"",S771,IF(O771&lt;&gt;"",O771,"")))</f>
        <v/>
      </c>
    </row>
    <row r="772" spans="1:27" ht="204" hidden="1">
      <c r="A772" s="3">
        <v>2488</v>
      </c>
      <c r="B772" s="3" t="s">
        <v>2191</v>
      </c>
      <c r="C772" s="3">
        <v>155</v>
      </c>
      <c r="E772" s="155" t="s">
        <v>3227</v>
      </c>
      <c r="F772" s="7" t="s">
        <v>2192</v>
      </c>
      <c r="G772" s="7" t="s">
        <v>2193</v>
      </c>
      <c r="H772" s="68"/>
      <c r="I772" s="68"/>
      <c r="J772" s="68"/>
      <c r="K772" s="68"/>
      <c r="L772" s="68"/>
      <c r="M772" s="68"/>
      <c r="P772" s="125"/>
      <c r="Q772" s="126"/>
      <c r="R772" s="126"/>
      <c r="S772" s="127"/>
      <c r="T772" s="86"/>
      <c r="U772" s="125"/>
      <c r="V772" s="126"/>
      <c r="W772" s="126"/>
      <c r="X772" s="71"/>
      <c r="Y772" s="86"/>
      <c r="Z772" s="109" t="str">
        <f>IF(U772&lt;&gt;"",U772,IF(P772&lt;&gt;"",P772,IF(N772&lt;&gt;"",N772,"")))</f>
        <v/>
      </c>
      <c r="AA772" s="36" t="str">
        <f>IF(X772&lt;&gt;"",X772,IF(S772&lt;&gt;"",S772,IF(O772&lt;&gt;"",O772,"")))</f>
        <v/>
      </c>
    </row>
    <row r="773" spans="1:27" ht="221" hidden="1">
      <c r="A773" s="3">
        <v>2489</v>
      </c>
      <c r="B773" s="3" t="s">
        <v>2191</v>
      </c>
      <c r="C773" s="3">
        <v>155</v>
      </c>
      <c r="E773" s="155" t="s">
        <v>3228</v>
      </c>
      <c r="F773" s="7" t="s">
        <v>2194</v>
      </c>
      <c r="G773" s="7" t="s">
        <v>2195</v>
      </c>
      <c r="H773" s="68"/>
      <c r="I773" s="68"/>
      <c r="J773" s="68"/>
      <c r="K773" s="68"/>
      <c r="L773" s="68"/>
      <c r="M773" s="68"/>
      <c r="P773" s="125"/>
      <c r="Q773" s="126"/>
      <c r="R773" s="126"/>
      <c r="S773" s="127"/>
      <c r="T773" s="86"/>
      <c r="U773" s="125"/>
      <c r="V773" s="126"/>
      <c r="W773" s="126"/>
      <c r="X773" s="71"/>
      <c r="Y773" s="86"/>
      <c r="Z773" s="109" t="str">
        <f>IF(U773&lt;&gt;"",U773,IF(P773&lt;&gt;"",P773,IF(N773&lt;&gt;"",N773,"")))</f>
        <v/>
      </c>
      <c r="AA773" s="36" t="str">
        <f>IF(X773&lt;&gt;"",X773,IF(S773&lt;&gt;"",S773,IF(O773&lt;&gt;"",O773,"")))</f>
        <v/>
      </c>
    </row>
    <row r="774" spans="1:27" ht="255" hidden="1">
      <c r="A774" s="3">
        <v>2490</v>
      </c>
      <c r="B774" s="3" t="s">
        <v>2191</v>
      </c>
      <c r="C774" s="3">
        <v>155</v>
      </c>
      <c r="E774" s="155" t="s">
        <v>3229</v>
      </c>
      <c r="F774" s="7" t="s">
        <v>2196</v>
      </c>
      <c r="G774" s="7" t="s">
        <v>2197</v>
      </c>
      <c r="H774" s="68"/>
      <c r="I774" s="68"/>
      <c r="J774" s="68"/>
      <c r="K774" s="68"/>
      <c r="L774" s="68"/>
      <c r="M774" s="68"/>
      <c r="P774" s="125"/>
      <c r="Q774" s="126"/>
      <c r="R774" s="126"/>
      <c r="S774" s="127"/>
      <c r="T774" s="86"/>
      <c r="U774" s="125"/>
      <c r="V774" s="126"/>
      <c r="W774" s="126"/>
      <c r="X774" s="71"/>
      <c r="Y774" s="86"/>
      <c r="Z774" s="109" t="str">
        <f>IF(U774&lt;&gt;"",U774,IF(P774&lt;&gt;"",P774,IF(N774&lt;&gt;"",N774,"")))</f>
        <v/>
      </c>
      <c r="AA774" s="36" t="str">
        <f>IF(X774&lt;&gt;"",X774,IF(S774&lt;&gt;"",S774,IF(O774&lt;&gt;"",O774,"")))</f>
        <v/>
      </c>
    </row>
    <row r="775" spans="1:27" ht="136" hidden="1">
      <c r="A775" s="3">
        <v>2491</v>
      </c>
      <c r="B775" s="3" t="s">
        <v>2191</v>
      </c>
      <c r="C775" s="3">
        <v>155</v>
      </c>
      <c r="E775" s="155" t="s">
        <v>3230</v>
      </c>
      <c r="F775" s="7" t="s">
        <v>2198</v>
      </c>
      <c r="G775" s="7" t="s">
        <v>2107</v>
      </c>
      <c r="H775" s="68"/>
      <c r="I775" s="68"/>
      <c r="J775" s="68"/>
      <c r="K775" s="68"/>
      <c r="L775" s="68"/>
      <c r="M775" s="68"/>
      <c r="P775" s="125"/>
      <c r="Q775" s="126"/>
      <c r="R775" s="126"/>
      <c r="S775" s="127"/>
      <c r="T775" s="86"/>
      <c r="U775" s="125"/>
      <c r="V775" s="126"/>
      <c r="W775" s="126"/>
      <c r="X775" s="71"/>
      <c r="Y775" s="86"/>
      <c r="Z775" s="109" t="str">
        <f>IF(U775&lt;&gt;"",U775,IF(P775&lt;&gt;"",P775,IF(N775&lt;&gt;"",N775,"")))</f>
        <v/>
      </c>
      <c r="AA775" s="36" t="str">
        <f>IF(X775&lt;&gt;"",X775,IF(S775&lt;&gt;"",S775,IF(O775&lt;&gt;"",O775,"")))</f>
        <v/>
      </c>
    </row>
    <row r="776" spans="1:27" s="122" customFormat="1" ht="17" hidden="1">
      <c r="A776" s="3" t="s">
        <v>300</v>
      </c>
      <c r="B776" s="3" t="s">
        <v>300</v>
      </c>
      <c r="C776" s="3" t="s">
        <v>300</v>
      </c>
      <c r="D776" s="4"/>
      <c r="H776" s="3"/>
    </row>
    <row r="777" spans="1:27" s="122" customFormat="1" ht="17" hidden="1">
      <c r="A777" s="3" t="s">
        <v>300</v>
      </c>
      <c r="B777" s="3" t="s">
        <v>300</v>
      </c>
      <c r="C777" s="3" t="s">
        <v>300</v>
      </c>
      <c r="D777" s="4"/>
      <c r="H777" s="3"/>
    </row>
    <row r="778" spans="1:27" s="122" customFormat="1" ht="17" hidden="1">
      <c r="A778" s="3" t="s">
        <v>300</v>
      </c>
      <c r="B778" s="3" t="s">
        <v>300</v>
      </c>
      <c r="C778" s="3"/>
      <c r="D778" s="4"/>
      <c r="E778" s="124" t="s">
        <v>2199</v>
      </c>
      <c r="H778" s="3"/>
      <c r="Z778" s="122" t="str">
        <f t="shared" ref="Z778:Z790" si="70">IF(U778&lt;&gt;"",U778,IF(P778&lt;&gt;"",P778,IF(N778&lt;&gt;"",N778,"")))</f>
        <v/>
      </c>
      <c r="AA778" s="122" t="str">
        <f t="shared" ref="AA778:AA790" si="71">IF(X778&lt;&gt;"",X778,IF(S778&lt;&gt;"",S778,IF(O778&lt;&gt;"",O778,"")))</f>
        <v/>
      </c>
    </row>
    <row r="779" spans="1:27" ht="238" hidden="1">
      <c r="A779" s="3">
        <v>2492</v>
      </c>
      <c r="B779" s="3" t="s">
        <v>2200</v>
      </c>
      <c r="C779" s="3">
        <v>156</v>
      </c>
      <c r="E779" s="155" t="s">
        <v>3231</v>
      </c>
      <c r="F779" s="7" t="s">
        <v>2201</v>
      </c>
      <c r="G779" s="7" t="s">
        <v>2202</v>
      </c>
      <c r="H779" s="68"/>
      <c r="I779" s="68"/>
      <c r="J779" s="68"/>
      <c r="K779" s="68"/>
      <c r="L779" s="68"/>
      <c r="M779" s="68"/>
      <c r="P779" s="125"/>
      <c r="Q779" s="126"/>
      <c r="R779" s="126"/>
      <c r="S779" s="127"/>
      <c r="T779" s="86"/>
      <c r="U779" s="125"/>
      <c r="V779" s="126"/>
      <c r="W779" s="126"/>
      <c r="X779" s="71"/>
      <c r="Y779" s="86"/>
      <c r="Z779" s="109" t="str">
        <f t="shared" si="70"/>
        <v/>
      </c>
      <c r="AA779" s="36" t="str">
        <f t="shared" si="71"/>
        <v/>
      </c>
    </row>
    <row r="780" spans="1:27" ht="204" hidden="1">
      <c r="A780" s="3">
        <v>2493</v>
      </c>
      <c r="B780" s="3" t="s">
        <v>2200</v>
      </c>
      <c r="C780" s="3">
        <v>156</v>
      </c>
      <c r="E780" s="155" t="s">
        <v>3232</v>
      </c>
      <c r="F780" s="7" t="s">
        <v>2203</v>
      </c>
      <c r="G780" s="7" t="s">
        <v>2204</v>
      </c>
      <c r="H780" s="68"/>
      <c r="I780" s="68"/>
      <c r="J780" s="68"/>
      <c r="K780" s="68"/>
      <c r="L780" s="68"/>
      <c r="M780" s="68"/>
      <c r="P780" s="125"/>
      <c r="Q780" s="126"/>
      <c r="R780" s="126"/>
      <c r="S780" s="127"/>
      <c r="T780" s="86"/>
      <c r="U780" s="125"/>
      <c r="V780" s="126"/>
      <c r="W780" s="126"/>
      <c r="X780" s="71"/>
      <c r="Y780" s="86"/>
      <c r="Z780" s="109" t="str">
        <f t="shared" si="70"/>
        <v/>
      </c>
      <c r="AA780" s="36" t="str">
        <f t="shared" si="71"/>
        <v/>
      </c>
    </row>
    <row r="781" spans="1:27" ht="204" hidden="1">
      <c r="A781" s="3">
        <v>2494</v>
      </c>
      <c r="B781" s="3" t="s">
        <v>2200</v>
      </c>
      <c r="C781" s="3">
        <v>156</v>
      </c>
      <c r="E781" s="155" t="s">
        <v>3233</v>
      </c>
      <c r="F781" s="7" t="s">
        <v>2205</v>
      </c>
      <c r="G781" s="7" t="s">
        <v>2206</v>
      </c>
      <c r="H781" s="68"/>
      <c r="I781" s="68"/>
      <c r="J781" s="68"/>
      <c r="K781" s="68"/>
      <c r="L781" s="68"/>
      <c r="M781" s="68"/>
      <c r="P781" s="125"/>
      <c r="Q781" s="126"/>
      <c r="R781" s="126"/>
      <c r="S781" s="127"/>
      <c r="T781" s="86"/>
      <c r="U781" s="125"/>
      <c r="V781" s="126"/>
      <c r="W781" s="126"/>
      <c r="X781" s="71"/>
      <c r="Y781" s="86"/>
      <c r="Z781" s="109" t="str">
        <f t="shared" si="70"/>
        <v/>
      </c>
      <c r="AA781" s="36" t="str">
        <f t="shared" si="71"/>
        <v/>
      </c>
    </row>
    <row r="782" spans="1:27" ht="204" hidden="1">
      <c r="A782" s="3">
        <v>2495</v>
      </c>
      <c r="B782" s="3" t="s">
        <v>2200</v>
      </c>
      <c r="C782" s="3">
        <v>156</v>
      </c>
      <c r="E782" s="155" t="s">
        <v>3234</v>
      </c>
      <c r="F782" s="7" t="s">
        <v>2207</v>
      </c>
      <c r="G782" s="7" t="s">
        <v>2208</v>
      </c>
      <c r="H782" s="68"/>
      <c r="I782" s="68"/>
      <c r="J782" s="68"/>
      <c r="K782" s="68"/>
      <c r="L782" s="68"/>
      <c r="M782" s="68"/>
      <c r="P782" s="125"/>
      <c r="Q782" s="126"/>
      <c r="R782" s="126"/>
      <c r="S782" s="127"/>
      <c r="T782" s="86"/>
      <c r="U782" s="125"/>
      <c r="V782" s="126"/>
      <c r="W782" s="126"/>
      <c r="X782" s="71"/>
      <c r="Y782" s="86"/>
      <c r="Z782" s="109" t="str">
        <f t="shared" si="70"/>
        <v/>
      </c>
      <c r="AA782" s="36" t="str">
        <f t="shared" si="71"/>
        <v/>
      </c>
    </row>
    <row r="783" spans="1:27" ht="187" hidden="1">
      <c r="A783" s="3">
        <v>2496</v>
      </c>
      <c r="B783" s="3" t="s">
        <v>2200</v>
      </c>
      <c r="C783" s="3">
        <v>156</v>
      </c>
      <c r="E783" s="155" t="s">
        <v>3235</v>
      </c>
      <c r="F783" s="7" t="s">
        <v>2209</v>
      </c>
      <c r="G783" s="7" t="s">
        <v>2210</v>
      </c>
      <c r="H783" s="68"/>
      <c r="I783" s="68"/>
      <c r="J783" s="68"/>
      <c r="K783" s="68"/>
      <c r="L783" s="68"/>
      <c r="M783" s="68"/>
      <c r="P783" s="125"/>
      <c r="Q783" s="126"/>
      <c r="R783" s="126"/>
      <c r="S783" s="127"/>
      <c r="T783" s="86"/>
      <c r="U783" s="125"/>
      <c r="V783" s="126"/>
      <c r="W783" s="126"/>
      <c r="X783" s="71"/>
      <c r="Y783" s="86"/>
      <c r="Z783" s="109" t="str">
        <f t="shared" si="70"/>
        <v/>
      </c>
      <c r="AA783" s="36" t="str">
        <f t="shared" si="71"/>
        <v/>
      </c>
    </row>
    <row r="784" spans="1:27" ht="187" hidden="1">
      <c r="A784" s="3">
        <v>2497</v>
      </c>
      <c r="B784" s="3" t="s">
        <v>2200</v>
      </c>
      <c r="C784" s="3">
        <v>156</v>
      </c>
      <c r="E784" s="155" t="s">
        <v>3236</v>
      </c>
      <c r="F784" s="7" t="s">
        <v>2211</v>
      </c>
      <c r="G784" s="7" t="s">
        <v>2212</v>
      </c>
      <c r="H784" s="68"/>
      <c r="I784" s="68"/>
      <c r="J784" s="68"/>
      <c r="K784" s="68"/>
      <c r="L784" s="68"/>
      <c r="M784" s="68"/>
      <c r="P784" s="125"/>
      <c r="Q784" s="126"/>
      <c r="R784" s="126"/>
      <c r="S784" s="127"/>
      <c r="T784" s="86"/>
      <c r="U784" s="125"/>
      <c r="V784" s="126"/>
      <c r="W784" s="126"/>
      <c r="X784" s="71"/>
      <c r="Y784" s="86"/>
      <c r="Z784" s="109" t="str">
        <f t="shared" si="70"/>
        <v/>
      </c>
      <c r="AA784" s="36" t="str">
        <f t="shared" si="71"/>
        <v/>
      </c>
    </row>
    <row r="785" spans="1:27" ht="170" hidden="1">
      <c r="A785" s="3">
        <v>2498</v>
      </c>
      <c r="B785" s="3" t="s">
        <v>2200</v>
      </c>
      <c r="C785" s="3">
        <v>156</v>
      </c>
      <c r="E785" s="155" t="s">
        <v>3237</v>
      </c>
      <c r="F785" s="7" t="s">
        <v>2213</v>
      </c>
      <c r="G785" s="7" t="s">
        <v>2214</v>
      </c>
      <c r="H785" s="68"/>
      <c r="I785" s="68"/>
      <c r="J785" s="68"/>
      <c r="K785" s="68"/>
      <c r="L785" s="68"/>
      <c r="M785" s="68"/>
      <c r="P785" s="125"/>
      <c r="Q785" s="126"/>
      <c r="R785" s="126"/>
      <c r="S785" s="127"/>
      <c r="T785" s="86"/>
      <c r="U785" s="125"/>
      <c r="V785" s="126"/>
      <c r="W785" s="126"/>
      <c r="X785" s="71"/>
      <c r="Y785" s="86"/>
      <c r="Z785" s="109" t="str">
        <f t="shared" si="70"/>
        <v/>
      </c>
      <c r="AA785" s="36" t="str">
        <f t="shared" si="71"/>
        <v/>
      </c>
    </row>
    <row r="786" spans="1:27" ht="221" hidden="1">
      <c r="A786" s="3">
        <v>2499</v>
      </c>
      <c r="B786" s="3" t="s">
        <v>2200</v>
      </c>
      <c r="C786" s="3">
        <v>156</v>
      </c>
      <c r="E786" s="155" t="s">
        <v>3238</v>
      </c>
      <c r="F786" s="7" t="s">
        <v>2215</v>
      </c>
      <c r="G786" s="7" t="s">
        <v>2216</v>
      </c>
      <c r="H786" s="68"/>
      <c r="I786" s="68"/>
      <c r="J786" s="68"/>
      <c r="K786" s="68"/>
      <c r="L786" s="68"/>
      <c r="M786" s="68"/>
      <c r="P786" s="125"/>
      <c r="Q786" s="126"/>
      <c r="R786" s="126"/>
      <c r="S786" s="127"/>
      <c r="T786" s="86"/>
      <c r="U786" s="125"/>
      <c r="V786" s="126"/>
      <c r="W786" s="126"/>
      <c r="X786" s="71"/>
      <c r="Y786" s="86"/>
      <c r="Z786" s="109" t="str">
        <f t="shared" si="70"/>
        <v/>
      </c>
      <c r="AA786" s="36" t="str">
        <f t="shared" si="71"/>
        <v/>
      </c>
    </row>
    <row r="787" spans="1:27" ht="221" hidden="1">
      <c r="A787" s="3">
        <v>2500</v>
      </c>
      <c r="B787" s="3" t="s">
        <v>2200</v>
      </c>
      <c r="C787" s="3">
        <v>156</v>
      </c>
      <c r="E787" s="155" t="s">
        <v>3239</v>
      </c>
      <c r="F787" s="7" t="s">
        <v>2217</v>
      </c>
      <c r="G787" s="7" t="s">
        <v>2218</v>
      </c>
      <c r="H787" s="68"/>
      <c r="I787" s="68"/>
      <c r="J787" s="68"/>
      <c r="K787" s="68"/>
      <c r="L787" s="68"/>
      <c r="M787" s="68"/>
      <c r="P787" s="125"/>
      <c r="Q787" s="126"/>
      <c r="R787" s="126"/>
      <c r="S787" s="127"/>
      <c r="T787" s="86"/>
      <c r="U787" s="125"/>
      <c r="V787" s="126"/>
      <c r="W787" s="126"/>
      <c r="X787" s="71"/>
      <c r="Y787" s="86"/>
      <c r="Z787" s="109" t="str">
        <f t="shared" si="70"/>
        <v/>
      </c>
      <c r="AA787" s="36" t="str">
        <f t="shared" si="71"/>
        <v/>
      </c>
    </row>
    <row r="788" spans="1:27" ht="238" hidden="1">
      <c r="A788" s="3">
        <v>2501</v>
      </c>
      <c r="B788" s="3" t="s">
        <v>2200</v>
      </c>
      <c r="C788" s="3">
        <v>156</v>
      </c>
      <c r="E788" s="155" t="s">
        <v>3240</v>
      </c>
      <c r="F788" s="7" t="s">
        <v>2219</v>
      </c>
      <c r="G788" s="7" t="s">
        <v>2220</v>
      </c>
      <c r="H788" s="68"/>
      <c r="I788" s="68"/>
      <c r="J788" s="68"/>
      <c r="K788" s="68"/>
      <c r="L788" s="68"/>
      <c r="M788" s="68"/>
      <c r="P788" s="125"/>
      <c r="Q788" s="126"/>
      <c r="R788" s="126"/>
      <c r="S788" s="127"/>
      <c r="T788" s="86"/>
      <c r="U788" s="125"/>
      <c r="V788" s="126"/>
      <c r="W788" s="126"/>
      <c r="X788" s="71"/>
      <c r="Y788" s="86"/>
      <c r="Z788" s="109" t="str">
        <f t="shared" si="70"/>
        <v/>
      </c>
      <c r="AA788" s="36" t="str">
        <f t="shared" si="71"/>
        <v/>
      </c>
    </row>
    <row r="789" spans="1:27" ht="136" hidden="1">
      <c r="A789" s="3">
        <v>2502</v>
      </c>
      <c r="B789" s="3" t="s">
        <v>2200</v>
      </c>
      <c r="C789" s="3">
        <v>156</v>
      </c>
      <c r="E789" s="155" t="s">
        <v>3225</v>
      </c>
      <c r="F789" s="7" t="s">
        <v>2221</v>
      </c>
      <c r="G789" s="7" t="s">
        <v>2188</v>
      </c>
      <c r="H789" s="68"/>
      <c r="I789" s="68"/>
      <c r="J789" s="68"/>
      <c r="K789" s="68"/>
      <c r="L789" s="68"/>
      <c r="M789" s="68"/>
      <c r="P789" s="125"/>
      <c r="Q789" s="126"/>
      <c r="R789" s="126"/>
      <c r="S789" s="127"/>
      <c r="T789" s="86"/>
      <c r="U789" s="125"/>
      <c r="V789" s="126"/>
      <c r="W789" s="126"/>
      <c r="X789" s="71"/>
      <c r="Y789" s="86"/>
      <c r="Z789" s="109" t="str">
        <f t="shared" si="70"/>
        <v/>
      </c>
      <c r="AA789" s="36" t="str">
        <f t="shared" si="71"/>
        <v/>
      </c>
    </row>
    <row r="790" spans="1:27" ht="136" hidden="1">
      <c r="A790" s="3">
        <v>2503</v>
      </c>
      <c r="B790" s="3" t="s">
        <v>2200</v>
      </c>
      <c r="C790" s="3">
        <v>156</v>
      </c>
      <c r="E790" s="155" t="s">
        <v>3241</v>
      </c>
      <c r="F790" s="7" t="s">
        <v>2222</v>
      </c>
      <c r="G790" s="7" t="s">
        <v>2107</v>
      </c>
      <c r="H790" s="68"/>
      <c r="I790" s="68"/>
      <c r="J790" s="68"/>
      <c r="K790" s="68"/>
      <c r="L790" s="68"/>
      <c r="M790" s="68"/>
      <c r="P790" s="125"/>
      <c r="Q790" s="126"/>
      <c r="R790" s="126"/>
      <c r="S790" s="127"/>
      <c r="T790" s="86"/>
      <c r="U790" s="125"/>
      <c r="V790" s="126"/>
      <c r="W790" s="126"/>
      <c r="X790" s="71"/>
      <c r="Y790" s="86"/>
      <c r="Z790" s="109" t="str">
        <f t="shared" si="70"/>
        <v/>
      </c>
      <c r="AA790" s="36" t="str">
        <f t="shared" si="71"/>
        <v/>
      </c>
    </row>
    <row r="791" spans="1:27" s="122" customFormat="1" ht="17" hidden="1">
      <c r="A791" s="3" t="s">
        <v>300</v>
      </c>
      <c r="B791" s="3" t="s">
        <v>300</v>
      </c>
      <c r="C791" s="3" t="s">
        <v>300</v>
      </c>
      <c r="D791" s="4"/>
      <c r="H791" s="3"/>
    </row>
    <row r="792" spans="1:27" s="122" customFormat="1" ht="17" hidden="1">
      <c r="A792" s="3" t="s">
        <v>300</v>
      </c>
      <c r="B792" s="3" t="s">
        <v>300</v>
      </c>
      <c r="C792" s="3" t="s">
        <v>300</v>
      </c>
      <c r="D792" s="4"/>
      <c r="H792" s="3"/>
    </row>
    <row r="793" spans="1:27" s="122" customFormat="1" ht="17" hidden="1">
      <c r="A793" s="3" t="s">
        <v>300</v>
      </c>
      <c r="B793" s="3" t="s">
        <v>300</v>
      </c>
      <c r="C793" s="3"/>
      <c r="D793" s="4"/>
      <c r="E793" s="124" t="s">
        <v>2223</v>
      </c>
      <c r="H793" s="3"/>
      <c r="Z793" s="122" t="str">
        <f>IF(U793&lt;&gt;"",U793,IF(P793&lt;&gt;"",P793,IF(N793&lt;&gt;"",N793,"")))</f>
        <v/>
      </c>
      <c r="AA793" s="122" t="str">
        <f>IF(X793&lt;&gt;"",X793,IF(S793&lt;&gt;"",S793,IF(O793&lt;&gt;"",O793,"")))</f>
        <v/>
      </c>
    </row>
    <row r="794" spans="1:27" ht="221" hidden="1">
      <c r="A794" s="3">
        <v>2504</v>
      </c>
      <c r="B794" s="3" t="s">
        <v>2224</v>
      </c>
      <c r="C794" s="3">
        <v>165</v>
      </c>
      <c r="E794" s="155" t="s">
        <v>3242</v>
      </c>
      <c r="F794" s="7" t="s">
        <v>2225</v>
      </c>
      <c r="G794" s="7" t="s">
        <v>2226</v>
      </c>
      <c r="H794" s="68"/>
      <c r="I794" s="68"/>
      <c r="J794" s="68"/>
      <c r="K794" s="68"/>
      <c r="L794" s="68"/>
      <c r="M794" s="68"/>
      <c r="P794" s="125"/>
      <c r="Q794" s="126"/>
      <c r="R794" s="126"/>
      <c r="S794" s="127"/>
      <c r="T794" s="86"/>
      <c r="U794" s="125"/>
      <c r="V794" s="126"/>
      <c r="W794" s="126"/>
      <c r="X794" s="71"/>
      <c r="Y794" s="86"/>
      <c r="Z794" s="109" t="str">
        <f>IF(U794&lt;&gt;"",U794,IF(P794&lt;&gt;"",P794,IF(N794&lt;&gt;"",N794,"")))</f>
        <v/>
      </c>
      <c r="AA794" s="36" t="str">
        <f>IF(X794&lt;&gt;"",X794,IF(S794&lt;&gt;"",S794,IF(O794&lt;&gt;"",O794,"")))</f>
        <v/>
      </c>
    </row>
    <row r="795" spans="1:27" ht="204" hidden="1">
      <c r="A795" s="3">
        <v>2505</v>
      </c>
      <c r="B795" s="3" t="s">
        <v>2224</v>
      </c>
      <c r="C795" s="3">
        <v>165</v>
      </c>
      <c r="E795" s="155" t="s">
        <v>3243</v>
      </c>
      <c r="F795" s="7" t="s">
        <v>2227</v>
      </c>
      <c r="G795" s="7" t="s">
        <v>2228</v>
      </c>
      <c r="H795" s="68"/>
      <c r="I795" s="68"/>
      <c r="J795" s="68"/>
      <c r="K795" s="68"/>
      <c r="L795" s="68"/>
      <c r="M795" s="68"/>
      <c r="P795" s="125"/>
      <c r="Q795" s="126"/>
      <c r="R795" s="126"/>
      <c r="S795" s="127"/>
      <c r="T795" s="86"/>
      <c r="U795" s="125"/>
      <c r="V795" s="126"/>
      <c r="W795" s="126"/>
      <c r="X795" s="71"/>
      <c r="Y795" s="86"/>
      <c r="Z795" s="109" t="str">
        <f>IF(U795&lt;&gt;"",U795,IF(P795&lt;&gt;"",P795,IF(N795&lt;&gt;"",N795,"")))</f>
        <v/>
      </c>
      <c r="AA795" s="36" t="str">
        <f>IF(X795&lt;&gt;"",X795,IF(S795&lt;&gt;"",S795,IF(O795&lt;&gt;"",O795,"")))</f>
        <v/>
      </c>
    </row>
    <row r="796" spans="1:27" ht="187" hidden="1">
      <c r="A796" s="3">
        <v>2506</v>
      </c>
      <c r="B796" s="3" t="s">
        <v>2224</v>
      </c>
      <c r="C796" s="3">
        <v>165</v>
      </c>
      <c r="E796" s="155" t="s">
        <v>3244</v>
      </c>
      <c r="F796" s="7" t="s">
        <v>2229</v>
      </c>
      <c r="G796" s="7" t="s">
        <v>2230</v>
      </c>
      <c r="H796" s="68"/>
      <c r="I796" s="68"/>
      <c r="J796" s="68"/>
      <c r="K796" s="68"/>
      <c r="L796" s="68"/>
      <c r="M796" s="68"/>
      <c r="P796" s="125"/>
      <c r="Q796" s="126"/>
      <c r="R796" s="126"/>
      <c r="S796" s="127"/>
      <c r="T796" s="86"/>
      <c r="U796" s="125"/>
      <c r="V796" s="126"/>
      <c r="W796" s="126"/>
      <c r="X796" s="71"/>
      <c r="Y796" s="86"/>
      <c r="Z796" s="109" t="str">
        <f>IF(U796&lt;&gt;"",U796,IF(P796&lt;&gt;"",P796,IF(N796&lt;&gt;"",N796,"")))</f>
        <v/>
      </c>
      <c r="AA796" s="36" t="str">
        <f>IF(X796&lt;&gt;"",X796,IF(S796&lt;&gt;"",S796,IF(O796&lt;&gt;"",O796,"")))</f>
        <v/>
      </c>
    </row>
    <row r="797" spans="1:27" s="122" customFormat="1" ht="17" hidden="1">
      <c r="A797" s="3" t="s">
        <v>300</v>
      </c>
      <c r="B797" s="3" t="s">
        <v>300</v>
      </c>
      <c r="C797" s="3" t="s">
        <v>300</v>
      </c>
      <c r="D797" s="4" t="s">
        <v>300</v>
      </c>
      <c r="H797" s="3"/>
    </row>
    <row r="798" spans="1:27" s="122" customFormat="1" ht="17" hidden="1">
      <c r="A798" s="3" t="s">
        <v>300</v>
      </c>
      <c r="B798" s="3" t="s">
        <v>300</v>
      </c>
      <c r="C798" s="3" t="s">
        <v>300</v>
      </c>
      <c r="D798" s="4" t="s">
        <v>300</v>
      </c>
      <c r="H798" s="3"/>
    </row>
    <row r="799" spans="1:27" s="122" customFormat="1" ht="17" hidden="1">
      <c r="A799" s="3" t="s">
        <v>300</v>
      </c>
      <c r="B799" s="3" t="s">
        <v>300</v>
      </c>
      <c r="C799" s="3"/>
      <c r="D799" s="4" t="s">
        <v>300</v>
      </c>
      <c r="E799" s="124" t="s">
        <v>2231</v>
      </c>
      <c r="H799" s="3"/>
      <c r="Z799" s="122" t="str">
        <f t="shared" ref="Z799:Z804" si="72">IF(U799&lt;&gt;"",U799,IF(P799&lt;&gt;"",P799,IF(N799&lt;&gt;"",N799,"")))</f>
        <v/>
      </c>
      <c r="AA799" s="122" t="str">
        <f t="shared" ref="AA799:AA804" si="73">IF(X799&lt;&gt;"",X799,IF(S799&lt;&gt;"",S799,IF(O799&lt;&gt;"",O799,"")))</f>
        <v/>
      </c>
    </row>
    <row r="800" spans="1:27" ht="187" hidden="1">
      <c r="A800" s="3">
        <v>2507</v>
      </c>
      <c r="B800" s="3" t="s">
        <v>300</v>
      </c>
      <c r="D800" s="4" t="s">
        <v>300</v>
      </c>
      <c r="E800" s="155" t="s">
        <v>3245</v>
      </c>
      <c r="F800" s="7" t="s">
        <v>2232</v>
      </c>
      <c r="G800" s="7" t="s">
        <v>2233</v>
      </c>
      <c r="H800" s="68"/>
      <c r="I800" s="68"/>
      <c r="J800" s="68"/>
      <c r="K800" s="68"/>
      <c r="L800" s="68"/>
      <c r="M800" s="68"/>
      <c r="P800" s="125"/>
      <c r="Q800" s="126"/>
      <c r="R800" s="126"/>
      <c r="S800" s="127"/>
      <c r="T800" s="86"/>
      <c r="U800" s="125"/>
      <c r="V800" s="126"/>
      <c r="W800" s="126"/>
      <c r="X800" s="71"/>
      <c r="Y800" s="86"/>
      <c r="Z800" s="109" t="str">
        <f t="shared" si="72"/>
        <v/>
      </c>
      <c r="AA800" s="36" t="str">
        <f t="shared" si="73"/>
        <v/>
      </c>
    </row>
    <row r="801" spans="1:27" ht="170" hidden="1">
      <c r="A801" s="3">
        <v>2508</v>
      </c>
      <c r="B801" s="3" t="s">
        <v>300</v>
      </c>
      <c r="D801" s="4" t="s">
        <v>300</v>
      </c>
      <c r="E801" s="155" t="s">
        <v>3246</v>
      </c>
      <c r="F801" s="7" t="s">
        <v>2234</v>
      </c>
      <c r="G801" s="7" t="s">
        <v>2235</v>
      </c>
      <c r="H801" s="68"/>
      <c r="I801" s="68"/>
      <c r="J801" s="68"/>
      <c r="K801" s="68"/>
      <c r="L801" s="68"/>
      <c r="M801" s="68"/>
      <c r="P801" s="125"/>
      <c r="Q801" s="126"/>
      <c r="R801" s="126"/>
      <c r="S801" s="127"/>
      <c r="T801" s="86"/>
      <c r="U801" s="125"/>
      <c r="V801" s="126"/>
      <c r="W801" s="126"/>
      <c r="X801" s="71"/>
      <c r="Y801" s="86"/>
      <c r="Z801" s="109" t="str">
        <f t="shared" si="72"/>
        <v/>
      </c>
      <c r="AA801" s="36" t="str">
        <f t="shared" si="73"/>
        <v/>
      </c>
    </row>
    <row r="802" spans="1:27" ht="187" hidden="1">
      <c r="A802" s="3">
        <v>2509</v>
      </c>
      <c r="B802" s="3" t="s">
        <v>300</v>
      </c>
      <c r="D802" s="4" t="s">
        <v>300</v>
      </c>
      <c r="E802" s="155" t="s">
        <v>3247</v>
      </c>
      <c r="F802" s="7" t="s">
        <v>2236</v>
      </c>
      <c r="G802" s="7" t="s">
        <v>2237</v>
      </c>
      <c r="H802" s="68"/>
      <c r="I802" s="68"/>
      <c r="J802" s="68"/>
      <c r="K802" s="68"/>
      <c r="L802" s="68"/>
      <c r="M802" s="68"/>
      <c r="P802" s="125"/>
      <c r="Q802" s="126"/>
      <c r="R802" s="126"/>
      <c r="S802" s="127"/>
      <c r="T802" s="86"/>
      <c r="U802" s="125"/>
      <c r="V802" s="126"/>
      <c r="W802" s="126"/>
      <c r="X802" s="71"/>
      <c r="Y802" s="86"/>
      <c r="Z802" s="109" t="str">
        <f t="shared" si="72"/>
        <v/>
      </c>
      <c r="AA802" s="36" t="str">
        <f t="shared" si="73"/>
        <v/>
      </c>
    </row>
    <row r="803" spans="1:27" ht="187" hidden="1">
      <c r="A803" s="3">
        <v>2510</v>
      </c>
      <c r="B803" s="3" t="s">
        <v>300</v>
      </c>
      <c r="D803" s="4" t="s">
        <v>300</v>
      </c>
      <c r="E803" s="155" t="s">
        <v>3248</v>
      </c>
      <c r="F803" s="7" t="s">
        <v>2238</v>
      </c>
      <c r="G803" s="7" t="s">
        <v>2239</v>
      </c>
      <c r="H803" s="68"/>
      <c r="I803" s="68"/>
      <c r="J803" s="68"/>
      <c r="K803" s="68"/>
      <c r="L803" s="68"/>
      <c r="M803" s="68"/>
      <c r="P803" s="125"/>
      <c r="Q803" s="126"/>
      <c r="R803" s="126"/>
      <c r="S803" s="127"/>
      <c r="T803" s="86"/>
      <c r="U803" s="125"/>
      <c r="V803" s="126"/>
      <c r="W803" s="126"/>
      <c r="X803" s="71"/>
      <c r="Y803" s="86"/>
      <c r="Z803" s="109" t="str">
        <f t="shared" si="72"/>
        <v/>
      </c>
      <c r="AA803" s="36" t="str">
        <f t="shared" si="73"/>
        <v/>
      </c>
    </row>
    <row r="804" spans="1:27" ht="136" hidden="1">
      <c r="A804" s="3">
        <v>2511</v>
      </c>
      <c r="B804" s="3" t="s">
        <v>300</v>
      </c>
      <c r="D804" s="4" t="s">
        <v>300</v>
      </c>
      <c r="E804" s="155" t="s">
        <v>3249</v>
      </c>
      <c r="F804" s="7" t="s">
        <v>2240</v>
      </c>
      <c r="G804" s="7" t="s">
        <v>2107</v>
      </c>
      <c r="H804" s="68"/>
      <c r="I804" s="68"/>
      <c r="J804" s="68"/>
      <c r="K804" s="68"/>
      <c r="L804" s="68"/>
      <c r="M804" s="68"/>
      <c r="P804" s="125"/>
      <c r="Q804" s="126"/>
      <c r="R804" s="126"/>
      <c r="S804" s="127"/>
      <c r="T804" s="86"/>
      <c r="U804" s="125"/>
      <c r="V804" s="126"/>
      <c r="W804" s="126"/>
      <c r="X804" s="71"/>
      <c r="Y804" s="86"/>
      <c r="Z804" s="109" t="str">
        <f t="shared" si="72"/>
        <v/>
      </c>
      <c r="AA804" s="36" t="str">
        <f t="shared" si="73"/>
        <v/>
      </c>
    </row>
    <row r="805" spans="1:27" s="122" customFormat="1" ht="17" hidden="1">
      <c r="A805" s="3" t="s">
        <v>300</v>
      </c>
      <c r="B805" s="3" t="s">
        <v>300</v>
      </c>
      <c r="C805" s="3" t="s">
        <v>300</v>
      </c>
      <c r="D805" s="4" t="s">
        <v>300</v>
      </c>
      <c r="H805" s="3"/>
    </row>
    <row r="806" spans="1:27" s="122" customFormat="1" ht="17" hidden="1">
      <c r="A806" s="3" t="s">
        <v>300</v>
      </c>
      <c r="B806" s="3" t="s">
        <v>300</v>
      </c>
      <c r="C806" s="3" t="s">
        <v>300</v>
      </c>
      <c r="D806" s="4" t="s">
        <v>300</v>
      </c>
      <c r="H806" s="3"/>
    </row>
    <row r="807" spans="1:27" s="122" customFormat="1" ht="17" hidden="1">
      <c r="A807" s="3" t="s">
        <v>300</v>
      </c>
      <c r="B807" s="3" t="s">
        <v>300</v>
      </c>
      <c r="C807" s="3"/>
      <c r="D807" s="4" t="s">
        <v>300</v>
      </c>
      <c r="E807" s="124" t="s">
        <v>2241</v>
      </c>
      <c r="H807" s="3"/>
      <c r="Z807" s="122" t="str">
        <f t="shared" ref="Z807:Z816" si="74">IF(U807&lt;&gt;"",U807,IF(P807&lt;&gt;"",P807,IF(N807&lt;&gt;"",N807,"")))</f>
        <v/>
      </c>
      <c r="AA807" s="122" t="str">
        <f t="shared" ref="AA807:AA816" si="75">IF(X807&lt;&gt;"",X807,IF(S807&lt;&gt;"",S807,IF(O807&lt;&gt;"",O807,"")))</f>
        <v/>
      </c>
    </row>
    <row r="808" spans="1:27" ht="187" hidden="1">
      <c r="A808" s="3">
        <v>2512</v>
      </c>
      <c r="B808" s="3" t="s">
        <v>2242</v>
      </c>
      <c r="C808" s="3">
        <v>164</v>
      </c>
      <c r="E808" s="155" t="s">
        <v>3250</v>
      </c>
      <c r="F808" s="7" t="s">
        <v>2243</v>
      </c>
      <c r="G808" s="7" t="s">
        <v>2244</v>
      </c>
      <c r="H808" s="68"/>
      <c r="I808" s="68"/>
      <c r="J808" s="68"/>
      <c r="K808" s="68"/>
      <c r="L808" s="68"/>
      <c r="M808" s="68"/>
      <c r="P808" s="125"/>
      <c r="Q808" s="126"/>
      <c r="R808" s="126"/>
      <c r="S808" s="127"/>
      <c r="T808" s="86"/>
      <c r="U808" s="125"/>
      <c r="V808" s="126"/>
      <c r="W808" s="126"/>
      <c r="X808" s="71"/>
      <c r="Y808" s="86"/>
      <c r="Z808" s="109" t="str">
        <f t="shared" si="74"/>
        <v/>
      </c>
      <c r="AA808" s="36" t="str">
        <f t="shared" si="75"/>
        <v/>
      </c>
    </row>
    <row r="809" spans="1:27" ht="204" hidden="1">
      <c r="A809" s="3">
        <v>2513</v>
      </c>
      <c r="B809" s="3" t="s">
        <v>2242</v>
      </c>
      <c r="C809" s="3">
        <v>164</v>
      </c>
      <c r="E809" s="155" t="s">
        <v>3251</v>
      </c>
      <c r="F809" s="7" t="s">
        <v>2245</v>
      </c>
      <c r="G809" s="7" t="s">
        <v>2246</v>
      </c>
      <c r="H809" s="68"/>
      <c r="I809" s="68"/>
      <c r="J809" s="68"/>
      <c r="K809" s="68"/>
      <c r="L809" s="68"/>
      <c r="M809" s="68"/>
      <c r="P809" s="125"/>
      <c r="Q809" s="126"/>
      <c r="R809" s="126"/>
      <c r="S809" s="127"/>
      <c r="T809" s="86"/>
      <c r="U809" s="125"/>
      <c r="V809" s="126"/>
      <c r="W809" s="126"/>
      <c r="X809" s="71"/>
      <c r="Y809" s="86"/>
      <c r="Z809" s="109" t="str">
        <f t="shared" si="74"/>
        <v/>
      </c>
      <c r="AA809" s="36" t="str">
        <f t="shared" si="75"/>
        <v/>
      </c>
    </row>
    <row r="810" spans="1:27" ht="221" hidden="1">
      <c r="A810" s="3">
        <v>2514</v>
      </c>
      <c r="B810" s="3" t="s">
        <v>2242</v>
      </c>
      <c r="C810" s="3">
        <v>164</v>
      </c>
      <c r="E810" s="155" t="s">
        <v>3252</v>
      </c>
      <c r="F810" s="7" t="s">
        <v>2247</v>
      </c>
      <c r="G810" s="7" t="s">
        <v>2248</v>
      </c>
      <c r="H810" s="68"/>
      <c r="I810" s="68"/>
      <c r="J810" s="68"/>
      <c r="K810" s="68"/>
      <c r="L810" s="68"/>
      <c r="M810" s="68"/>
      <c r="P810" s="125"/>
      <c r="Q810" s="126"/>
      <c r="R810" s="126"/>
      <c r="S810" s="127"/>
      <c r="T810" s="86"/>
      <c r="U810" s="125"/>
      <c r="V810" s="126"/>
      <c r="W810" s="126"/>
      <c r="X810" s="71"/>
      <c r="Y810" s="86"/>
      <c r="Z810" s="109" t="str">
        <f t="shared" si="74"/>
        <v/>
      </c>
      <c r="AA810" s="36" t="str">
        <f t="shared" si="75"/>
        <v/>
      </c>
    </row>
    <row r="811" spans="1:27" ht="204" hidden="1">
      <c r="A811" s="3">
        <v>2515</v>
      </c>
      <c r="B811" s="3" t="s">
        <v>2242</v>
      </c>
      <c r="C811" s="3">
        <v>164</v>
      </c>
      <c r="E811" s="155" t="s">
        <v>3253</v>
      </c>
      <c r="F811" s="7" t="s">
        <v>2249</v>
      </c>
      <c r="G811" s="7" t="s">
        <v>2250</v>
      </c>
      <c r="H811" s="68"/>
      <c r="I811" s="68"/>
      <c r="J811" s="68"/>
      <c r="K811" s="68"/>
      <c r="L811" s="68"/>
      <c r="M811" s="68"/>
      <c r="P811" s="125"/>
      <c r="Q811" s="126"/>
      <c r="R811" s="126"/>
      <c r="S811" s="127"/>
      <c r="T811" s="86"/>
      <c r="U811" s="125"/>
      <c r="V811" s="126"/>
      <c r="W811" s="126"/>
      <c r="X811" s="71"/>
      <c r="Y811" s="86"/>
      <c r="Z811" s="109" t="str">
        <f t="shared" si="74"/>
        <v/>
      </c>
      <c r="AA811" s="36" t="str">
        <f t="shared" si="75"/>
        <v/>
      </c>
    </row>
    <row r="812" spans="1:27" ht="238" hidden="1">
      <c r="A812" s="3">
        <v>2516</v>
      </c>
      <c r="B812" s="3" t="s">
        <v>2242</v>
      </c>
      <c r="C812" s="3">
        <v>164</v>
      </c>
      <c r="E812" s="155" t="s">
        <v>3254</v>
      </c>
      <c r="F812" s="7" t="s">
        <v>2251</v>
      </c>
      <c r="G812" s="7" t="s">
        <v>2252</v>
      </c>
      <c r="H812" s="68"/>
      <c r="I812" s="68"/>
      <c r="J812" s="68"/>
      <c r="K812" s="68"/>
      <c r="L812" s="68"/>
      <c r="M812" s="68"/>
      <c r="P812" s="125"/>
      <c r="Q812" s="126"/>
      <c r="R812" s="126"/>
      <c r="S812" s="127"/>
      <c r="T812" s="86"/>
      <c r="U812" s="125"/>
      <c r="V812" s="126"/>
      <c r="W812" s="126"/>
      <c r="X812" s="71"/>
      <c r="Y812" s="86"/>
      <c r="Z812" s="109" t="str">
        <f t="shared" si="74"/>
        <v/>
      </c>
      <c r="AA812" s="36" t="str">
        <f t="shared" si="75"/>
        <v/>
      </c>
    </row>
    <row r="813" spans="1:27" ht="255" hidden="1">
      <c r="A813" s="3">
        <v>2517</v>
      </c>
      <c r="B813" s="3" t="s">
        <v>2242</v>
      </c>
      <c r="C813" s="3">
        <v>164</v>
      </c>
      <c r="E813" s="155" t="s">
        <v>3255</v>
      </c>
      <c r="F813" s="7" t="s">
        <v>2253</v>
      </c>
      <c r="G813" s="7" t="s">
        <v>2254</v>
      </c>
      <c r="H813" s="68"/>
      <c r="I813" s="68"/>
      <c r="J813" s="68"/>
      <c r="K813" s="68"/>
      <c r="L813" s="68"/>
      <c r="M813" s="68"/>
      <c r="P813" s="125"/>
      <c r="Q813" s="126"/>
      <c r="R813" s="126"/>
      <c r="S813" s="127"/>
      <c r="T813" s="86"/>
      <c r="U813" s="125"/>
      <c r="V813" s="126"/>
      <c r="W813" s="126"/>
      <c r="X813" s="71"/>
      <c r="Y813" s="86"/>
      <c r="Z813" s="109" t="str">
        <f t="shared" si="74"/>
        <v/>
      </c>
      <c r="AA813" s="36" t="str">
        <f t="shared" si="75"/>
        <v/>
      </c>
    </row>
    <row r="814" spans="1:27" ht="221" hidden="1">
      <c r="A814" s="3">
        <v>2518</v>
      </c>
      <c r="B814" s="3" t="s">
        <v>2242</v>
      </c>
      <c r="C814" s="3">
        <v>164</v>
      </c>
      <c r="E814" s="155" t="s">
        <v>3256</v>
      </c>
      <c r="F814" s="7" t="s">
        <v>2255</v>
      </c>
      <c r="G814" s="7" t="s">
        <v>2256</v>
      </c>
      <c r="H814" s="68"/>
      <c r="I814" s="68"/>
      <c r="J814" s="68"/>
      <c r="K814" s="68"/>
      <c r="L814" s="68"/>
      <c r="M814" s="68"/>
      <c r="P814" s="125"/>
      <c r="Q814" s="126"/>
      <c r="R814" s="126"/>
      <c r="S814" s="127"/>
      <c r="T814" s="86"/>
      <c r="U814" s="125"/>
      <c r="V814" s="126"/>
      <c r="W814" s="126"/>
      <c r="X814" s="71"/>
      <c r="Y814" s="86"/>
      <c r="Z814" s="109" t="str">
        <f t="shared" si="74"/>
        <v/>
      </c>
      <c r="AA814" s="36" t="str">
        <f t="shared" si="75"/>
        <v/>
      </c>
    </row>
    <row r="815" spans="1:27" ht="136" hidden="1">
      <c r="A815" s="3">
        <v>2519</v>
      </c>
      <c r="B815" s="3" t="s">
        <v>2242</v>
      </c>
      <c r="C815" s="3">
        <v>164</v>
      </c>
      <c r="E815" s="155" t="s">
        <v>3225</v>
      </c>
      <c r="F815" s="7" t="s">
        <v>2257</v>
      </c>
      <c r="G815" s="7" t="s">
        <v>2188</v>
      </c>
      <c r="H815" s="68"/>
      <c r="I815" s="68"/>
      <c r="J815" s="68"/>
      <c r="K815" s="68"/>
      <c r="L815" s="68"/>
      <c r="M815" s="68"/>
      <c r="P815" s="125"/>
      <c r="Q815" s="126"/>
      <c r="R815" s="126"/>
      <c r="S815" s="127"/>
      <c r="T815" s="86"/>
      <c r="U815" s="125"/>
      <c r="V815" s="126"/>
      <c r="W815" s="126"/>
      <c r="X815" s="71"/>
      <c r="Y815" s="86"/>
      <c r="Z815" s="109" t="str">
        <f t="shared" si="74"/>
        <v/>
      </c>
      <c r="AA815" s="36" t="str">
        <f t="shared" si="75"/>
        <v/>
      </c>
    </row>
    <row r="816" spans="1:27" ht="136" hidden="1">
      <c r="A816" s="3">
        <v>2520</v>
      </c>
      <c r="B816" s="3" t="s">
        <v>2242</v>
      </c>
      <c r="C816" s="3">
        <v>164</v>
      </c>
      <c r="E816" s="155" t="s">
        <v>3257</v>
      </c>
      <c r="F816" s="7" t="s">
        <v>2258</v>
      </c>
      <c r="G816" s="7" t="s">
        <v>2107</v>
      </c>
      <c r="H816" s="68"/>
      <c r="I816" s="68"/>
      <c r="J816" s="68"/>
      <c r="K816" s="68"/>
      <c r="L816" s="68"/>
      <c r="M816" s="68"/>
      <c r="P816" s="125"/>
      <c r="Q816" s="126"/>
      <c r="R816" s="126"/>
      <c r="S816" s="127"/>
      <c r="T816" s="86"/>
      <c r="U816" s="125"/>
      <c r="V816" s="126"/>
      <c r="W816" s="126"/>
      <c r="X816" s="71"/>
      <c r="Y816" s="86"/>
      <c r="Z816" s="109" t="str">
        <f t="shared" si="74"/>
        <v/>
      </c>
      <c r="AA816" s="36" t="str">
        <f t="shared" si="75"/>
        <v/>
      </c>
    </row>
    <row r="817" spans="1:27" s="122" customFormat="1" ht="17" hidden="1">
      <c r="A817" s="3" t="s">
        <v>300</v>
      </c>
      <c r="B817" s="3" t="s">
        <v>300</v>
      </c>
      <c r="C817" s="3" t="s">
        <v>300</v>
      </c>
      <c r="D817" s="4"/>
      <c r="H817" s="3"/>
    </row>
    <row r="818" spans="1:27" s="122" customFormat="1" ht="17" hidden="1">
      <c r="A818" s="3" t="s">
        <v>300</v>
      </c>
      <c r="B818" s="3" t="s">
        <v>300</v>
      </c>
      <c r="C818" s="3" t="s">
        <v>300</v>
      </c>
      <c r="D818" s="4"/>
      <c r="H818" s="3"/>
    </row>
    <row r="819" spans="1:27" s="122" customFormat="1" ht="17" hidden="1">
      <c r="A819" s="3" t="s">
        <v>300</v>
      </c>
      <c r="B819" s="3" t="s">
        <v>300</v>
      </c>
      <c r="C819" s="3"/>
      <c r="D819" s="4"/>
      <c r="E819" s="124" t="s">
        <v>2259</v>
      </c>
      <c r="H819" s="3"/>
      <c r="Z819" s="122" t="str">
        <f>IF(U819&lt;&gt;"",U819,IF(P819&lt;&gt;"",P819,IF(N819&lt;&gt;"",N819,"")))</f>
        <v/>
      </c>
      <c r="AA819" s="122" t="str">
        <f>IF(X819&lt;&gt;"",X819,IF(S819&lt;&gt;"",S819,IF(O819&lt;&gt;"",O819,"")))</f>
        <v/>
      </c>
    </row>
    <row r="820" spans="1:27" ht="187" hidden="1">
      <c r="A820" s="3">
        <v>2521</v>
      </c>
      <c r="B820" s="3" t="s">
        <v>2260</v>
      </c>
      <c r="C820" s="3">
        <v>161</v>
      </c>
      <c r="E820" s="155" t="s">
        <v>3258</v>
      </c>
      <c r="F820" s="7" t="s">
        <v>2261</v>
      </c>
      <c r="G820" s="7" t="s">
        <v>2262</v>
      </c>
      <c r="H820" s="68"/>
      <c r="I820" s="68"/>
      <c r="J820" s="68"/>
      <c r="K820" s="68"/>
      <c r="L820" s="68"/>
      <c r="M820" s="68"/>
      <c r="P820" s="125"/>
      <c r="Q820" s="126"/>
      <c r="R820" s="126"/>
      <c r="S820" s="127"/>
      <c r="T820" s="86"/>
      <c r="U820" s="125"/>
      <c r="V820" s="126"/>
      <c r="W820" s="126"/>
      <c r="X820" s="71"/>
      <c r="Y820" s="86"/>
      <c r="Z820" s="109" t="str">
        <f>IF(U820&lt;&gt;"",U820,IF(P820&lt;&gt;"",P820,IF(N820&lt;&gt;"",N820,"")))</f>
        <v/>
      </c>
      <c r="AA820" s="36" t="str">
        <f>IF(X820&lt;&gt;"",X820,IF(S820&lt;&gt;"",S820,IF(O820&lt;&gt;"",O820,"")))</f>
        <v/>
      </c>
    </row>
    <row r="821" spans="1:27" ht="238" hidden="1">
      <c r="A821" s="3">
        <v>2522</v>
      </c>
      <c r="B821" s="3" t="s">
        <v>2260</v>
      </c>
      <c r="C821" s="3">
        <v>161</v>
      </c>
      <c r="E821" s="155" t="s">
        <v>3254</v>
      </c>
      <c r="F821" s="7" t="s">
        <v>2263</v>
      </c>
      <c r="G821" s="7" t="s">
        <v>2264</v>
      </c>
      <c r="H821" s="68"/>
      <c r="I821" s="68"/>
      <c r="J821" s="68"/>
      <c r="K821" s="68"/>
      <c r="L821" s="68"/>
      <c r="M821" s="68"/>
      <c r="P821" s="125"/>
      <c r="Q821" s="126"/>
      <c r="R821" s="126"/>
      <c r="S821" s="127"/>
      <c r="T821" s="86"/>
      <c r="U821" s="125"/>
      <c r="V821" s="126"/>
      <c r="W821" s="126"/>
      <c r="X821" s="71"/>
      <c r="Y821" s="86"/>
      <c r="Z821" s="109" t="str">
        <f>IF(U821&lt;&gt;"",U821,IF(P821&lt;&gt;"",P821,IF(N821&lt;&gt;"",N821,"")))</f>
        <v/>
      </c>
      <c r="AA821" s="36" t="str">
        <f>IF(X821&lt;&gt;"",X821,IF(S821&lt;&gt;"",S821,IF(O821&lt;&gt;"",O821,"")))</f>
        <v/>
      </c>
    </row>
    <row r="822" spans="1:27" ht="187" hidden="1">
      <c r="A822" s="3">
        <v>2523</v>
      </c>
      <c r="B822" s="3" t="s">
        <v>2260</v>
      </c>
      <c r="C822" s="3">
        <v>161</v>
      </c>
      <c r="E822" s="155" t="s">
        <v>3259</v>
      </c>
      <c r="F822" s="7" t="s">
        <v>2265</v>
      </c>
      <c r="G822" s="7" t="s">
        <v>2266</v>
      </c>
      <c r="H822" s="68"/>
      <c r="I822" s="68"/>
      <c r="J822" s="68"/>
      <c r="K822" s="68"/>
      <c r="L822" s="68"/>
      <c r="M822" s="68"/>
      <c r="P822" s="125"/>
      <c r="Q822" s="126"/>
      <c r="R822" s="126"/>
      <c r="S822" s="127"/>
      <c r="T822" s="86"/>
      <c r="U822" s="125"/>
      <c r="V822" s="126"/>
      <c r="W822" s="126"/>
      <c r="X822" s="71"/>
      <c r="Y822" s="86"/>
      <c r="Z822" s="109" t="str">
        <f>IF(U822&lt;&gt;"",U822,IF(P822&lt;&gt;"",P822,IF(N822&lt;&gt;"",N822,"")))</f>
        <v/>
      </c>
      <c r="AA822" s="36" t="str">
        <f>IF(X822&lt;&gt;"",X822,IF(S822&lt;&gt;"",S822,IF(O822&lt;&gt;"",O822,"")))</f>
        <v/>
      </c>
    </row>
    <row r="823" spans="1:27" s="122" customFormat="1" ht="17" hidden="1">
      <c r="A823" s="3" t="s">
        <v>300</v>
      </c>
      <c r="B823" s="3" t="s">
        <v>300</v>
      </c>
      <c r="C823" s="3" t="s">
        <v>300</v>
      </c>
      <c r="D823" s="4"/>
      <c r="H823" s="3"/>
    </row>
    <row r="824" spans="1:27" s="122" customFormat="1" ht="17" hidden="1">
      <c r="A824" s="3" t="s">
        <v>300</v>
      </c>
      <c r="B824" s="3" t="s">
        <v>300</v>
      </c>
      <c r="C824" s="3" t="s">
        <v>300</v>
      </c>
      <c r="D824" s="4"/>
      <c r="H824" s="3"/>
    </row>
    <row r="825" spans="1:27" s="122" customFormat="1" ht="17" hidden="1">
      <c r="A825" s="3" t="s">
        <v>300</v>
      </c>
      <c r="B825" s="3" t="s">
        <v>300</v>
      </c>
      <c r="C825" s="3"/>
      <c r="D825" s="4"/>
      <c r="E825" s="124" t="s">
        <v>2267</v>
      </c>
      <c r="H825" s="3"/>
      <c r="Z825" s="122" t="str">
        <f t="shared" ref="Z825:Z833" si="76">IF(U825&lt;&gt;"",U825,IF(P825&lt;&gt;"",P825,IF(N825&lt;&gt;"",N825,"")))</f>
        <v/>
      </c>
      <c r="AA825" s="122" t="str">
        <f t="shared" ref="AA825:AA833" si="77">IF(X825&lt;&gt;"",X825,IF(S825&lt;&gt;"",S825,IF(O825&lt;&gt;"",O825,"")))</f>
        <v/>
      </c>
    </row>
    <row r="826" spans="1:27" ht="255" hidden="1">
      <c r="A826" s="3">
        <v>2524</v>
      </c>
      <c r="B826" s="3" t="s">
        <v>2268</v>
      </c>
      <c r="C826" s="3">
        <v>162</v>
      </c>
      <c r="E826" s="155" t="s">
        <v>3260</v>
      </c>
      <c r="F826" s="7" t="s">
        <v>2269</v>
      </c>
      <c r="G826" s="7" t="s">
        <v>2270</v>
      </c>
      <c r="H826" s="68"/>
      <c r="I826" s="68"/>
      <c r="J826" s="68"/>
      <c r="K826" s="68"/>
      <c r="L826" s="68"/>
      <c r="M826" s="68"/>
      <c r="P826" s="125"/>
      <c r="Q826" s="126"/>
      <c r="R826" s="126"/>
      <c r="S826" s="127"/>
      <c r="T826" s="86"/>
      <c r="U826" s="125"/>
      <c r="V826" s="126"/>
      <c r="W826" s="126"/>
      <c r="X826" s="71"/>
      <c r="Y826" s="86"/>
      <c r="Z826" s="109" t="str">
        <f t="shared" si="76"/>
        <v/>
      </c>
      <c r="AA826" s="36" t="str">
        <f t="shared" si="77"/>
        <v/>
      </c>
    </row>
    <row r="827" spans="1:27" ht="221" hidden="1">
      <c r="A827" s="3">
        <v>2525</v>
      </c>
      <c r="B827" s="3" t="s">
        <v>2268</v>
      </c>
      <c r="C827" s="3">
        <v>162</v>
      </c>
      <c r="E827" s="155" t="s">
        <v>3261</v>
      </c>
      <c r="F827" s="7" t="s">
        <v>2271</v>
      </c>
      <c r="G827" s="7" t="s">
        <v>2272</v>
      </c>
      <c r="H827" s="68"/>
      <c r="I827" s="68"/>
      <c r="J827" s="68"/>
      <c r="K827" s="68"/>
      <c r="L827" s="68"/>
      <c r="M827" s="68"/>
      <c r="P827" s="125"/>
      <c r="Q827" s="126"/>
      <c r="R827" s="126"/>
      <c r="S827" s="127"/>
      <c r="T827" s="86"/>
      <c r="U827" s="125"/>
      <c r="V827" s="126"/>
      <c r="W827" s="126"/>
      <c r="X827" s="71"/>
      <c r="Y827" s="86"/>
      <c r="Z827" s="109" t="str">
        <f t="shared" si="76"/>
        <v/>
      </c>
      <c r="AA827" s="36" t="str">
        <f t="shared" si="77"/>
        <v/>
      </c>
    </row>
    <row r="828" spans="1:27" ht="238" hidden="1">
      <c r="A828" s="3">
        <v>2526</v>
      </c>
      <c r="B828" s="3" t="s">
        <v>2268</v>
      </c>
      <c r="C828" s="3">
        <v>162</v>
      </c>
      <c r="E828" s="155" t="s">
        <v>3262</v>
      </c>
      <c r="F828" s="7" t="s">
        <v>2273</v>
      </c>
      <c r="G828" s="7" t="s">
        <v>2274</v>
      </c>
      <c r="H828" s="68"/>
      <c r="I828" s="68"/>
      <c r="J828" s="68"/>
      <c r="K828" s="68"/>
      <c r="L828" s="68"/>
      <c r="M828" s="68"/>
      <c r="P828" s="125"/>
      <c r="Q828" s="126"/>
      <c r="R828" s="126"/>
      <c r="S828" s="127"/>
      <c r="T828" s="86"/>
      <c r="U828" s="125"/>
      <c r="V828" s="126"/>
      <c r="W828" s="126"/>
      <c r="X828" s="71"/>
      <c r="Y828" s="86"/>
      <c r="Z828" s="109" t="str">
        <f t="shared" si="76"/>
        <v/>
      </c>
      <c r="AA828" s="36" t="str">
        <f t="shared" si="77"/>
        <v/>
      </c>
    </row>
    <row r="829" spans="1:27" ht="204" hidden="1">
      <c r="A829" s="3">
        <v>2527</v>
      </c>
      <c r="B829" s="3" t="s">
        <v>2268</v>
      </c>
      <c r="C829" s="3">
        <v>162</v>
      </c>
      <c r="E829" s="155" t="s">
        <v>3263</v>
      </c>
      <c r="F829" s="7" t="s">
        <v>2275</v>
      </c>
      <c r="G829" s="7" t="s">
        <v>2276</v>
      </c>
      <c r="H829" s="68"/>
      <c r="I829" s="68"/>
      <c r="J829" s="68"/>
      <c r="K829" s="68"/>
      <c r="L829" s="68"/>
      <c r="M829" s="68"/>
      <c r="P829" s="125"/>
      <c r="Q829" s="126"/>
      <c r="R829" s="126"/>
      <c r="S829" s="127"/>
      <c r="T829" s="86"/>
      <c r="U829" s="125"/>
      <c r="V829" s="126"/>
      <c r="W829" s="126"/>
      <c r="X829" s="71"/>
      <c r="Y829" s="86"/>
      <c r="Z829" s="109" t="str">
        <f t="shared" si="76"/>
        <v/>
      </c>
      <c r="AA829" s="36" t="str">
        <f t="shared" si="77"/>
        <v/>
      </c>
    </row>
    <row r="830" spans="1:27" ht="272" hidden="1">
      <c r="A830" s="3">
        <v>2528</v>
      </c>
      <c r="B830" s="3" t="s">
        <v>2268</v>
      </c>
      <c r="C830" s="3">
        <v>162</v>
      </c>
      <c r="E830" s="155" t="s">
        <v>3264</v>
      </c>
      <c r="F830" s="7" t="s">
        <v>2277</v>
      </c>
      <c r="G830" s="7" t="s">
        <v>2278</v>
      </c>
      <c r="H830" s="68"/>
      <c r="I830" s="68"/>
      <c r="J830" s="68"/>
      <c r="K830" s="68"/>
      <c r="L830" s="68"/>
      <c r="M830" s="68"/>
      <c r="P830" s="125"/>
      <c r="Q830" s="126"/>
      <c r="R830" s="126"/>
      <c r="S830" s="127"/>
      <c r="T830" s="86"/>
      <c r="U830" s="125"/>
      <c r="V830" s="126"/>
      <c r="W830" s="126"/>
      <c r="X830" s="71"/>
      <c r="Y830" s="86"/>
      <c r="Z830" s="109" t="str">
        <f t="shared" si="76"/>
        <v/>
      </c>
      <c r="AA830" s="36" t="str">
        <f t="shared" si="77"/>
        <v/>
      </c>
    </row>
    <row r="831" spans="1:27" ht="204" hidden="1">
      <c r="A831" s="3">
        <v>2529</v>
      </c>
      <c r="B831" s="3" t="s">
        <v>2268</v>
      </c>
      <c r="C831" s="3">
        <v>162</v>
      </c>
      <c r="E831" s="155" t="s">
        <v>3247</v>
      </c>
      <c r="F831" s="7" t="s">
        <v>2279</v>
      </c>
      <c r="G831" s="7" t="s">
        <v>2280</v>
      </c>
      <c r="H831" s="68"/>
      <c r="I831" s="68"/>
      <c r="J831" s="68"/>
      <c r="K831" s="68"/>
      <c r="L831" s="68"/>
      <c r="M831" s="68"/>
      <c r="P831" s="125"/>
      <c r="Q831" s="126"/>
      <c r="R831" s="126"/>
      <c r="S831" s="127"/>
      <c r="T831" s="86"/>
      <c r="U831" s="125"/>
      <c r="V831" s="126"/>
      <c r="W831" s="126"/>
      <c r="X831" s="71"/>
      <c r="Y831" s="86"/>
      <c r="Z831" s="109" t="str">
        <f t="shared" si="76"/>
        <v/>
      </c>
      <c r="AA831" s="36" t="str">
        <f t="shared" si="77"/>
        <v/>
      </c>
    </row>
    <row r="832" spans="1:27" ht="170" hidden="1">
      <c r="A832" s="3">
        <v>2530</v>
      </c>
      <c r="B832" s="3" t="s">
        <v>2268</v>
      </c>
      <c r="C832" s="3">
        <v>162</v>
      </c>
      <c r="E832" s="155" t="s">
        <v>3265</v>
      </c>
      <c r="F832" s="7" t="s">
        <v>2281</v>
      </c>
      <c r="G832" s="7" t="s">
        <v>2282</v>
      </c>
      <c r="H832" s="68"/>
      <c r="I832" s="68"/>
      <c r="J832" s="68"/>
      <c r="K832" s="68"/>
      <c r="L832" s="68"/>
      <c r="M832" s="68"/>
      <c r="P832" s="125"/>
      <c r="Q832" s="126"/>
      <c r="R832" s="126"/>
      <c r="S832" s="127"/>
      <c r="T832" s="86"/>
      <c r="U832" s="125"/>
      <c r="V832" s="126"/>
      <c r="W832" s="126"/>
      <c r="X832" s="71"/>
      <c r="Y832" s="86"/>
      <c r="Z832" s="109" t="str">
        <f t="shared" si="76"/>
        <v/>
      </c>
      <c r="AA832" s="36" t="str">
        <f t="shared" si="77"/>
        <v/>
      </c>
    </row>
    <row r="833" spans="1:27" ht="136" hidden="1">
      <c r="A833" s="3">
        <v>2531</v>
      </c>
      <c r="B833" s="3" t="s">
        <v>2268</v>
      </c>
      <c r="C833" s="3">
        <v>162</v>
      </c>
      <c r="E833" s="155" t="s">
        <v>3266</v>
      </c>
      <c r="F833" s="7" t="s">
        <v>2283</v>
      </c>
      <c r="G833" s="7" t="s">
        <v>2107</v>
      </c>
      <c r="H833" s="68"/>
      <c r="I833" s="68"/>
      <c r="J833" s="68"/>
      <c r="K833" s="68"/>
      <c r="L833" s="68"/>
      <c r="M833" s="68"/>
      <c r="P833" s="125"/>
      <c r="Q833" s="126"/>
      <c r="R833" s="126"/>
      <c r="S833" s="127"/>
      <c r="T833" s="86"/>
      <c r="U833" s="125"/>
      <c r="V833" s="126"/>
      <c r="W833" s="126"/>
      <c r="X833" s="71"/>
      <c r="Y833" s="86"/>
      <c r="Z833" s="109" t="str">
        <f t="shared" si="76"/>
        <v/>
      </c>
      <c r="AA833" s="36" t="str">
        <f t="shared" si="77"/>
        <v/>
      </c>
    </row>
    <row r="834" spans="1:27" s="122" customFormat="1" ht="17" hidden="1">
      <c r="A834" s="3" t="s">
        <v>300</v>
      </c>
      <c r="B834" s="3" t="s">
        <v>300</v>
      </c>
      <c r="C834" s="3" t="s">
        <v>300</v>
      </c>
      <c r="D834" s="4" t="s">
        <v>300</v>
      </c>
      <c r="H834" s="3"/>
    </row>
    <row r="835" spans="1:27" s="122" customFormat="1" ht="17" hidden="1">
      <c r="A835" s="3" t="s">
        <v>300</v>
      </c>
      <c r="B835" s="3" t="s">
        <v>300</v>
      </c>
      <c r="C835" s="3" t="s">
        <v>300</v>
      </c>
      <c r="D835" s="4" t="s">
        <v>300</v>
      </c>
      <c r="H835" s="3"/>
    </row>
    <row r="836" spans="1:27" s="122" customFormat="1" ht="34" hidden="1">
      <c r="A836" s="3" t="s">
        <v>300</v>
      </c>
      <c r="B836" s="3" t="s">
        <v>300</v>
      </c>
      <c r="C836" s="3"/>
      <c r="D836" s="4" t="s">
        <v>300</v>
      </c>
      <c r="E836" s="124" t="s">
        <v>2284</v>
      </c>
      <c r="H836" s="3"/>
      <c r="Z836" s="122" t="str">
        <f>IF(U836&lt;&gt;"",U836,IF(P836&lt;&gt;"",P836,IF(N836&lt;&gt;"",N836,"")))</f>
        <v/>
      </c>
      <c r="AA836" s="122" t="str">
        <f>IF(X836&lt;&gt;"",X836,IF(S836&lt;&gt;"",S836,IF(O836&lt;&gt;"",O836,"")))</f>
        <v/>
      </c>
    </row>
    <row r="837" spans="1:27" ht="255" hidden="1">
      <c r="A837" s="3">
        <v>2532</v>
      </c>
      <c r="B837" s="3" t="s">
        <v>2285</v>
      </c>
      <c r="C837" s="3">
        <v>166</v>
      </c>
      <c r="D837" s="4" t="s">
        <v>28</v>
      </c>
      <c r="E837" s="155" t="s">
        <v>3267</v>
      </c>
      <c r="F837" s="7" t="s">
        <v>2286</v>
      </c>
      <c r="G837" s="7" t="s">
        <v>2287</v>
      </c>
      <c r="H837" s="68"/>
      <c r="I837" s="68"/>
      <c r="J837" s="68"/>
      <c r="K837" s="68"/>
      <c r="L837" s="68"/>
      <c r="M837" s="68"/>
      <c r="P837" s="125"/>
      <c r="Q837" s="126"/>
      <c r="R837" s="126"/>
      <c r="S837" s="127"/>
      <c r="T837" s="86"/>
      <c r="U837" s="125"/>
      <c r="V837" s="126"/>
      <c r="W837" s="126"/>
      <c r="X837" s="71"/>
      <c r="Y837" s="86"/>
      <c r="Z837" s="109" t="str">
        <f>IF(U837&lt;&gt;"",U837,IF(P837&lt;&gt;"",P837,IF(N837&lt;&gt;"",N837,"")))</f>
        <v/>
      </c>
      <c r="AA837" s="36" t="str">
        <f>IF(X837&lt;&gt;"",X837,IF(S837&lt;&gt;"",S837,IF(O837&lt;&gt;"",O837,"")))</f>
        <v/>
      </c>
    </row>
    <row r="838" spans="1:27" s="122" customFormat="1" ht="17" hidden="1">
      <c r="A838" s="3" t="s">
        <v>300</v>
      </c>
      <c r="B838" s="3" t="s">
        <v>300</v>
      </c>
      <c r="C838" s="3" t="s">
        <v>300</v>
      </c>
      <c r="D838" s="4" t="s">
        <v>300</v>
      </c>
      <c r="H838" s="3"/>
    </row>
    <row r="839" spans="1:27" s="122" customFormat="1" ht="17" hidden="1">
      <c r="A839" s="3" t="s">
        <v>300</v>
      </c>
      <c r="B839" s="3" t="s">
        <v>300</v>
      </c>
      <c r="C839" s="3" t="s">
        <v>300</v>
      </c>
      <c r="D839" s="4" t="s">
        <v>300</v>
      </c>
      <c r="H839" s="3"/>
    </row>
    <row r="840" spans="1:27" s="122" customFormat="1" ht="34" hidden="1">
      <c r="A840" s="3" t="s">
        <v>300</v>
      </c>
      <c r="B840" s="3" t="s">
        <v>300</v>
      </c>
      <c r="C840" s="3"/>
      <c r="D840" s="4" t="s">
        <v>300</v>
      </c>
      <c r="E840" s="124" t="s">
        <v>2288</v>
      </c>
      <c r="H840" s="3"/>
      <c r="Z840" s="122" t="str">
        <f>IF(U840&lt;&gt;"",U840,IF(P840&lt;&gt;"",P840,IF(N840&lt;&gt;"",N840,"")))</f>
        <v/>
      </c>
      <c r="AA840" s="122" t="str">
        <f>IF(X840&lt;&gt;"",X840,IF(S840&lt;&gt;"",S840,IF(O840&lt;&gt;"",O840,"")))</f>
        <v/>
      </c>
    </row>
    <row r="841" spans="1:27" ht="204" hidden="1">
      <c r="A841" s="3">
        <v>2533</v>
      </c>
      <c r="B841" s="3" t="s">
        <v>2289</v>
      </c>
      <c r="C841" s="3">
        <v>167</v>
      </c>
      <c r="E841" s="155" t="s">
        <v>3268</v>
      </c>
      <c r="F841" s="7" t="s">
        <v>2290</v>
      </c>
      <c r="G841" s="7" t="s">
        <v>2291</v>
      </c>
      <c r="H841" s="68"/>
      <c r="I841" s="68"/>
      <c r="J841" s="68"/>
      <c r="K841" s="68"/>
      <c r="L841" s="68"/>
      <c r="M841" s="68"/>
      <c r="P841" s="125"/>
      <c r="Q841" s="126"/>
      <c r="R841" s="126"/>
      <c r="S841" s="127"/>
      <c r="T841" s="86"/>
      <c r="U841" s="125"/>
      <c r="V841" s="126"/>
      <c r="W841" s="126"/>
      <c r="X841" s="71"/>
      <c r="Y841" s="86"/>
      <c r="Z841" s="109" t="str">
        <f>IF(U841&lt;&gt;"",U841,IF(P841&lt;&gt;"",P841,IF(N841&lt;&gt;"",N841,"")))</f>
        <v/>
      </c>
      <c r="AA841" s="36" t="str">
        <f>IF(X841&lt;&gt;"",X841,IF(S841&lt;&gt;"",S841,IF(O841&lt;&gt;"",O841,"")))</f>
        <v/>
      </c>
    </row>
    <row r="842" spans="1:27" ht="289" hidden="1">
      <c r="A842" s="3">
        <v>2534</v>
      </c>
      <c r="B842" s="3" t="s">
        <v>2289</v>
      </c>
      <c r="C842" s="3">
        <v>167</v>
      </c>
      <c r="E842" s="155" t="s">
        <v>3269</v>
      </c>
      <c r="F842" s="7" t="s">
        <v>2292</v>
      </c>
      <c r="G842" s="7" t="s">
        <v>2293</v>
      </c>
      <c r="H842" s="68"/>
      <c r="I842" s="68"/>
      <c r="J842" s="68"/>
      <c r="K842" s="68"/>
      <c r="L842" s="68"/>
      <c r="M842" s="68"/>
      <c r="P842" s="125"/>
      <c r="Q842" s="126"/>
      <c r="R842" s="126"/>
      <c r="S842" s="127"/>
      <c r="T842" s="86"/>
      <c r="U842" s="125"/>
      <c r="V842" s="126"/>
      <c r="W842" s="126"/>
      <c r="X842" s="71"/>
      <c r="Y842" s="86"/>
      <c r="Z842" s="109" t="str">
        <f>IF(U842&lt;&gt;"",U842,IF(P842&lt;&gt;"",P842,IF(N842&lt;&gt;"",N842,"")))</f>
        <v/>
      </c>
      <c r="AA842" s="36" t="str">
        <f>IF(X842&lt;&gt;"",X842,IF(S842&lt;&gt;"",S842,IF(O842&lt;&gt;"",O842,"")))</f>
        <v/>
      </c>
    </row>
    <row r="843" spans="1:27" s="122" customFormat="1" ht="17" hidden="1">
      <c r="A843" s="3" t="s">
        <v>300</v>
      </c>
      <c r="B843" s="3" t="s">
        <v>300</v>
      </c>
      <c r="C843" s="3" t="s">
        <v>300</v>
      </c>
      <c r="D843" s="4"/>
      <c r="H843" s="3"/>
    </row>
    <row r="844" spans="1:27" s="122" customFormat="1" ht="17" hidden="1">
      <c r="A844" s="3" t="s">
        <v>300</v>
      </c>
      <c r="B844" s="3" t="s">
        <v>300</v>
      </c>
      <c r="C844" s="3" t="s">
        <v>300</v>
      </c>
      <c r="D844" s="4"/>
      <c r="H844" s="3"/>
    </row>
    <row r="845" spans="1:27" s="122" customFormat="1" ht="34" hidden="1">
      <c r="A845" s="3" t="s">
        <v>300</v>
      </c>
      <c r="B845" s="3" t="s">
        <v>300</v>
      </c>
      <c r="C845" s="3"/>
      <c r="D845" s="4"/>
      <c r="E845" s="124" t="s">
        <v>2294</v>
      </c>
      <c r="H845" s="3"/>
      <c r="Z845" s="122" t="str">
        <f>IF(U845&lt;&gt;"",U845,IF(P845&lt;&gt;"",P845,IF(N845&lt;&gt;"",N845,"")))</f>
        <v/>
      </c>
      <c r="AA845" s="122" t="str">
        <f>IF(X845&lt;&gt;"",X845,IF(S845&lt;&gt;"",S845,IF(O845&lt;&gt;"",O845,"")))</f>
        <v/>
      </c>
    </row>
    <row r="846" spans="1:27" ht="272" hidden="1">
      <c r="A846" s="3">
        <v>2535</v>
      </c>
      <c r="B846" s="3" t="s">
        <v>2295</v>
      </c>
      <c r="C846" s="3">
        <v>163</v>
      </c>
      <c r="E846" s="155" t="s">
        <v>3270</v>
      </c>
      <c r="F846" s="7" t="s">
        <v>2296</v>
      </c>
      <c r="G846" s="7" t="s">
        <v>2297</v>
      </c>
      <c r="H846" s="68"/>
      <c r="I846" s="68"/>
      <c r="J846" s="68"/>
      <c r="K846" s="68"/>
      <c r="L846" s="68"/>
      <c r="M846" s="68"/>
      <c r="P846" s="125"/>
      <c r="Q846" s="126"/>
      <c r="R846" s="126"/>
      <c r="S846" s="127"/>
      <c r="T846" s="86"/>
      <c r="U846" s="125"/>
      <c r="V846" s="126"/>
      <c r="W846" s="126"/>
      <c r="X846" s="71"/>
      <c r="Y846" s="86"/>
      <c r="Z846" s="109" t="str">
        <f>IF(U846&lt;&gt;"",U846,IF(P846&lt;&gt;"",P846,IF(N846&lt;&gt;"",N846,"")))</f>
        <v/>
      </c>
      <c r="AA846" s="36" t="str">
        <f>IF(X846&lt;&gt;"",X846,IF(S846&lt;&gt;"",S846,IF(O846&lt;&gt;"",O846,"")))</f>
        <v/>
      </c>
    </row>
    <row r="847" spans="1:27" ht="289" hidden="1">
      <c r="A847" s="3">
        <v>2536</v>
      </c>
      <c r="B847" s="3" t="s">
        <v>2295</v>
      </c>
      <c r="C847" s="3">
        <v>163</v>
      </c>
      <c r="E847" s="155" t="s">
        <v>3271</v>
      </c>
      <c r="F847" s="7" t="s">
        <v>2298</v>
      </c>
      <c r="G847" s="7" t="s">
        <v>2299</v>
      </c>
      <c r="H847" s="68"/>
      <c r="I847" s="68"/>
      <c r="J847" s="68"/>
      <c r="K847" s="68"/>
      <c r="L847" s="68"/>
      <c r="M847" s="68"/>
      <c r="P847" s="125"/>
      <c r="Q847" s="126"/>
      <c r="R847" s="126"/>
      <c r="S847" s="127"/>
      <c r="T847" s="86"/>
      <c r="U847" s="125"/>
      <c r="V847" s="126"/>
      <c r="W847" s="126"/>
      <c r="X847" s="71"/>
      <c r="Y847" s="86"/>
      <c r="Z847" s="109" t="str">
        <f>IF(U847&lt;&gt;"",U847,IF(P847&lt;&gt;"",P847,IF(N847&lt;&gt;"",N847,"")))</f>
        <v/>
      </c>
      <c r="AA847" s="36" t="str">
        <f>IF(X847&lt;&gt;"",X847,IF(S847&lt;&gt;"",S847,IF(O847&lt;&gt;"",O847,"")))</f>
        <v/>
      </c>
    </row>
    <row r="848" spans="1:27" ht="272" hidden="1">
      <c r="A848" s="3">
        <v>2537</v>
      </c>
      <c r="B848" s="3" t="s">
        <v>2295</v>
      </c>
      <c r="C848" s="3">
        <v>163</v>
      </c>
      <c r="E848" s="155" t="s">
        <v>3272</v>
      </c>
      <c r="F848" s="7" t="s">
        <v>2300</v>
      </c>
      <c r="G848" s="7" t="s">
        <v>2301</v>
      </c>
      <c r="H848" s="68"/>
      <c r="I848" s="68"/>
      <c r="J848" s="68"/>
      <c r="K848" s="68"/>
      <c r="L848" s="68"/>
      <c r="M848" s="68"/>
      <c r="P848" s="125"/>
      <c r="Q848" s="126"/>
      <c r="R848" s="126"/>
      <c r="S848" s="127"/>
      <c r="T848" s="86"/>
      <c r="U848" s="125"/>
      <c r="V848" s="126"/>
      <c r="W848" s="126"/>
      <c r="X848" s="71"/>
      <c r="Y848" s="86"/>
      <c r="Z848" s="109" t="str">
        <f>IF(U848&lt;&gt;"",U848,IF(P848&lt;&gt;"",P848,IF(N848&lt;&gt;"",N848,"")))</f>
        <v/>
      </c>
      <c r="AA848" s="36" t="str">
        <f>IF(X848&lt;&gt;"",X848,IF(S848&lt;&gt;"",S848,IF(O848&lt;&gt;"",O848,"")))</f>
        <v/>
      </c>
    </row>
    <row r="849" spans="1:27" ht="136" hidden="1">
      <c r="A849" s="3">
        <v>2538</v>
      </c>
      <c r="B849" s="3" t="s">
        <v>2295</v>
      </c>
      <c r="C849" s="3">
        <v>163</v>
      </c>
      <c r="E849" s="155" t="s">
        <v>3273</v>
      </c>
      <c r="F849" s="7" t="s">
        <v>2302</v>
      </c>
      <c r="G849" s="7" t="s">
        <v>2107</v>
      </c>
      <c r="H849" s="68"/>
      <c r="I849" s="68"/>
      <c r="J849" s="68"/>
      <c r="K849" s="68"/>
      <c r="L849" s="68"/>
      <c r="M849" s="68"/>
      <c r="P849" s="125"/>
      <c r="Q849" s="126"/>
      <c r="R849" s="126"/>
      <c r="S849" s="127"/>
      <c r="T849" s="86"/>
      <c r="U849" s="125"/>
      <c r="V849" s="126"/>
      <c r="W849" s="126"/>
      <c r="X849" s="71"/>
      <c r="Y849" s="86"/>
      <c r="Z849" s="109" t="str">
        <f>IF(U849&lt;&gt;"",U849,IF(P849&lt;&gt;"",P849,IF(N849&lt;&gt;"",N849,"")))</f>
        <v/>
      </c>
      <c r="AA849" s="36" t="str">
        <f>IF(X849&lt;&gt;"",X849,IF(S849&lt;&gt;"",S849,IF(O849&lt;&gt;"",O849,"")))</f>
        <v/>
      </c>
    </row>
    <row r="850" spans="1:27" s="122" customFormat="1" ht="17" hidden="1">
      <c r="A850" s="3" t="s">
        <v>300</v>
      </c>
      <c r="B850" s="3" t="s">
        <v>300</v>
      </c>
      <c r="C850" s="3" t="s">
        <v>300</v>
      </c>
      <c r="D850" s="4" t="s">
        <v>300</v>
      </c>
      <c r="H850" s="3"/>
    </row>
    <row r="851" spans="1:27" s="122" customFormat="1" ht="17" hidden="1">
      <c r="A851" s="3" t="s">
        <v>300</v>
      </c>
      <c r="B851" s="3" t="s">
        <v>300</v>
      </c>
      <c r="C851" s="3" t="s">
        <v>300</v>
      </c>
      <c r="D851" s="4" t="s">
        <v>300</v>
      </c>
      <c r="H851" s="3"/>
    </row>
    <row r="852" spans="1:27" s="122" customFormat="1" ht="17" hidden="1">
      <c r="A852" s="3" t="s">
        <v>300</v>
      </c>
      <c r="B852" s="3" t="s">
        <v>300</v>
      </c>
      <c r="C852" s="3"/>
      <c r="D852" s="4" t="s">
        <v>300</v>
      </c>
      <c r="E852" s="124" t="s">
        <v>2303</v>
      </c>
      <c r="H852" s="3"/>
      <c r="Z852" s="122" t="str">
        <f>IF(U852&lt;&gt;"",U852,IF(P852&lt;&gt;"",P852,IF(N852&lt;&gt;"",N852,"")))</f>
        <v/>
      </c>
      <c r="AA852" s="122" t="str">
        <f>IF(X852&lt;&gt;"",X852,IF(S852&lt;&gt;"",S852,IF(O852&lt;&gt;"",O852,"")))</f>
        <v/>
      </c>
    </row>
    <row r="853" spans="1:27" ht="153" hidden="1">
      <c r="A853" s="3">
        <v>2539</v>
      </c>
      <c r="B853" s="3" t="s">
        <v>2304</v>
      </c>
      <c r="C853" s="3">
        <v>168</v>
      </c>
      <c r="D853" s="4" t="s">
        <v>28</v>
      </c>
      <c r="E853" s="155" t="s">
        <v>3208</v>
      </c>
      <c r="F853" s="7" t="s">
        <v>2305</v>
      </c>
      <c r="G853" s="7" t="s">
        <v>2306</v>
      </c>
      <c r="H853" s="68"/>
      <c r="I853" s="68"/>
      <c r="J853" s="68"/>
      <c r="K853" s="68"/>
      <c r="L853" s="68"/>
      <c r="M853" s="68"/>
      <c r="P853" s="125"/>
      <c r="Q853" s="126"/>
      <c r="R853" s="126"/>
      <c r="S853" s="127"/>
      <c r="T853" s="86"/>
      <c r="U853" s="125"/>
      <c r="V853" s="126"/>
      <c r="W853" s="126"/>
      <c r="X853" s="71"/>
      <c r="Y853" s="86"/>
      <c r="Z853" s="109" t="str">
        <f>IF(U853&lt;&gt;"",U853,IF(P853&lt;&gt;"",P853,IF(N853&lt;&gt;"",N853,"")))</f>
        <v/>
      </c>
      <c r="AA853" s="36" t="str">
        <f>IF(X853&lt;&gt;"",X853,IF(S853&lt;&gt;"",S853,IF(O853&lt;&gt;"",O853,"")))</f>
        <v/>
      </c>
    </row>
    <row r="854" spans="1:27" s="122" customFormat="1" ht="17" hidden="1">
      <c r="A854" s="3" t="s">
        <v>300</v>
      </c>
      <c r="B854" s="3" t="s">
        <v>300</v>
      </c>
      <c r="C854" s="3" t="s">
        <v>300</v>
      </c>
      <c r="D854" s="4" t="s">
        <v>300</v>
      </c>
      <c r="H854" s="3"/>
    </row>
    <row r="855" spans="1:27" s="122" customFormat="1" ht="17" hidden="1">
      <c r="A855" s="3" t="s">
        <v>300</v>
      </c>
      <c r="B855" s="3" t="s">
        <v>300</v>
      </c>
      <c r="C855" s="3" t="s">
        <v>300</v>
      </c>
      <c r="D855" s="4" t="s">
        <v>300</v>
      </c>
      <c r="H855" s="3"/>
    </row>
    <row r="856" spans="1:27" s="122" customFormat="1" ht="17" hidden="1">
      <c r="A856" s="3" t="s">
        <v>300</v>
      </c>
      <c r="B856" s="3" t="s">
        <v>300</v>
      </c>
      <c r="C856" s="3"/>
      <c r="D856" s="4" t="s">
        <v>300</v>
      </c>
      <c r="E856" s="124" t="s">
        <v>2307</v>
      </c>
      <c r="H856" s="3"/>
      <c r="Z856" s="122" t="str">
        <f>IF(U856&lt;&gt;"",U856,IF(P856&lt;&gt;"",P856,IF(N856&lt;&gt;"",N856,"")))</f>
        <v/>
      </c>
      <c r="AA856" s="122" t="str">
        <f>IF(X856&lt;&gt;"",X856,IF(S856&lt;&gt;"",S856,IF(O856&lt;&gt;"",O856,"")))</f>
        <v/>
      </c>
    </row>
    <row r="857" spans="1:27" ht="238" hidden="1">
      <c r="A857" s="3">
        <v>2540</v>
      </c>
      <c r="B857" s="3" t="s">
        <v>2308</v>
      </c>
      <c r="C857" s="3">
        <v>169</v>
      </c>
      <c r="D857" s="4" t="s">
        <v>28</v>
      </c>
      <c r="E857" s="155" t="s">
        <v>3254</v>
      </c>
      <c r="F857" s="7" t="s">
        <v>2309</v>
      </c>
      <c r="G857" s="7" t="s">
        <v>2310</v>
      </c>
      <c r="H857" s="68"/>
      <c r="I857" s="68"/>
      <c r="J857" s="68"/>
      <c r="K857" s="68"/>
      <c r="L857" s="68"/>
      <c r="M857" s="68"/>
      <c r="P857" s="125"/>
      <c r="Q857" s="126"/>
      <c r="R857" s="126"/>
      <c r="S857" s="127"/>
      <c r="T857" s="86"/>
      <c r="U857" s="125"/>
      <c r="V857" s="126"/>
      <c r="W857" s="126"/>
      <c r="X857" s="71"/>
      <c r="Y857" s="86"/>
      <c r="Z857" s="109" t="str">
        <f>IF(U857&lt;&gt;"",U857,IF(P857&lt;&gt;"",P857,IF(N857&lt;&gt;"",N857,"")))</f>
        <v/>
      </c>
      <c r="AA857" s="36" t="str">
        <f>IF(X857&lt;&gt;"",X857,IF(S857&lt;&gt;"",S857,IF(O857&lt;&gt;"",O857,"")))</f>
        <v/>
      </c>
    </row>
    <row r="858" spans="1:27" s="122" customFormat="1" ht="17" hidden="1">
      <c r="A858" s="3" t="s">
        <v>300</v>
      </c>
      <c r="B858" s="3" t="s">
        <v>300</v>
      </c>
      <c r="C858" s="3" t="s">
        <v>300</v>
      </c>
      <c r="D858" s="4" t="s">
        <v>300</v>
      </c>
      <c r="H858" s="3"/>
    </row>
    <row r="859" spans="1:27" s="122" customFormat="1" ht="17" hidden="1">
      <c r="A859" s="3" t="s">
        <v>300</v>
      </c>
      <c r="B859" s="3" t="s">
        <v>300</v>
      </c>
      <c r="C859" s="3" t="s">
        <v>300</v>
      </c>
      <c r="D859" s="4" t="s">
        <v>300</v>
      </c>
      <c r="H859" s="3"/>
    </row>
    <row r="860" spans="1:27" s="122" customFormat="1" ht="17" hidden="1">
      <c r="A860" s="3" t="s">
        <v>300</v>
      </c>
      <c r="B860" s="3" t="s">
        <v>300</v>
      </c>
      <c r="C860" s="3"/>
      <c r="D860" s="4" t="s">
        <v>300</v>
      </c>
      <c r="E860" s="124" t="s">
        <v>2311</v>
      </c>
      <c r="H860" s="3"/>
      <c r="Z860" s="122" t="str">
        <f>IF(U860&lt;&gt;"",U860,IF(P860&lt;&gt;"",P860,IF(N860&lt;&gt;"",N860,"")))</f>
        <v/>
      </c>
      <c r="AA860" s="122" t="str">
        <f>IF(X860&lt;&gt;"",X860,IF(S860&lt;&gt;"",S860,IF(O860&lt;&gt;"",O860,"")))</f>
        <v/>
      </c>
    </row>
    <row r="861" spans="1:27" ht="136" hidden="1">
      <c r="A861" s="3">
        <v>2541</v>
      </c>
      <c r="B861" s="3" t="s">
        <v>2312</v>
      </c>
      <c r="C861" s="3">
        <v>171</v>
      </c>
      <c r="D861" s="4" t="s">
        <v>28</v>
      </c>
      <c r="E861" s="155" t="s">
        <v>3274</v>
      </c>
      <c r="F861" s="7" t="s">
        <v>2313</v>
      </c>
      <c r="G861" s="7" t="s">
        <v>2314</v>
      </c>
      <c r="H861" s="68"/>
      <c r="I861" s="68"/>
      <c r="J861" s="68"/>
      <c r="K861" s="68"/>
      <c r="L861" s="68"/>
      <c r="M861" s="68"/>
      <c r="P861" s="125"/>
      <c r="Q861" s="126"/>
      <c r="R861" s="126"/>
      <c r="S861" s="127"/>
      <c r="T861" s="86"/>
      <c r="U861" s="125"/>
      <c r="V861" s="126"/>
      <c r="W861" s="126"/>
      <c r="X861" s="71"/>
      <c r="Y861" s="86"/>
      <c r="Z861" s="109" t="str">
        <f>IF(U861&lt;&gt;"",U861,IF(P861&lt;&gt;"",P861,IF(N861&lt;&gt;"",N861,"")))</f>
        <v/>
      </c>
      <c r="AA861" s="36" t="str">
        <f>IF(X861&lt;&gt;"",X861,IF(S861&lt;&gt;"",S861,IF(O861&lt;&gt;"",O861,"")))</f>
        <v/>
      </c>
    </row>
    <row r="862" spans="1:27" s="122" customFormat="1" ht="17" hidden="1">
      <c r="A862" s="3" t="s">
        <v>300</v>
      </c>
      <c r="B862" s="3" t="s">
        <v>300</v>
      </c>
      <c r="C862" s="3" t="s">
        <v>300</v>
      </c>
      <c r="D862" s="4" t="s">
        <v>300</v>
      </c>
      <c r="H862" s="3"/>
    </row>
    <row r="863" spans="1:27" s="122" customFormat="1" ht="17" hidden="1">
      <c r="A863" s="3" t="s">
        <v>300</v>
      </c>
      <c r="B863" s="3" t="s">
        <v>300</v>
      </c>
      <c r="C863" s="3" t="s">
        <v>300</v>
      </c>
      <c r="D863" s="4" t="s">
        <v>300</v>
      </c>
      <c r="H863" s="3"/>
    </row>
    <row r="864" spans="1:27" ht="19" hidden="1">
      <c r="A864" s="3" t="s">
        <v>300</v>
      </c>
      <c r="B864" s="3" t="s">
        <v>300</v>
      </c>
      <c r="D864" s="4" t="s">
        <v>300</v>
      </c>
      <c r="E864" s="179" t="s">
        <v>2315</v>
      </c>
      <c r="F864" s="179"/>
      <c r="G864" s="179"/>
      <c r="P864" s="122"/>
      <c r="Q864" s="122"/>
      <c r="R864" s="122"/>
      <c r="S864" s="122"/>
      <c r="T864" s="122"/>
      <c r="U864" s="122"/>
      <c r="V864" s="122"/>
      <c r="W864" s="122"/>
      <c r="X864" s="122"/>
      <c r="Y864" s="122"/>
      <c r="Z864" s="122" t="str">
        <f>IF(U864&lt;&gt;"",U864,IF(P864&lt;&gt;"",P864,IF(N864&lt;&gt;"",N864,"")))</f>
        <v/>
      </c>
      <c r="AA864" s="122" t="str">
        <f>IF(X864&lt;&gt;"",X864,IF(S864&lt;&gt;"",S864,IF(O864&lt;&gt;"",O864,"")))</f>
        <v/>
      </c>
    </row>
    <row r="865" spans="1:27" s="122" customFormat="1" ht="17" hidden="1">
      <c r="A865" s="3" t="s">
        <v>300</v>
      </c>
      <c r="B865" s="3" t="s">
        <v>300</v>
      </c>
      <c r="C865" s="3"/>
      <c r="D865" s="4" t="s">
        <v>300</v>
      </c>
      <c r="E865" s="124" t="s">
        <v>2316</v>
      </c>
      <c r="H865" s="3"/>
      <c r="Z865" s="122" t="str">
        <f>IF(U865&lt;&gt;"",U865,IF(P865&lt;&gt;"",P865,IF(N865&lt;&gt;"",N865,"")))</f>
        <v/>
      </c>
      <c r="AA865" s="122" t="str">
        <f>IF(X865&lt;&gt;"",X865,IF(S865&lt;&gt;"",S865,IF(O865&lt;&gt;"",O865,"")))</f>
        <v/>
      </c>
    </row>
    <row r="866" spans="1:27" ht="221" hidden="1">
      <c r="A866" s="3">
        <v>2542</v>
      </c>
      <c r="B866" s="3" t="s">
        <v>2317</v>
      </c>
      <c r="C866" s="3">
        <v>173</v>
      </c>
      <c r="D866" s="4" t="s">
        <v>28</v>
      </c>
      <c r="E866" s="155" t="s">
        <v>3275</v>
      </c>
      <c r="F866" s="7" t="s">
        <v>2318</v>
      </c>
      <c r="G866" s="7" t="s">
        <v>2319</v>
      </c>
      <c r="H866" s="68"/>
      <c r="I866" s="68"/>
      <c r="J866" s="68"/>
      <c r="K866" s="68"/>
      <c r="L866" s="68"/>
      <c r="M866" s="68"/>
      <c r="P866" s="125"/>
      <c r="Q866" s="126"/>
      <c r="R866" s="126"/>
      <c r="S866" s="127"/>
      <c r="T866" s="86"/>
      <c r="U866" s="125"/>
      <c r="V866" s="126"/>
      <c r="W866" s="126"/>
      <c r="X866" s="71"/>
      <c r="Y866" s="86"/>
      <c r="Z866" s="109" t="str">
        <f>IF(U866&lt;&gt;"",U866,IF(P866&lt;&gt;"",P866,IF(N866&lt;&gt;"",N866,"")))</f>
        <v/>
      </c>
      <c r="AA866" s="36" t="str">
        <f>IF(X866&lt;&gt;"",X866,IF(S866&lt;&gt;"",S866,IF(O866&lt;&gt;"",O866,"")))</f>
        <v/>
      </c>
    </row>
    <row r="867" spans="1:27" ht="136" hidden="1">
      <c r="A867" s="3">
        <v>2543</v>
      </c>
      <c r="B867" s="3" t="s">
        <v>2317</v>
      </c>
      <c r="C867" s="3">
        <v>173</v>
      </c>
      <c r="E867" s="155" t="s">
        <v>3276</v>
      </c>
      <c r="F867" s="7" t="s">
        <v>2320</v>
      </c>
      <c r="G867" s="7" t="s">
        <v>2107</v>
      </c>
      <c r="H867" s="68"/>
      <c r="I867" s="68"/>
      <c r="J867" s="68"/>
      <c r="K867" s="68"/>
      <c r="L867" s="68"/>
      <c r="M867" s="68"/>
      <c r="P867" s="125"/>
      <c r="Q867" s="126"/>
      <c r="R867" s="126"/>
      <c r="S867" s="127"/>
      <c r="T867" s="86"/>
      <c r="U867" s="125"/>
      <c r="V867" s="126"/>
      <c r="W867" s="126"/>
      <c r="X867" s="71"/>
      <c r="Y867" s="86"/>
      <c r="Z867" s="109" t="str">
        <f>IF(U867&lt;&gt;"",U867,IF(P867&lt;&gt;"",P867,IF(N867&lt;&gt;"",N867,"")))</f>
        <v/>
      </c>
      <c r="AA867" s="36" t="str">
        <f>IF(X867&lt;&gt;"",X867,IF(S867&lt;&gt;"",S867,IF(O867&lt;&gt;"",O867,"")))</f>
        <v/>
      </c>
    </row>
    <row r="868" spans="1:27" s="122" customFormat="1" ht="17" hidden="1">
      <c r="A868" s="3" t="s">
        <v>300</v>
      </c>
      <c r="B868" s="3" t="s">
        <v>300</v>
      </c>
      <c r="C868" s="3" t="s">
        <v>300</v>
      </c>
      <c r="D868" s="4" t="s">
        <v>300</v>
      </c>
      <c r="H868" s="3"/>
    </row>
    <row r="869" spans="1:27" s="122" customFormat="1" ht="17" hidden="1">
      <c r="A869" s="3" t="s">
        <v>300</v>
      </c>
      <c r="B869" s="3" t="s">
        <v>300</v>
      </c>
      <c r="C869" s="3" t="s">
        <v>300</v>
      </c>
      <c r="D869" s="4" t="s">
        <v>300</v>
      </c>
      <c r="H869" s="3"/>
    </row>
    <row r="870" spans="1:27" s="122" customFormat="1" ht="17" hidden="1">
      <c r="A870" s="3" t="s">
        <v>300</v>
      </c>
      <c r="B870" s="3" t="s">
        <v>300</v>
      </c>
      <c r="C870" s="3"/>
      <c r="D870" s="4" t="s">
        <v>300</v>
      </c>
      <c r="E870" s="124" t="s">
        <v>2321</v>
      </c>
      <c r="H870" s="3"/>
      <c r="Z870" s="122" t="str">
        <f t="shared" ref="Z870:Z878" si="78">IF(U870&lt;&gt;"",U870,IF(P870&lt;&gt;"",P870,IF(N870&lt;&gt;"",N870,"")))</f>
        <v/>
      </c>
      <c r="AA870" s="122" t="str">
        <f t="shared" ref="AA870:AA878" si="79">IF(X870&lt;&gt;"",X870,IF(S870&lt;&gt;"",S870,IF(O870&lt;&gt;"",O870,"")))</f>
        <v/>
      </c>
    </row>
    <row r="871" spans="1:27" ht="187" hidden="1">
      <c r="A871" s="3">
        <v>2544</v>
      </c>
      <c r="B871" s="3" t="s">
        <v>2322</v>
      </c>
      <c r="C871" s="3">
        <v>174</v>
      </c>
      <c r="E871" s="155" t="s">
        <v>3277</v>
      </c>
      <c r="F871" s="7" t="s">
        <v>2323</v>
      </c>
      <c r="G871" s="7" t="s">
        <v>2324</v>
      </c>
      <c r="H871" s="68"/>
      <c r="I871" s="68"/>
      <c r="J871" s="68"/>
      <c r="K871" s="68"/>
      <c r="L871" s="68"/>
      <c r="M871" s="68"/>
      <c r="P871" s="125"/>
      <c r="Q871" s="126"/>
      <c r="R871" s="126"/>
      <c r="S871" s="127"/>
      <c r="T871" s="86"/>
      <c r="U871" s="125"/>
      <c r="V871" s="126"/>
      <c r="W871" s="126"/>
      <c r="X871" s="71"/>
      <c r="Y871" s="86"/>
      <c r="Z871" s="109" t="str">
        <f t="shared" si="78"/>
        <v/>
      </c>
      <c r="AA871" s="36" t="str">
        <f t="shared" si="79"/>
        <v/>
      </c>
    </row>
    <row r="872" spans="1:27" ht="238" hidden="1">
      <c r="A872" s="3">
        <v>2545</v>
      </c>
      <c r="B872" s="3" t="s">
        <v>2322</v>
      </c>
      <c r="C872" s="3">
        <v>174</v>
      </c>
      <c r="E872" s="155" t="s">
        <v>3278</v>
      </c>
      <c r="F872" s="7" t="s">
        <v>2325</v>
      </c>
      <c r="G872" s="7" t="s">
        <v>2326</v>
      </c>
      <c r="H872" s="68"/>
      <c r="I872" s="68"/>
      <c r="J872" s="68"/>
      <c r="K872" s="68"/>
      <c r="L872" s="68"/>
      <c r="M872" s="68"/>
      <c r="P872" s="125"/>
      <c r="Q872" s="126"/>
      <c r="R872" s="126"/>
      <c r="S872" s="127"/>
      <c r="T872" s="86"/>
      <c r="U872" s="125"/>
      <c r="V872" s="126"/>
      <c r="W872" s="126"/>
      <c r="X872" s="71"/>
      <c r="Y872" s="86"/>
      <c r="Z872" s="109" t="str">
        <f t="shared" si="78"/>
        <v/>
      </c>
      <c r="AA872" s="36" t="str">
        <f t="shared" si="79"/>
        <v/>
      </c>
    </row>
    <row r="873" spans="1:27" ht="221" hidden="1">
      <c r="A873" s="3">
        <v>2546</v>
      </c>
      <c r="B873" s="3" t="s">
        <v>2322</v>
      </c>
      <c r="C873" s="3">
        <v>174</v>
      </c>
      <c r="E873" s="155" t="s">
        <v>3279</v>
      </c>
      <c r="F873" s="7" t="s">
        <v>2327</v>
      </c>
      <c r="G873" s="7" t="s">
        <v>2328</v>
      </c>
      <c r="H873" s="68"/>
      <c r="I873" s="68"/>
      <c r="J873" s="68"/>
      <c r="K873" s="68"/>
      <c r="L873" s="68"/>
      <c r="M873" s="68"/>
      <c r="P873" s="125"/>
      <c r="Q873" s="126"/>
      <c r="R873" s="126"/>
      <c r="S873" s="127"/>
      <c r="T873" s="86"/>
      <c r="U873" s="125"/>
      <c r="V873" s="126"/>
      <c r="W873" s="126"/>
      <c r="X873" s="71"/>
      <c r="Y873" s="86"/>
      <c r="Z873" s="109" t="str">
        <f t="shared" si="78"/>
        <v/>
      </c>
      <c r="AA873" s="36" t="str">
        <f t="shared" si="79"/>
        <v/>
      </c>
    </row>
    <row r="874" spans="1:27" ht="238" hidden="1">
      <c r="A874" s="3">
        <v>2547</v>
      </c>
      <c r="B874" s="3" t="s">
        <v>2322</v>
      </c>
      <c r="C874" s="3">
        <v>174</v>
      </c>
      <c r="E874" s="155" t="s">
        <v>3280</v>
      </c>
      <c r="F874" s="7" t="s">
        <v>2329</v>
      </c>
      <c r="G874" s="7" t="s">
        <v>2330</v>
      </c>
      <c r="H874" s="68"/>
      <c r="I874" s="68"/>
      <c r="J874" s="68"/>
      <c r="K874" s="68"/>
      <c r="L874" s="68"/>
      <c r="M874" s="68"/>
      <c r="P874" s="125"/>
      <c r="Q874" s="126"/>
      <c r="R874" s="126"/>
      <c r="S874" s="127"/>
      <c r="T874" s="86"/>
      <c r="U874" s="125"/>
      <c r="V874" s="126"/>
      <c r="W874" s="126"/>
      <c r="X874" s="71"/>
      <c r="Y874" s="86"/>
      <c r="Z874" s="109" t="str">
        <f t="shared" si="78"/>
        <v/>
      </c>
      <c r="AA874" s="36" t="str">
        <f t="shared" si="79"/>
        <v/>
      </c>
    </row>
    <row r="875" spans="1:27" ht="187" hidden="1">
      <c r="A875" s="3">
        <v>2548</v>
      </c>
      <c r="B875" s="3" t="s">
        <v>2322</v>
      </c>
      <c r="C875" s="3">
        <v>174</v>
      </c>
      <c r="E875" s="155" t="s">
        <v>3281</v>
      </c>
      <c r="F875" s="7" t="s">
        <v>2331</v>
      </c>
      <c r="G875" s="7" t="s">
        <v>2332</v>
      </c>
      <c r="H875" s="68"/>
      <c r="I875" s="68"/>
      <c r="J875" s="68"/>
      <c r="K875" s="68"/>
      <c r="L875" s="68"/>
      <c r="M875" s="68"/>
      <c r="P875" s="125"/>
      <c r="Q875" s="126"/>
      <c r="R875" s="126"/>
      <c r="S875" s="127"/>
      <c r="T875" s="86"/>
      <c r="U875" s="125"/>
      <c r="V875" s="126"/>
      <c r="W875" s="126"/>
      <c r="X875" s="71"/>
      <c r="Y875" s="86"/>
      <c r="Z875" s="109" t="str">
        <f t="shared" si="78"/>
        <v/>
      </c>
      <c r="AA875" s="36" t="str">
        <f t="shared" si="79"/>
        <v/>
      </c>
    </row>
    <row r="876" spans="1:27" ht="221" hidden="1">
      <c r="A876" s="3">
        <v>2549</v>
      </c>
      <c r="B876" s="3" t="s">
        <v>2322</v>
      </c>
      <c r="C876" s="3">
        <v>174</v>
      </c>
      <c r="E876" s="155" t="s">
        <v>3282</v>
      </c>
      <c r="F876" s="7" t="s">
        <v>2333</v>
      </c>
      <c r="G876" s="7" t="s">
        <v>2334</v>
      </c>
      <c r="H876" s="68"/>
      <c r="I876" s="68"/>
      <c r="J876" s="68"/>
      <c r="K876" s="68"/>
      <c r="L876" s="68"/>
      <c r="M876" s="68"/>
      <c r="P876" s="125"/>
      <c r="Q876" s="126"/>
      <c r="R876" s="126"/>
      <c r="S876" s="127"/>
      <c r="T876" s="86"/>
      <c r="U876" s="125"/>
      <c r="V876" s="126"/>
      <c r="W876" s="126"/>
      <c r="X876" s="71"/>
      <c r="Y876" s="86"/>
      <c r="Z876" s="109" t="str">
        <f t="shared" si="78"/>
        <v/>
      </c>
      <c r="AA876" s="36" t="str">
        <f t="shared" si="79"/>
        <v/>
      </c>
    </row>
    <row r="877" spans="1:27" ht="221" hidden="1">
      <c r="A877" s="3">
        <v>2550</v>
      </c>
      <c r="B877" s="3" t="s">
        <v>2322</v>
      </c>
      <c r="C877" s="3">
        <v>174</v>
      </c>
      <c r="E877" s="155" t="s">
        <v>3283</v>
      </c>
      <c r="F877" s="7" t="s">
        <v>2335</v>
      </c>
      <c r="G877" s="7" t="s">
        <v>2336</v>
      </c>
      <c r="H877" s="68"/>
      <c r="I877" s="68"/>
      <c r="J877" s="68"/>
      <c r="K877" s="68"/>
      <c r="L877" s="68"/>
      <c r="M877" s="68"/>
      <c r="P877" s="125"/>
      <c r="Q877" s="126"/>
      <c r="R877" s="126"/>
      <c r="S877" s="127"/>
      <c r="T877" s="86"/>
      <c r="U877" s="125"/>
      <c r="V877" s="126"/>
      <c r="W877" s="126"/>
      <c r="X877" s="71"/>
      <c r="Y877" s="86"/>
      <c r="Z877" s="109" t="str">
        <f t="shared" si="78"/>
        <v/>
      </c>
      <c r="AA877" s="36" t="str">
        <f t="shared" si="79"/>
        <v/>
      </c>
    </row>
    <row r="878" spans="1:27" ht="136" hidden="1">
      <c r="A878" s="3">
        <v>2551</v>
      </c>
      <c r="B878" s="3" t="s">
        <v>2322</v>
      </c>
      <c r="C878" s="3">
        <v>174</v>
      </c>
      <c r="E878" s="155" t="s">
        <v>3284</v>
      </c>
      <c r="F878" s="7" t="s">
        <v>2337</v>
      </c>
      <c r="G878" s="7" t="s">
        <v>2107</v>
      </c>
      <c r="H878" s="68"/>
      <c r="I878" s="68"/>
      <c r="J878" s="68"/>
      <c r="K878" s="68"/>
      <c r="L878" s="68"/>
      <c r="M878" s="68"/>
      <c r="P878" s="125"/>
      <c r="Q878" s="126"/>
      <c r="R878" s="126"/>
      <c r="S878" s="127"/>
      <c r="T878" s="86"/>
      <c r="U878" s="125"/>
      <c r="V878" s="126"/>
      <c r="W878" s="126"/>
      <c r="X878" s="71"/>
      <c r="Y878" s="86"/>
      <c r="Z878" s="109" t="str">
        <f t="shared" si="78"/>
        <v/>
      </c>
      <c r="AA878" s="36" t="str">
        <f t="shared" si="79"/>
        <v/>
      </c>
    </row>
    <row r="879" spans="1:27" s="122" customFormat="1" ht="17" hidden="1">
      <c r="A879" s="3" t="s">
        <v>300</v>
      </c>
      <c r="B879" s="3" t="s">
        <v>300</v>
      </c>
      <c r="C879" s="3" t="s">
        <v>300</v>
      </c>
      <c r="D879" s="4" t="s">
        <v>300</v>
      </c>
      <c r="H879" s="3"/>
    </row>
    <row r="880" spans="1:27" s="122" customFormat="1" ht="17" hidden="1">
      <c r="A880" s="3" t="s">
        <v>300</v>
      </c>
      <c r="B880" s="3" t="s">
        <v>300</v>
      </c>
      <c r="C880" s="3" t="s">
        <v>300</v>
      </c>
      <c r="D880" s="4" t="s">
        <v>300</v>
      </c>
      <c r="H880" s="3"/>
    </row>
    <row r="881" spans="1:27" s="122" customFormat="1" ht="17" hidden="1">
      <c r="A881" s="3" t="s">
        <v>300</v>
      </c>
      <c r="B881" s="3" t="s">
        <v>300</v>
      </c>
      <c r="C881" s="3"/>
      <c r="D881" s="4" t="s">
        <v>300</v>
      </c>
      <c r="E881" s="124" t="s">
        <v>2338</v>
      </c>
      <c r="H881" s="3"/>
      <c r="Z881" s="122" t="str">
        <f>IF(U881&lt;&gt;"",U881,IF(P881&lt;&gt;"",P881,IF(N881&lt;&gt;"",N881,"")))</f>
        <v/>
      </c>
      <c r="AA881" s="122" t="str">
        <f>IF(X881&lt;&gt;"",X881,IF(S881&lt;&gt;"",S881,IF(O881&lt;&gt;"",O881,"")))</f>
        <v/>
      </c>
    </row>
    <row r="882" spans="1:27" ht="204" hidden="1">
      <c r="A882" s="3">
        <v>2552</v>
      </c>
      <c r="B882" s="3" t="s">
        <v>2339</v>
      </c>
      <c r="C882" s="3">
        <v>175</v>
      </c>
      <c r="D882" s="4" t="s">
        <v>28</v>
      </c>
      <c r="E882" s="155" t="s">
        <v>3285</v>
      </c>
      <c r="F882" s="7" t="s">
        <v>2340</v>
      </c>
      <c r="G882" s="7" t="s">
        <v>2341</v>
      </c>
      <c r="H882" s="68"/>
      <c r="I882" s="68"/>
      <c r="J882" s="68"/>
      <c r="K882" s="68"/>
      <c r="L882" s="68"/>
      <c r="M882" s="68"/>
      <c r="P882" s="125"/>
      <c r="Q882" s="126"/>
      <c r="R882" s="126"/>
      <c r="S882" s="127"/>
      <c r="T882" s="86"/>
      <c r="U882" s="125"/>
      <c r="V882" s="126"/>
      <c r="W882" s="126"/>
      <c r="X882" s="71"/>
      <c r="Y882" s="86"/>
      <c r="Z882" s="109" t="str">
        <f>IF(U882&lt;&gt;"",U882,IF(P882&lt;&gt;"",P882,IF(N882&lt;&gt;"",N882,"")))</f>
        <v/>
      </c>
      <c r="AA882" s="36" t="str">
        <f>IF(X882&lt;&gt;"",X882,IF(S882&lt;&gt;"",S882,IF(O882&lt;&gt;"",O882,"")))</f>
        <v/>
      </c>
    </row>
    <row r="883" spans="1:27" s="122" customFormat="1" ht="17" hidden="1">
      <c r="A883" s="3" t="s">
        <v>300</v>
      </c>
      <c r="B883" s="3" t="s">
        <v>300</v>
      </c>
      <c r="C883" s="3" t="s">
        <v>300</v>
      </c>
      <c r="D883" s="4" t="s">
        <v>300</v>
      </c>
      <c r="H883" s="3"/>
    </row>
    <row r="884" spans="1:27" s="122" customFormat="1" ht="17" hidden="1">
      <c r="A884" s="3" t="s">
        <v>300</v>
      </c>
      <c r="B884" s="3" t="s">
        <v>300</v>
      </c>
      <c r="C884" s="3" t="s">
        <v>300</v>
      </c>
      <c r="D884" s="4" t="s">
        <v>300</v>
      </c>
      <c r="H884" s="3"/>
    </row>
    <row r="885" spans="1:27" s="122" customFormat="1" ht="17" hidden="1">
      <c r="A885" s="3" t="s">
        <v>300</v>
      </c>
      <c r="B885" s="3" t="s">
        <v>300</v>
      </c>
      <c r="C885" s="3"/>
      <c r="D885" s="4" t="s">
        <v>300</v>
      </c>
      <c r="E885" s="124" t="s">
        <v>2342</v>
      </c>
      <c r="H885" s="3"/>
      <c r="Z885" s="122" t="str">
        <f t="shared" ref="Z885:Z890" si="80">IF(U885&lt;&gt;"",U885,IF(P885&lt;&gt;"",P885,IF(N885&lt;&gt;"",N885,"")))</f>
        <v/>
      </c>
      <c r="AA885" s="122" t="str">
        <f t="shared" ref="AA885:AA890" si="81">IF(X885&lt;&gt;"",X885,IF(S885&lt;&gt;"",S885,IF(O885&lt;&gt;"",O885,"")))</f>
        <v/>
      </c>
    </row>
    <row r="886" spans="1:27" ht="204" hidden="1">
      <c r="A886" s="3">
        <v>2553</v>
      </c>
      <c r="B886" s="3" t="s">
        <v>2343</v>
      </c>
      <c r="C886" s="3">
        <v>177</v>
      </c>
      <c r="E886" s="155" t="s">
        <v>3286</v>
      </c>
      <c r="F886" s="7" t="s">
        <v>2344</v>
      </c>
      <c r="G886" s="7" t="s">
        <v>2345</v>
      </c>
      <c r="H886" s="68"/>
      <c r="I886" s="68"/>
      <c r="J886" s="68"/>
      <c r="K886" s="68"/>
      <c r="L886" s="68"/>
      <c r="M886" s="68"/>
      <c r="P886" s="125"/>
      <c r="Q886" s="126"/>
      <c r="R886" s="126"/>
      <c r="S886" s="127"/>
      <c r="T886" s="86"/>
      <c r="U886" s="125"/>
      <c r="V886" s="126"/>
      <c r="W886" s="126"/>
      <c r="X886" s="71"/>
      <c r="Y886" s="86"/>
      <c r="Z886" s="109" t="str">
        <f t="shared" si="80"/>
        <v/>
      </c>
      <c r="AA886" s="36" t="str">
        <f t="shared" si="81"/>
        <v/>
      </c>
    </row>
    <row r="887" spans="1:27" ht="255" hidden="1">
      <c r="A887" s="3">
        <v>2554</v>
      </c>
      <c r="B887" s="3" t="s">
        <v>2343</v>
      </c>
      <c r="C887" s="3">
        <v>177</v>
      </c>
      <c r="E887" s="155" t="s">
        <v>3287</v>
      </c>
      <c r="F887" s="7" t="s">
        <v>2346</v>
      </c>
      <c r="G887" s="7" t="s">
        <v>2347</v>
      </c>
      <c r="H887" s="68"/>
      <c r="I887" s="68"/>
      <c r="J887" s="68"/>
      <c r="K887" s="68"/>
      <c r="L887" s="68"/>
      <c r="M887" s="68"/>
      <c r="P887" s="125"/>
      <c r="Q887" s="126"/>
      <c r="R887" s="126"/>
      <c r="S887" s="127"/>
      <c r="T887" s="86"/>
      <c r="U887" s="125"/>
      <c r="V887" s="126"/>
      <c r="W887" s="126"/>
      <c r="X887" s="71"/>
      <c r="Y887" s="86"/>
      <c r="Z887" s="109" t="str">
        <f t="shared" si="80"/>
        <v/>
      </c>
      <c r="AA887" s="36" t="str">
        <f t="shared" si="81"/>
        <v/>
      </c>
    </row>
    <row r="888" spans="1:27" ht="204" hidden="1">
      <c r="A888" s="3">
        <v>2555</v>
      </c>
      <c r="B888" s="3" t="s">
        <v>2343</v>
      </c>
      <c r="C888" s="3">
        <v>177</v>
      </c>
      <c r="E888" s="155" t="s">
        <v>3288</v>
      </c>
      <c r="F888" s="7" t="s">
        <v>2348</v>
      </c>
      <c r="G888" s="7" t="s">
        <v>2349</v>
      </c>
      <c r="H888" s="68"/>
      <c r="I888" s="68"/>
      <c r="J888" s="68"/>
      <c r="K888" s="68"/>
      <c r="L888" s="68"/>
      <c r="M888" s="68"/>
      <c r="P888" s="125"/>
      <c r="Q888" s="126"/>
      <c r="R888" s="126"/>
      <c r="S888" s="127"/>
      <c r="T888" s="86"/>
      <c r="U888" s="125"/>
      <c r="V888" s="126"/>
      <c r="W888" s="126"/>
      <c r="X888" s="71"/>
      <c r="Y888" s="86"/>
      <c r="Z888" s="109" t="str">
        <f t="shared" si="80"/>
        <v/>
      </c>
      <c r="AA888" s="36" t="str">
        <f t="shared" si="81"/>
        <v/>
      </c>
    </row>
    <row r="889" spans="1:27" ht="238" hidden="1">
      <c r="A889" s="3">
        <v>2556</v>
      </c>
      <c r="B889" s="3" t="s">
        <v>2343</v>
      </c>
      <c r="C889" s="3">
        <v>177</v>
      </c>
      <c r="E889" s="155" t="s">
        <v>3289</v>
      </c>
      <c r="F889" s="7" t="s">
        <v>2350</v>
      </c>
      <c r="G889" s="7" t="s">
        <v>2351</v>
      </c>
      <c r="H889" s="68"/>
      <c r="I889" s="68"/>
      <c r="J889" s="68"/>
      <c r="K889" s="68"/>
      <c r="L889" s="68"/>
      <c r="M889" s="68"/>
      <c r="P889" s="125"/>
      <c r="Q889" s="126"/>
      <c r="R889" s="126"/>
      <c r="S889" s="127"/>
      <c r="T889" s="86"/>
      <c r="U889" s="125"/>
      <c r="V889" s="126"/>
      <c r="W889" s="126"/>
      <c r="X889" s="71"/>
      <c r="Y889" s="86"/>
      <c r="Z889" s="109" t="str">
        <f t="shared" si="80"/>
        <v/>
      </c>
      <c r="AA889" s="36" t="str">
        <f t="shared" si="81"/>
        <v/>
      </c>
    </row>
    <row r="890" spans="1:27" ht="136" hidden="1">
      <c r="A890" s="3">
        <v>2557</v>
      </c>
      <c r="B890" s="3" t="s">
        <v>2343</v>
      </c>
      <c r="C890" s="3">
        <v>177</v>
      </c>
      <c r="E890" s="155" t="s">
        <v>3290</v>
      </c>
      <c r="F890" s="7" t="s">
        <v>2352</v>
      </c>
      <c r="G890" s="7" t="s">
        <v>2107</v>
      </c>
      <c r="H890" s="68"/>
      <c r="I890" s="68"/>
      <c r="J890" s="68"/>
      <c r="K890" s="68"/>
      <c r="L890" s="68"/>
      <c r="M890" s="68"/>
      <c r="P890" s="125"/>
      <c r="Q890" s="126"/>
      <c r="R890" s="126"/>
      <c r="S890" s="127"/>
      <c r="T890" s="86"/>
      <c r="U890" s="125"/>
      <c r="V890" s="126"/>
      <c r="W890" s="126"/>
      <c r="X890" s="71"/>
      <c r="Y890" s="86"/>
      <c r="Z890" s="109" t="str">
        <f t="shared" si="80"/>
        <v/>
      </c>
      <c r="AA890" s="36" t="str">
        <f t="shared" si="81"/>
        <v/>
      </c>
    </row>
    <row r="891" spans="1:27" s="122" customFormat="1" ht="17" hidden="1">
      <c r="A891" s="3" t="s">
        <v>300</v>
      </c>
      <c r="B891" s="3" t="s">
        <v>300</v>
      </c>
      <c r="C891" s="3" t="s">
        <v>300</v>
      </c>
      <c r="D891" s="4" t="s">
        <v>300</v>
      </c>
      <c r="H891" s="3"/>
    </row>
    <row r="892" spans="1:27" s="122" customFormat="1" ht="17" hidden="1">
      <c r="A892" s="3" t="s">
        <v>300</v>
      </c>
      <c r="B892" s="3" t="s">
        <v>300</v>
      </c>
      <c r="C892" s="3" t="s">
        <v>300</v>
      </c>
      <c r="D892" s="4" t="s">
        <v>300</v>
      </c>
      <c r="H892" s="3"/>
    </row>
    <row r="893" spans="1:27" s="122" customFormat="1" ht="17" hidden="1">
      <c r="A893" s="3" t="s">
        <v>300</v>
      </c>
      <c r="B893" s="3" t="s">
        <v>300</v>
      </c>
      <c r="C893" s="3"/>
      <c r="D893" s="4" t="s">
        <v>300</v>
      </c>
      <c r="E893" s="124" t="s">
        <v>2353</v>
      </c>
      <c r="H893" s="3"/>
      <c r="Z893" s="122" t="str">
        <f>IF(U893&lt;&gt;"",U893,IF(P893&lt;&gt;"",P893,IF(N893&lt;&gt;"",N893,"")))</f>
        <v/>
      </c>
      <c r="AA893" s="122" t="str">
        <f>IF(X893&lt;&gt;"",X893,IF(S893&lt;&gt;"",S893,IF(O893&lt;&gt;"",O893,"")))</f>
        <v/>
      </c>
    </row>
    <row r="894" spans="1:27" ht="238" hidden="1">
      <c r="A894" s="3">
        <v>2558</v>
      </c>
      <c r="B894" s="3" t="s">
        <v>2354</v>
      </c>
      <c r="C894" s="3">
        <v>178</v>
      </c>
      <c r="D894" s="4" t="s">
        <v>28</v>
      </c>
      <c r="E894" s="155" t="s">
        <v>3291</v>
      </c>
      <c r="F894" s="7" t="s">
        <v>2355</v>
      </c>
      <c r="G894" s="7" t="s">
        <v>2356</v>
      </c>
      <c r="H894" s="68"/>
      <c r="I894" s="68"/>
      <c r="J894" s="68"/>
      <c r="K894" s="68"/>
      <c r="L894" s="68"/>
      <c r="M894" s="68"/>
      <c r="P894" s="125"/>
      <c r="Q894" s="126"/>
      <c r="R894" s="126"/>
      <c r="S894" s="127"/>
      <c r="T894" s="86"/>
      <c r="U894" s="125"/>
      <c r="V894" s="126"/>
      <c r="W894" s="126"/>
      <c r="X894" s="71"/>
      <c r="Y894" s="86"/>
      <c r="Z894" s="109" t="str">
        <f>IF(U894&lt;&gt;"",U894,IF(P894&lt;&gt;"",P894,IF(N894&lt;&gt;"",N894,"")))</f>
        <v/>
      </c>
      <c r="AA894" s="36" t="str">
        <f>IF(X894&lt;&gt;"",X894,IF(S894&lt;&gt;"",S894,IF(O894&lt;&gt;"",O894,"")))</f>
        <v/>
      </c>
    </row>
    <row r="895" spans="1:27" s="122" customFormat="1" ht="17" hidden="1">
      <c r="A895" s="3" t="s">
        <v>300</v>
      </c>
      <c r="B895" s="3" t="s">
        <v>300</v>
      </c>
      <c r="C895" s="3" t="s">
        <v>300</v>
      </c>
      <c r="D895" s="4" t="s">
        <v>300</v>
      </c>
      <c r="H895" s="3"/>
    </row>
    <row r="896" spans="1:27" s="122" customFormat="1" ht="17" hidden="1">
      <c r="A896" s="3" t="s">
        <v>300</v>
      </c>
      <c r="B896" s="3" t="s">
        <v>300</v>
      </c>
      <c r="C896" s="3" t="s">
        <v>300</v>
      </c>
      <c r="D896" s="4" t="s">
        <v>300</v>
      </c>
      <c r="H896" s="3"/>
    </row>
    <row r="897" spans="1:27" s="122" customFormat="1" ht="34" hidden="1">
      <c r="A897" s="3" t="s">
        <v>300</v>
      </c>
      <c r="B897" s="3" t="s">
        <v>300</v>
      </c>
      <c r="C897" s="3"/>
      <c r="D897" s="4" t="s">
        <v>300</v>
      </c>
      <c r="E897" s="124" t="s">
        <v>2357</v>
      </c>
      <c r="H897" s="3"/>
      <c r="Z897" s="122" t="str">
        <f>IF(U897&lt;&gt;"",U897,IF(P897&lt;&gt;"",P897,IF(N897&lt;&gt;"",N897,"")))</f>
        <v/>
      </c>
      <c r="AA897" s="122" t="str">
        <f>IF(X897&lt;&gt;"",X897,IF(S897&lt;&gt;"",S897,IF(O897&lt;&gt;"",O897,"")))</f>
        <v/>
      </c>
    </row>
    <row r="898" spans="1:27" ht="238" hidden="1">
      <c r="A898" s="3">
        <v>2559</v>
      </c>
      <c r="B898" s="3" t="s">
        <v>2358</v>
      </c>
      <c r="C898" s="3">
        <v>179</v>
      </c>
      <c r="D898" s="4" t="s">
        <v>28</v>
      </c>
      <c r="E898" s="155" t="s">
        <v>3292</v>
      </c>
      <c r="F898" s="7" t="s">
        <v>2359</v>
      </c>
      <c r="G898" s="7" t="s">
        <v>2360</v>
      </c>
      <c r="H898" s="68"/>
      <c r="I898" s="68"/>
      <c r="J898" s="68"/>
      <c r="K898" s="68"/>
      <c r="L898" s="68"/>
      <c r="M898" s="68"/>
      <c r="P898" s="125"/>
      <c r="Q898" s="126"/>
      <c r="R898" s="126"/>
      <c r="S898" s="127"/>
      <c r="T898" s="86"/>
      <c r="U898" s="125"/>
      <c r="V898" s="126"/>
      <c r="W898" s="126"/>
      <c r="X898" s="71"/>
      <c r="Y898" s="86"/>
      <c r="Z898" s="109" t="str">
        <f>IF(U898&lt;&gt;"",U898,IF(P898&lt;&gt;"",P898,IF(N898&lt;&gt;"",N898,"")))</f>
        <v/>
      </c>
      <c r="AA898" s="36" t="str">
        <f>IF(X898&lt;&gt;"",X898,IF(S898&lt;&gt;"",S898,IF(O898&lt;&gt;"",O898,"")))</f>
        <v/>
      </c>
    </row>
    <row r="899" spans="1:27" s="122" customFormat="1" ht="17" hidden="1">
      <c r="A899" s="3" t="s">
        <v>300</v>
      </c>
      <c r="B899" s="3" t="s">
        <v>300</v>
      </c>
      <c r="C899" s="3" t="s">
        <v>300</v>
      </c>
      <c r="D899" s="4" t="s">
        <v>300</v>
      </c>
      <c r="H899" s="3"/>
    </row>
    <row r="900" spans="1:27" s="122" customFormat="1" ht="17" hidden="1">
      <c r="A900" s="3" t="s">
        <v>300</v>
      </c>
      <c r="B900" s="3" t="s">
        <v>300</v>
      </c>
      <c r="C900" s="3" t="s">
        <v>300</v>
      </c>
      <c r="D900" s="4" t="s">
        <v>300</v>
      </c>
      <c r="H900" s="3"/>
    </row>
    <row r="901" spans="1:27" s="122" customFormat="1" ht="17" hidden="1">
      <c r="A901" s="3" t="s">
        <v>300</v>
      </c>
      <c r="B901" s="3" t="s">
        <v>300</v>
      </c>
      <c r="C901" s="3"/>
      <c r="D901" s="4" t="s">
        <v>300</v>
      </c>
      <c r="E901" s="124" t="s">
        <v>2361</v>
      </c>
      <c r="H901" s="3"/>
      <c r="Z901" s="122" t="str">
        <f>IF(U901&lt;&gt;"",U901,IF(P901&lt;&gt;"",P901,IF(N901&lt;&gt;"",N901,"")))</f>
        <v/>
      </c>
      <c r="AA901" s="122" t="str">
        <f>IF(X901&lt;&gt;"",X901,IF(S901&lt;&gt;"",S901,IF(O901&lt;&gt;"",O901,"")))</f>
        <v/>
      </c>
    </row>
    <row r="902" spans="1:27" ht="238" hidden="1">
      <c r="A902" s="3">
        <v>2560</v>
      </c>
      <c r="B902" s="3" t="s">
        <v>2362</v>
      </c>
      <c r="C902" s="3">
        <v>180</v>
      </c>
      <c r="E902" s="155" t="s">
        <v>3293</v>
      </c>
      <c r="F902" s="7" t="s">
        <v>2363</v>
      </c>
      <c r="G902" s="7" t="s">
        <v>2364</v>
      </c>
      <c r="H902" s="68"/>
      <c r="I902" s="68"/>
      <c r="J902" s="68"/>
      <c r="K902" s="68"/>
      <c r="L902" s="68"/>
      <c r="M902" s="68"/>
      <c r="P902" s="125"/>
      <c r="Q902" s="126"/>
      <c r="R902" s="126"/>
      <c r="S902" s="127"/>
      <c r="T902" s="86"/>
      <c r="U902" s="125"/>
      <c r="V902" s="126"/>
      <c r="W902" s="126"/>
      <c r="X902" s="71"/>
      <c r="Y902" s="86"/>
      <c r="Z902" s="109" t="str">
        <f>IF(U902&lt;&gt;"",U902,IF(P902&lt;&gt;"",P902,IF(N902&lt;&gt;"",N902,"")))</f>
        <v/>
      </c>
      <c r="AA902" s="36" t="str">
        <f>IF(X902&lt;&gt;"",X902,IF(S902&lt;&gt;"",S902,IF(O902&lt;&gt;"",O902,"")))</f>
        <v/>
      </c>
    </row>
    <row r="903" spans="1:27" ht="170" hidden="1">
      <c r="A903" s="3">
        <v>2561</v>
      </c>
      <c r="B903" s="3" t="s">
        <v>2362</v>
      </c>
      <c r="C903" s="3">
        <v>180</v>
      </c>
      <c r="E903" s="155" t="s">
        <v>3294</v>
      </c>
      <c r="F903" s="7" t="s">
        <v>2365</v>
      </c>
      <c r="G903" s="7" t="s">
        <v>2366</v>
      </c>
      <c r="H903" s="68"/>
      <c r="I903" s="68"/>
      <c r="J903" s="68"/>
      <c r="K903" s="68"/>
      <c r="L903" s="68"/>
      <c r="M903" s="68"/>
      <c r="P903" s="125"/>
      <c r="Q903" s="126"/>
      <c r="R903" s="126"/>
      <c r="S903" s="127"/>
      <c r="T903" s="86"/>
      <c r="U903" s="125"/>
      <c r="V903" s="126"/>
      <c r="W903" s="126"/>
      <c r="X903" s="71"/>
      <c r="Y903" s="86"/>
      <c r="Z903" s="109" t="str">
        <f>IF(U903&lt;&gt;"",U903,IF(P903&lt;&gt;"",P903,IF(N903&lt;&gt;"",N903,"")))</f>
        <v/>
      </c>
      <c r="AA903" s="36" t="str">
        <f>IF(X903&lt;&gt;"",X903,IF(S903&lt;&gt;"",S903,IF(O903&lt;&gt;"",O903,"")))</f>
        <v/>
      </c>
    </row>
    <row r="904" spans="1:27" ht="170" hidden="1">
      <c r="A904" s="3">
        <v>2562</v>
      </c>
      <c r="B904" s="3" t="s">
        <v>2362</v>
      </c>
      <c r="C904" s="3">
        <v>180</v>
      </c>
      <c r="E904" s="155" t="s">
        <v>3295</v>
      </c>
      <c r="F904" s="7" t="s">
        <v>2367</v>
      </c>
      <c r="G904" s="7" t="s">
        <v>2368</v>
      </c>
      <c r="H904" s="68"/>
      <c r="I904" s="68"/>
      <c r="J904" s="68"/>
      <c r="K904" s="68"/>
      <c r="L904" s="68"/>
      <c r="M904" s="68"/>
      <c r="P904" s="125"/>
      <c r="Q904" s="126"/>
      <c r="R904" s="126"/>
      <c r="S904" s="127"/>
      <c r="T904" s="86"/>
      <c r="U904" s="125"/>
      <c r="V904" s="126"/>
      <c r="W904" s="126"/>
      <c r="X904" s="71"/>
      <c r="Y904" s="86"/>
      <c r="Z904" s="109" t="str">
        <f>IF(U904&lt;&gt;"",U904,IF(P904&lt;&gt;"",P904,IF(N904&lt;&gt;"",N904,"")))</f>
        <v/>
      </c>
      <c r="AA904" s="36" t="str">
        <f>IF(X904&lt;&gt;"",X904,IF(S904&lt;&gt;"",S904,IF(O904&lt;&gt;"",O904,"")))</f>
        <v/>
      </c>
    </row>
    <row r="905" spans="1:27" s="122" customFormat="1" ht="17" hidden="1">
      <c r="A905" s="3" t="s">
        <v>300</v>
      </c>
      <c r="B905" s="3" t="s">
        <v>300</v>
      </c>
      <c r="C905" s="3" t="s">
        <v>300</v>
      </c>
      <c r="D905" s="4" t="s">
        <v>300</v>
      </c>
      <c r="H905" s="3"/>
    </row>
    <row r="906" spans="1:27" s="122" customFormat="1" ht="17" hidden="1">
      <c r="A906" s="3" t="s">
        <v>300</v>
      </c>
      <c r="B906" s="3" t="s">
        <v>300</v>
      </c>
      <c r="C906" s="3" t="s">
        <v>300</v>
      </c>
      <c r="D906" s="4" t="s">
        <v>300</v>
      </c>
      <c r="H906" s="3"/>
    </row>
    <row r="907" spans="1:27" s="122" customFormat="1" ht="17" hidden="1">
      <c r="A907" s="3" t="s">
        <v>300</v>
      </c>
      <c r="B907" s="3" t="s">
        <v>300</v>
      </c>
      <c r="C907" s="3"/>
      <c r="D907" s="4" t="s">
        <v>300</v>
      </c>
      <c r="E907" s="124" t="s">
        <v>2369</v>
      </c>
      <c r="H907" s="3"/>
      <c r="Z907" s="122" t="str">
        <f>IF(U907&lt;&gt;"",U907,IF(P907&lt;&gt;"",P907,IF(N907&lt;&gt;"",N907,"")))</f>
        <v/>
      </c>
      <c r="AA907" s="122" t="str">
        <f>IF(X907&lt;&gt;"",X907,IF(S907&lt;&gt;"",S907,IF(O907&lt;&gt;"",O907,"")))</f>
        <v/>
      </c>
    </row>
    <row r="908" spans="1:27" ht="153" hidden="1">
      <c r="A908" s="3">
        <v>2563</v>
      </c>
      <c r="B908" s="3" t="s">
        <v>2370</v>
      </c>
      <c r="C908" s="3">
        <v>183</v>
      </c>
      <c r="D908" s="4" t="s">
        <v>28</v>
      </c>
      <c r="E908" s="155" t="s">
        <v>3296</v>
      </c>
      <c r="F908" s="7" t="s">
        <v>2371</v>
      </c>
      <c r="G908" s="7" t="s">
        <v>2372</v>
      </c>
      <c r="H908" s="68"/>
      <c r="I908" s="68"/>
      <c r="J908" s="68"/>
      <c r="K908" s="68"/>
      <c r="L908" s="68"/>
      <c r="M908" s="68"/>
      <c r="P908" s="125"/>
      <c r="Q908" s="126"/>
      <c r="R908" s="126"/>
      <c r="S908" s="127"/>
      <c r="T908" s="86"/>
      <c r="U908" s="125"/>
      <c r="V908" s="126"/>
      <c r="W908" s="126"/>
      <c r="X908" s="71"/>
      <c r="Y908" s="86"/>
      <c r="Z908" s="109" t="str">
        <f>IF(U908&lt;&gt;"",U908,IF(P908&lt;&gt;"",P908,IF(N908&lt;&gt;"",N908,"")))</f>
        <v/>
      </c>
      <c r="AA908" s="36" t="str">
        <f>IF(X908&lt;&gt;"",X908,IF(S908&lt;&gt;"",S908,IF(O908&lt;&gt;"",O908,"")))</f>
        <v/>
      </c>
    </row>
    <row r="909" spans="1:27" s="122" customFormat="1" ht="17" hidden="1">
      <c r="A909" s="3" t="s">
        <v>300</v>
      </c>
      <c r="B909" s="3" t="s">
        <v>300</v>
      </c>
      <c r="C909" s="3" t="s">
        <v>300</v>
      </c>
      <c r="D909" s="4" t="s">
        <v>300</v>
      </c>
      <c r="H909" s="3"/>
    </row>
    <row r="910" spans="1:27" s="122" customFormat="1" ht="17" hidden="1">
      <c r="A910" s="3" t="s">
        <v>300</v>
      </c>
      <c r="B910" s="3" t="s">
        <v>300</v>
      </c>
      <c r="C910" s="3" t="s">
        <v>300</v>
      </c>
      <c r="D910" s="4" t="s">
        <v>300</v>
      </c>
      <c r="H910" s="3"/>
    </row>
    <row r="911" spans="1:27" s="122" customFormat="1" ht="17" hidden="1">
      <c r="A911" s="3" t="s">
        <v>300</v>
      </c>
      <c r="B911" s="3" t="s">
        <v>300</v>
      </c>
      <c r="C911" s="3"/>
      <c r="D911" s="4" t="s">
        <v>300</v>
      </c>
      <c r="E911" s="124" t="s">
        <v>2373</v>
      </c>
      <c r="H911" s="3"/>
      <c r="Z911" s="122" t="str">
        <f>IF(U911&lt;&gt;"",U911,IF(P911&lt;&gt;"",P911,IF(N911&lt;&gt;"",N911,"")))</f>
        <v/>
      </c>
      <c r="AA911" s="122" t="str">
        <f>IF(X911&lt;&gt;"",X911,IF(S911&lt;&gt;"",S911,IF(O911&lt;&gt;"",O911,"")))</f>
        <v/>
      </c>
    </row>
    <row r="912" spans="1:27" ht="187" hidden="1">
      <c r="A912" s="3">
        <v>2564</v>
      </c>
      <c r="B912" s="3" t="s">
        <v>2374</v>
      </c>
      <c r="C912" s="3">
        <v>184</v>
      </c>
      <c r="D912" s="4" t="s">
        <v>28</v>
      </c>
      <c r="E912" s="155" t="s">
        <v>3254</v>
      </c>
      <c r="F912" s="7" t="s">
        <v>2375</v>
      </c>
      <c r="G912" s="7" t="s">
        <v>2376</v>
      </c>
      <c r="H912" s="68"/>
      <c r="I912" s="68"/>
      <c r="J912" s="68"/>
      <c r="K912" s="68"/>
      <c r="L912" s="68"/>
      <c r="M912" s="68"/>
      <c r="P912" s="125"/>
      <c r="Q912" s="126"/>
      <c r="R912" s="126"/>
      <c r="S912" s="127"/>
      <c r="T912" s="86"/>
      <c r="U912" s="125"/>
      <c r="V912" s="126"/>
      <c r="W912" s="126"/>
      <c r="X912" s="71"/>
      <c r="Y912" s="86"/>
      <c r="Z912" s="109" t="str">
        <f>IF(U912&lt;&gt;"",U912,IF(P912&lt;&gt;"",P912,IF(N912&lt;&gt;"",N912,"")))</f>
        <v/>
      </c>
      <c r="AA912" s="36" t="str">
        <f>IF(X912&lt;&gt;"",X912,IF(S912&lt;&gt;"",S912,IF(O912&lt;&gt;"",O912,"")))</f>
        <v/>
      </c>
    </row>
    <row r="913" spans="1:27" s="122" customFormat="1" ht="17" hidden="1">
      <c r="A913" s="3" t="s">
        <v>300</v>
      </c>
      <c r="B913" s="3" t="s">
        <v>300</v>
      </c>
      <c r="C913" s="3" t="s">
        <v>300</v>
      </c>
      <c r="D913" s="4" t="s">
        <v>300</v>
      </c>
      <c r="H913" s="3"/>
    </row>
    <row r="914" spans="1:27" s="122" customFormat="1" ht="17" hidden="1">
      <c r="A914" s="3" t="s">
        <v>300</v>
      </c>
      <c r="B914" s="3" t="s">
        <v>300</v>
      </c>
      <c r="C914" s="3" t="s">
        <v>300</v>
      </c>
      <c r="D914" s="4" t="s">
        <v>300</v>
      </c>
      <c r="H914" s="3"/>
    </row>
    <row r="915" spans="1:27" s="122" customFormat="1" ht="17" hidden="1">
      <c r="A915" s="3" t="s">
        <v>300</v>
      </c>
      <c r="B915" s="3" t="s">
        <v>300</v>
      </c>
      <c r="C915" s="3"/>
      <c r="D915" s="4" t="s">
        <v>300</v>
      </c>
      <c r="E915" s="124" t="s">
        <v>2377</v>
      </c>
      <c r="H915" s="3"/>
      <c r="Z915" s="122" t="str">
        <f>IF(U915&lt;&gt;"",U915,IF(P915&lt;&gt;"",P915,IF(N915&lt;&gt;"",N915,"")))</f>
        <v/>
      </c>
      <c r="AA915" s="122" t="str">
        <f>IF(X915&lt;&gt;"",X915,IF(S915&lt;&gt;"",S915,IF(O915&lt;&gt;"",O915,"")))</f>
        <v/>
      </c>
    </row>
    <row r="916" spans="1:27" ht="153" hidden="1">
      <c r="A916" s="3">
        <v>2565</v>
      </c>
      <c r="B916" s="3" t="s">
        <v>2378</v>
      </c>
      <c r="C916" s="3">
        <v>186</v>
      </c>
      <c r="D916" s="4" t="s">
        <v>28</v>
      </c>
      <c r="E916" s="155" t="s">
        <v>3297</v>
      </c>
      <c r="F916" s="7" t="s">
        <v>2379</v>
      </c>
      <c r="G916" s="7" t="s">
        <v>2380</v>
      </c>
      <c r="H916" s="68"/>
      <c r="I916" s="68"/>
      <c r="J916" s="68"/>
      <c r="K916" s="68"/>
      <c r="L916" s="68"/>
      <c r="M916" s="68"/>
      <c r="P916" s="125"/>
      <c r="Q916" s="126"/>
      <c r="R916" s="126"/>
      <c r="S916" s="127"/>
      <c r="T916" s="86"/>
      <c r="U916" s="125"/>
      <c r="V916" s="126"/>
      <c r="W916" s="126"/>
      <c r="X916" s="71"/>
      <c r="Y916" s="86"/>
      <c r="Z916" s="109" t="str">
        <f>IF(U916&lt;&gt;"",U916,IF(P916&lt;&gt;"",P916,IF(N916&lt;&gt;"",N916,"")))</f>
        <v/>
      </c>
      <c r="AA916" s="36" t="str">
        <f>IF(X916&lt;&gt;"",X916,IF(S916&lt;&gt;"",S916,IF(O916&lt;&gt;"",O916,"")))</f>
        <v/>
      </c>
    </row>
    <row r="917" spans="1:27" s="122" customFormat="1" ht="17" hidden="1">
      <c r="A917" s="3" t="s">
        <v>300</v>
      </c>
      <c r="B917" s="3" t="s">
        <v>300</v>
      </c>
      <c r="C917" s="3" t="s">
        <v>300</v>
      </c>
      <c r="D917" s="4" t="s">
        <v>300</v>
      </c>
      <c r="H917" s="3"/>
    </row>
    <row r="918" spans="1:27" s="122" customFormat="1" ht="17" hidden="1">
      <c r="A918" s="3" t="s">
        <v>300</v>
      </c>
      <c r="B918" s="3" t="s">
        <v>300</v>
      </c>
      <c r="C918" s="3" t="s">
        <v>300</v>
      </c>
      <c r="D918" s="4" t="s">
        <v>300</v>
      </c>
      <c r="H918" s="3"/>
    </row>
    <row r="919" spans="1:27" ht="19" hidden="1">
      <c r="A919" s="3" t="s">
        <v>300</v>
      </c>
      <c r="B919" s="3" t="s">
        <v>300</v>
      </c>
      <c r="E919" s="179" t="s">
        <v>2381</v>
      </c>
      <c r="F919" s="179"/>
      <c r="G919" s="179"/>
      <c r="P919" s="122"/>
      <c r="Q919" s="122"/>
      <c r="R919" s="122"/>
      <c r="S919" s="122"/>
      <c r="T919" s="122"/>
      <c r="U919" s="122"/>
      <c r="V919" s="122"/>
      <c r="W919" s="122"/>
      <c r="X919" s="122"/>
      <c r="Y919" s="122"/>
      <c r="Z919" s="122" t="str">
        <f>IF(U919&lt;&gt;"",U919,IF(P919&lt;&gt;"",P919,IF(N919&lt;&gt;"",N919,"")))</f>
        <v/>
      </c>
      <c r="AA919" s="122" t="str">
        <f>IF(X919&lt;&gt;"",X919,IF(S919&lt;&gt;"",S919,IF(O919&lt;&gt;"",O919,"")))</f>
        <v/>
      </c>
    </row>
    <row r="920" spans="1:27" s="122" customFormat="1" ht="17" hidden="1">
      <c r="A920" s="3" t="s">
        <v>300</v>
      </c>
      <c r="B920" s="3" t="s">
        <v>300</v>
      </c>
      <c r="C920" s="3"/>
      <c r="D920" s="4" t="s">
        <v>300</v>
      </c>
      <c r="E920" s="124" t="s">
        <v>2382</v>
      </c>
      <c r="H920" s="3"/>
      <c r="Z920" s="122" t="str">
        <f>IF(U920&lt;&gt;"",U920,IF(P920&lt;&gt;"",P920,IF(N920&lt;&gt;"",N920,"")))</f>
        <v/>
      </c>
      <c r="AA920" s="122" t="str">
        <f>IF(X920&lt;&gt;"",X920,IF(S920&lt;&gt;"",S920,IF(O920&lt;&gt;"",O920,"")))</f>
        <v/>
      </c>
    </row>
    <row r="921" spans="1:27" ht="272" hidden="1">
      <c r="A921" s="3">
        <v>2566</v>
      </c>
      <c r="B921" s="3" t="s">
        <v>2383</v>
      </c>
      <c r="C921" s="3">
        <v>187</v>
      </c>
      <c r="D921" s="4" t="s">
        <v>28</v>
      </c>
      <c r="E921" s="155" t="s">
        <v>3298</v>
      </c>
      <c r="F921" s="7" t="s">
        <v>2384</v>
      </c>
      <c r="G921" s="7" t="s">
        <v>2385</v>
      </c>
      <c r="H921" s="68"/>
      <c r="I921" s="68"/>
      <c r="J921" s="68"/>
      <c r="K921" s="68"/>
      <c r="L921" s="68"/>
      <c r="M921" s="68"/>
      <c r="P921" s="125"/>
      <c r="Q921" s="126"/>
      <c r="R921" s="126"/>
      <c r="S921" s="127"/>
      <c r="T921" s="86"/>
      <c r="U921" s="125"/>
      <c r="V921" s="126"/>
      <c r="W921" s="126"/>
      <c r="X921" s="71"/>
      <c r="Y921" s="86"/>
      <c r="Z921" s="109" t="str">
        <f>IF(U921&lt;&gt;"",U921,IF(P921&lt;&gt;"",P921,IF(N921&lt;&gt;"",N921,"")))</f>
        <v/>
      </c>
      <c r="AA921" s="36" t="str">
        <f>IF(X921&lt;&gt;"",X921,IF(S921&lt;&gt;"",S921,IF(O921&lt;&gt;"",O921,"")))</f>
        <v/>
      </c>
    </row>
    <row r="922" spans="1:27" s="122" customFormat="1" ht="17" hidden="1">
      <c r="A922" s="3" t="s">
        <v>300</v>
      </c>
      <c r="B922" s="3" t="s">
        <v>300</v>
      </c>
      <c r="C922" s="3" t="s">
        <v>300</v>
      </c>
      <c r="D922" s="4" t="s">
        <v>300</v>
      </c>
      <c r="H922" s="3"/>
    </row>
    <row r="923" spans="1:27" s="122" customFormat="1" ht="17" hidden="1">
      <c r="A923" s="3" t="s">
        <v>300</v>
      </c>
      <c r="B923" s="3" t="s">
        <v>300</v>
      </c>
      <c r="C923" s="3" t="s">
        <v>300</v>
      </c>
      <c r="D923" s="4" t="s">
        <v>300</v>
      </c>
      <c r="H923" s="3"/>
    </row>
    <row r="924" spans="1:27" s="122" customFormat="1" ht="17" hidden="1">
      <c r="A924" s="3" t="s">
        <v>300</v>
      </c>
      <c r="B924" s="3" t="s">
        <v>300</v>
      </c>
      <c r="C924" s="3"/>
      <c r="D924" s="4" t="s">
        <v>300</v>
      </c>
      <c r="E924" s="124" t="s">
        <v>2386</v>
      </c>
      <c r="H924" s="3"/>
      <c r="Z924" s="122" t="str">
        <f>IF(U924&lt;&gt;"",U924,IF(P924&lt;&gt;"",P924,IF(N924&lt;&gt;"",N924,"")))</f>
        <v/>
      </c>
      <c r="AA924" s="122" t="str">
        <f>IF(X924&lt;&gt;"",X924,IF(S924&lt;&gt;"",S924,IF(O924&lt;&gt;"",O924,"")))</f>
        <v/>
      </c>
    </row>
    <row r="925" spans="1:27" ht="204" hidden="1">
      <c r="A925" s="3">
        <v>2567</v>
      </c>
      <c r="B925" s="3" t="s">
        <v>2387</v>
      </c>
      <c r="C925" s="3">
        <v>188</v>
      </c>
      <c r="D925" s="4" t="s">
        <v>28</v>
      </c>
      <c r="E925" s="155" t="s">
        <v>3299</v>
      </c>
      <c r="F925" s="7" t="s">
        <v>2388</v>
      </c>
      <c r="G925" s="7" t="s">
        <v>2389</v>
      </c>
      <c r="H925" s="68"/>
      <c r="I925" s="68"/>
      <c r="J925" s="68"/>
      <c r="K925" s="68"/>
      <c r="L925" s="68"/>
      <c r="M925" s="68"/>
      <c r="P925" s="125"/>
      <c r="Q925" s="126"/>
      <c r="R925" s="126"/>
      <c r="S925" s="127"/>
      <c r="T925" s="86"/>
      <c r="U925" s="125"/>
      <c r="V925" s="126"/>
      <c r="W925" s="126"/>
      <c r="X925" s="71"/>
      <c r="Y925" s="86"/>
      <c r="Z925" s="109" t="str">
        <f>IF(U925&lt;&gt;"",U925,IF(P925&lt;&gt;"",P925,IF(N925&lt;&gt;"",N925,"")))</f>
        <v/>
      </c>
      <c r="AA925" s="36" t="str">
        <f>IF(X925&lt;&gt;"",X925,IF(S925&lt;&gt;"",S925,IF(O925&lt;&gt;"",O925,"")))</f>
        <v/>
      </c>
    </row>
    <row r="926" spans="1:27" ht="221" hidden="1">
      <c r="A926" s="3">
        <v>2568</v>
      </c>
      <c r="B926" s="3" t="s">
        <v>2387</v>
      </c>
      <c r="C926" s="3">
        <v>188</v>
      </c>
      <c r="E926" s="155" t="s">
        <v>3300</v>
      </c>
      <c r="F926" s="7" t="s">
        <v>2390</v>
      </c>
      <c r="G926" s="7" t="s">
        <v>2391</v>
      </c>
      <c r="H926" s="68"/>
      <c r="I926" s="68"/>
      <c r="J926" s="68"/>
      <c r="K926" s="68"/>
      <c r="L926" s="68"/>
      <c r="M926" s="68"/>
      <c r="P926" s="125"/>
      <c r="Q926" s="126"/>
      <c r="R926" s="126"/>
      <c r="S926" s="127"/>
      <c r="T926" s="86"/>
      <c r="U926" s="125"/>
      <c r="V926" s="126"/>
      <c r="W926" s="126"/>
      <c r="X926" s="71"/>
      <c r="Y926" s="86"/>
      <c r="Z926" s="109" t="str">
        <f>IF(U926&lt;&gt;"",U926,IF(P926&lt;&gt;"",P926,IF(N926&lt;&gt;"",N926,"")))</f>
        <v/>
      </c>
      <c r="AA926" s="36" t="str">
        <f>IF(X926&lt;&gt;"",X926,IF(S926&lt;&gt;"",S926,IF(O926&lt;&gt;"",O926,"")))</f>
        <v/>
      </c>
    </row>
    <row r="927" spans="1:27" s="122" customFormat="1" ht="17" hidden="1">
      <c r="A927" s="3" t="s">
        <v>300</v>
      </c>
      <c r="B927" s="3" t="s">
        <v>300</v>
      </c>
      <c r="C927" s="3" t="s">
        <v>300</v>
      </c>
      <c r="D927" s="4" t="s">
        <v>300</v>
      </c>
      <c r="H927" s="3"/>
    </row>
    <row r="928" spans="1:27" s="122" customFormat="1" ht="17" hidden="1">
      <c r="A928" s="3" t="s">
        <v>300</v>
      </c>
      <c r="B928" s="3" t="s">
        <v>300</v>
      </c>
      <c r="C928" s="3" t="s">
        <v>300</v>
      </c>
      <c r="D928" s="4" t="s">
        <v>300</v>
      </c>
      <c r="H928" s="3"/>
    </row>
    <row r="929" spans="1:27" s="122" customFormat="1" ht="17" hidden="1">
      <c r="A929" s="3" t="s">
        <v>300</v>
      </c>
      <c r="B929" s="3" t="s">
        <v>300</v>
      </c>
      <c r="C929" s="3"/>
      <c r="D929" s="4" t="s">
        <v>300</v>
      </c>
      <c r="E929" s="124" t="s">
        <v>2392</v>
      </c>
      <c r="H929" s="3"/>
      <c r="Z929" s="122" t="str">
        <f t="shared" ref="Z929:Z935" si="82">IF(U929&lt;&gt;"",U929,IF(P929&lt;&gt;"",P929,IF(N929&lt;&gt;"",N929,"")))</f>
        <v/>
      </c>
      <c r="AA929" s="122" t="str">
        <f t="shared" ref="AA929:AA935" si="83">IF(X929&lt;&gt;"",X929,IF(S929&lt;&gt;"",S929,IF(O929&lt;&gt;"",O929,"")))</f>
        <v/>
      </c>
    </row>
    <row r="930" spans="1:27" ht="238" hidden="1">
      <c r="A930" s="3">
        <v>2569</v>
      </c>
      <c r="B930" s="3" t="s">
        <v>2393</v>
      </c>
      <c r="C930" s="3">
        <v>189</v>
      </c>
      <c r="E930" s="155" t="s">
        <v>3301</v>
      </c>
      <c r="F930" s="7" t="s">
        <v>2394</v>
      </c>
      <c r="G930" s="7" t="s">
        <v>2395</v>
      </c>
      <c r="H930" s="68"/>
      <c r="I930" s="68"/>
      <c r="J930" s="68"/>
      <c r="K930" s="68"/>
      <c r="L930" s="68"/>
      <c r="M930" s="68"/>
      <c r="P930" s="125"/>
      <c r="Q930" s="126"/>
      <c r="R930" s="126"/>
      <c r="S930" s="127"/>
      <c r="T930" s="86"/>
      <c r="U930" s="125"/>
      <c r="V930" s="126"/>
      <c r="W930" s="126"/>
      <c r="X930" s="71"/>
      <c r="Y930" s="86"/>
      <c r="Z930" s="109" t="str">
        <f t="shared" si="82"/>
        <v/>
      </c>
      <c r="AA930" s="36" t="str">
        <f t="shared" si="83"/>
        <v/>
      </c>
    </row>
    <row r="931" spans="1:27" ht="187" hidden="1">
      <c r="A931" s="3">
        <v>2570</v>
      </c>
      <c r="B931" s="3" t="s">
        <v>2393</v>
      </c>
      <c r="C931" s="3">
        <v>189</v>
      </c>
      <c r="E931" s="155" t="s">
        <v>3302</v>
      </c>
      <c r="F931" s="7" t="s">
        <v>2396</v>
      </c>
      <c r="G931" s="7" t="s">
        <v>2397</v>
      </c>
      <c r="H931" s="68"/>
      <c r="I931" s="68"/>
      <c r="J931" s="68"/>
      <c r="K931" s="68"/>
      <c r="L931" s="68"/>
      <c r="M931" s="68"/>
      <c r="P931" s="125"/>
      <c r="Q931" s="126"/>
      <c r="R931" s="126"/>
      <c r="S931" s="127"/>
      <c r="T931" s="86"/>
      <c r="U931" s="125"/>
      <c r="V931" s="126"/>
      <c r="W931" s="126"/>
      <c r="X931" s="71"/>
      <c r="Y931" s="86"/>
      <c r="Z931" s="109" t="str">
        <f t="shared" si="82"/>
        <v/>
      </c>
      <c r="AA931" s="36" t="str">
        <f t="shared" si="83"/>
        <v/>
      </c>
    </row>
    <row r="932" spans="1:27" ht="221" hidden="1">
      <c r="A932" s="3">
        <v>2571</v>
      </c>
      <c r="B932" s="3" t="s">
        <v>2393</v>
      </c>
      <c r="C932" s="3">
        <v>189</v>
      </c>
      <c r="E932" s="155" t="s">
        <v>3303</v>
      </c>
      <c r="F932" s="7" t="s">
        <v>2398</v>
      </c>
      <c r="G932" s="7" t="s">
        <v>2399</v>
      </c>
      <c r="H932" s="68"/>
      <c r="I932" s="68"/>
      <c r="J932" s="68"/>
      <c r="K932" s="68"/>
      <c r="L932" s="68"/>
      <c r="M932" s="68"/>
      <c r="P932" s="125"/>
      <c r="Q932" s="126"/>
      <c r="R932" s="126"/>
      <c r="S932" s="127"/>
      <c r="T932" s="86"/>
      <c r="U932" s="125"/>
      <c r="V932" s="126"/>
      <c r="W932" s="126"/>
      <c r="X932" s="71"/>
      <c r="Y932" s="86"/>
      <c r="Z932" s="109" t="str">
        <f t="shared" si="82"/>
        <v/>
      </c>
      <c r="AA932" s="36" t="str">
        <f t="shared" si="83"/>
        <v/>
      </c>
    </row>
    <row r="933" spans="1:27" ht="238" hidden="1">
      <c r="A933" s="3">
        <v>2572</v>
      </c>
      <c r="B933" s="3" t="s">
        <v>2393</v>
      </c>
      <c r="C933" s="3">
        <v>189</v>
      </c>
      <c r="E933" s="155" t="s">
        <v>2735</v>
      </c>
      <c r="F933" s="7" t="s">
        <v>2400</v>
      </c>
      <c r="G933" s="7" t="s">
        <v>2401</v>
      </c>
      <c r="H933" s="68"/>
      <c r="I933" s="68"/>
      <c r="J933" s="68"/>
      <c r="K933" s="68"/>
      <c r="L933" s="68"/>
      <c r="M933" s="68"/>
      <c r="P933" s="125"/>
      <c r="Q933" s="126"/>
      <c r="R933" s="126"/>
      <c r="S933" s="127"/>
      <c r="T933" s="86"/>
      <c r="U933" s="125"/>
      <c r="V933" s="126"/>
      <c r="W933" s="126"/>
      <c r="X933" s="71"/>
      <c r="Y933" s="86"/>
      <c r="Z933" s="109" t="str">
        <f t="shared" si="82"/>
        <v/>
      </c>
      <c r="AA933" s="36" t="str">
        <f t="shared" si="83"/>
        <v/>
      </c>
    </row>
    <row r="934" spans="1:27" ht="204" hidden="1">
      <c r="A934" s="3">
        <v>2573</v>
      </c>
      <c r="B934" s="3" t="s">
        <v>2393</v>
      </c>
      <c r="C934" s="3">
        <v>189</v>
      </c>
      <c r="E934" s="155" t="s">
        <v>3304</v>
      </c>
      <c r="F934" s="7" t="s">
        <v>2402</v>
      </c>
      <c r="G934" s="7" t="s">
        <v>2403</v>
      </c>
      <c r="H934" s="68"/>
      <c r="I934" s="68"/>
      <c r="J934" s="68"/>
      <c r="K934" s="68"/>
      <c r="L934" s="68"/>
      <c r="M934" s="68"/>
      <c r="P934" s="125"/>
      <c r="Q934" s="126"/>
      <c r="R934" s="126"/>
      <c r="S934" s="127"/>
      <c r="T934" s="86"/>
      <c r="U934" s="125"/>
      <c r="V934" s="126"/>
      <c r="W934" s="126"/>
      <c r="X934" s="71"/>
      <c r="Y934" s="86"/>
      <c r="Z934" s="109" t="str">
        <f t="shared" si="82"/>
        <v/>
      </c>
      <c r="AA934" s="36" t="str">
        <f t="shared" si="83"/>
        <v/>
      </c>
    </row>
    <row r="935" spans="1:27" ht="136" hidden="1">
      <c r="A935" s="3">
        <v>2574</v>
      </c>
      <c r="B935" s="3" t="s">
        <v>2393</v>
      </c>
      <c r="C935" s="3">
        <v>189</v>
      </c>
      <c r="E935" s="155" t="s">
        <v>3305</v>
      </c>
      <c r="F935" s="7" t="s">
        <v>2404</v>
      </c>
      <c r="G935" s="7" t="s">
        <v>2107</v>
      </c>
      <c r="H935" s="68"/>
      <c r="I935" s="68"/>
      <c r="J935" s="68"/>
      <c r="K935" s="68"/>
      <c r="L935" s="68"/>
      <c r="M935" s="68"/>
      <c r="P935" s="125"/>
      <c r="Q935" s="126"/>
      <c r="R935" s="126"/>
      <c r="S935" s="127"/>
      <c r="T935" s="86"/>
      <c r="U935" s="125"/>
      <c r="V935" s="126"/>
      <c r="W935" s="126"/>
      <c r="X935" s="71"/>
      <c r="Y935" s="86"/>
      <c r="Z935" s="109" t="str">
        <f t="shared" si="82"/>
        <v/>
      </c>
      <c r="AA935" s="36" t="str">
        <f t="shared" si="83"/>
        <v/>
      </c>
    </row>
    <row r="936" spans="1:27" s="122" customFormat="1" ht="17" hidden="1">
      <c r="A936" s="3" t="s">
        <v>300</v>
      </c>
      <c r="B936" s="3" t="s">
        <v>300</v>
      </c>
      <c r="C936" s="3" t="s">
        <v>300</v>
      </c>
      <c r="D936" s="4" t="s">
        <v>300</v>
      </c>
      <c r="H936" s="3"/>
    </row>
    <row r="937" spans="1:27" s="122" customFormat="1" ht="17" hidden="1">
      <c r="A937" s="3" t="s">
        <v>300</v>
      </c>
      <c r="B937" s="3" t="s">
        <v>300</v>
      </c>
      <c r="C937" s="3" t="s">
        <v>300</v>
      </c>
      <c r="D937" s="4" t="s">
        <v>300</v>
      </c>
      <c r="H937" s="3"/>
    </row>
    <row r="938" spans="1:27" s="122" customFormat="1" ht="17" hidden="1">
      <c r="A938" s="3" t="s">
        <v>300</v>
      </c>
      <c r="B938" s="3" t="s">
        <v>300</v>
      </c>
      <c r="C938" s="3"/>
      <c r="D938" s="4" t="s">
        <v>300</v>
      </c>
      <c r="E938" s="124" t="s">
        <v>2405</v>
      </c>
      <c r="H938" s="3"/>
      <c r="Z938" s="122" t="str">
        <f>IF(U938&lt;&gt;"",U938,IF(P938&lt;&gt;"",P938,IF(N938&lt;&gt;"",N938,"")))</f>
        <v/>
      </c>
      <c r="AA938" s="122" t="str">
        <f>IF(X938&lt;&gt;"",X938,IF(S938&lt;&gt;"",S938,IF(O938&lt;&gt;"",O938,"")))</f>
        <v/>
      </c>
    </row>
    <row r="939" spans="1:27" ht="170" hidden="1">
      <c r="A939" s="3">
        <v>2575</v>
      </c>
      <c r="B939" s="3" t="s">
        <v>2406</v>
      </c>
      <c r="C939" s="3">
        <v>191</v>
      </c>
      <c r="D939" s="4" t="s">
        <v>28</v>
      </c>
      <c r="E939" s="155" t="s">
        <v>3306</v>
      </c>
      <c r="F939" s="7" t="s">
        <v>2407</v>
      </c>
      <c r="G939" s="7" t="s">
        <v>2408</v>
      </c>
      <c r="H939" s="68"/>
      <c r="I939" s="68"/>
      <c r="J939" s="68"/>
      <c r="K939" s="68"/>
      <c r="L939" s="68"/>
      <c r="M939" s="68"/>
      <c r="P939" s="125"/>
      <c r="Q939" s="126"/>
      <c r="R939" s="126"/>
      <c r="S939" s="127"/>
      <c r="T939" s="86"/>
      <c r="U939" s="125"/>
      <c r="V939" s="126"/>
      <c r="W939" s="126"/>
      <c r="X939" s="71"/>
      <c r="Y939" s="86"/>
      <c r="Z939" s="109" t="str">
        <f>IF(U939&lt;&gt;"",U939,IF(P939&lt;&gt;"",P939,IF(N939&lt;&gt;"",N939,"")))</f>
        <v/>
      </c>
      <c r="AA939" s="36" t="str">
        <f>IF(X939&lt;&gt;"",X939,IF(S939&lt;&gt;"",S939,IF(O939&lt;&gt;"",O939,"")))</f>
        <v/>
      </c>
    </row>
    <row r="940" spans="1:27" s="122" customFormat="1" ht="17" hidden="1">
      <c r="A940" s="3" t="s">
        <v>300</v>
      </c>
      <c r="B940" s="3" t="s">
        <v>300</v>
      </c>
      <c r="C940" s="3" t="s">
        <v>300</v>
      </c>
      <c r="D940" s="4" t="s">
        <v>300</v>
      </c>
      <c r="H940" s="3"/>
    </row>
    <row r="941" spans="1:27" s="122" customFormat="1" ht="17" hidden="1">
      <c r="A941" s="3" t="s">
        <v>300</v>
      </c>
      <c r="B941" s="3" t="s">
        <v>300</v>
      </c>
      <c r="C941" s="3" t="s">
        <v>300</v>
      </c>
      <c r="D941" s="4" t="s">
        <v>300</v>
      </c>
      <c r="H941" s="3"/>
    </row>
    <row r="942" spans="1:27" s="122" customFormat="1" ht="17" hidden="1">
      <c r="A942" s="3" t="s">
        <v>300</v>
      </c>
      <c r="B942" s="3" t="s">
        <v>300</v>
      </c>
      <c r="C942" s="3"/>
      <c r="D942" s="4" t="s">
        <v>300</v>
      </c>
      <c r="E942" s="124" t="s">
        <v>2409</v>
      </c>
      <c r="H942" s="3"/>
      <c r="Z942" s="122" t="str">
        <f>IF(U942&lt;&gt;"",U942,IF(P942&lt;&gt;"",P942,IF(N942&lt;&gt;"",N942,"")))</f>
        <v/>
      </c>
      <c r="AA942" s="122" t="str">
        <f>IF(X942&lt;&gt;"",X942,IF(S942&lt;&gt;"",S942,IF(O942&lt;&gt;"",O942,"")))</f>
        <v/>
      </c>
    </row>
    <row r="943" spans="1:27" ht="187" hidden="1">
      <c r="A943" s="3">
        <v>2576</v>
      </c>
      <c r="B943" s="3" t="s">
        <v>2410</v>
      </c>
      <c r="C943" s="3">
        <v>192</v>
      </c>
      <c r="D943" s="4" t="s">
        <v>28</v>
      </c>
      <c r="E943" s="155" t="s">
        <v>3254</v>
      </c>
      <c r="F943" s="7" t="s">
        <v>2411</v>
      </c>
      <c r="G943" s="7" t="s">
        <v>2412</v>
      </c>
      <c r="H943" s="68"/>
      <c r="I943" s="68"/>
      <c r="J943" s="68"/>
      <c r="K943" s="68"/>
      <c r="L943" s="68"/>
      <c r="M943" s="68"/>
      <c r="P943" s="125"/>
      <c r="Q943" s="126"/>
      <c r="R943" s="126"/>
      <c r="S943" s="127"/>
      <c r="T943" s="86"/>
      <c r="U943" s="125"/>
      <c r="V943" s="126"/>
      <c r="W943" s="126"/>
      <c r="X943" s="71"/>
      <c r="Y943" s="86"/>
      <c r="Z943" s="109" t="str">
        <f>IF(U943&lt;&gt;"",U943,IF(P943&lt;&gt;"",P943,IF(N943&lt;&gt;"",N943,"")))</f>
        <v/>
      </c>
      <c r="AA943" s="36" t="str">
        <f>IF(X943&lt;&gt;"",X943,IF(S943&lt;&gt;"",S943,IF(O943&lt;&gt;"",O943,"")))</f>
        <v/>
      </c>
    </row>
    <row r="944" spans="1:27" s="122" customFormat="1" ht="17" hidden="1">
      <c r="A944" s="3" t="s">
        <v>300</v>
      </c>
      <c r="B944" s="3" t="s">
        <v>300</v>
      </c>
      <c r="C944" s="3" t="s">
        <v>300</v>
      </c>
      <c r="D944" s="4" t="s">
        <v>300</v>
      </c>
      <c r="H944" s="3"/>
    </row>
    <row r="945" spans="1:27" s="122" customFormat="1" ht="17" hidden="1">
      <c r="A945" s="3" t="s">
        <v>300</v>
      </c>
      <c r="B945" s="3" t="s">
        <v>300</v>
      </c>
      <c r="C945" s="3" t="s">
        <v>300</v>
      </c>
      <c r="D945" s="4" t="s">
        <v>300</v>
      </c>
      <c r="H945" s="3"/>
    </row>
    <row r="946" spans="1:27" s="122" customFormat="1" ht="17" hidden="1">
      <c r="A946" s="3" t="s">
        <v>300</v>
      </c>
      <c r="B946" s="3" t="s">
        <v>300</v>
      </c>
      <c r="C946" s="3"/>
      <c r="D946" s="4" t="s">
        <v>300</v>
      </c>
      <c r="E946" s="124" t="s">
        <v>2413</v>
      </c>
      <c r="H946" s="3"/>
      <c r="Z946" s="122" t="str">
        <f>IF(U946&lt;&gt;"",U946,IF(P946&lt;&gt;"",P946,IF(N946&lt;&gt;"",N946,"")))</f>
        <v/>
      </c>
      <c r="AA946" s="122" t="str">
        <f>IF(X946&lt;&gt;"",X946,IF(S946&lt;&gt;"",S946,IF(O946&lt;&gt;"",O946,"")))</f>
        <v/>
      </c>
    </row>
    <row r="947" spans="1:27" ht="136" hidden="1">
      <c r="A947" s="3">
        <v>2577</v>
      </c>
      <c r="B947" s="3" t="s">
        <v>2414</v>
      </c>
      <c r="C947" s="3">
        <v>193</v>
      </c>
      <c r="D947" s="4" t="s">
        <v>28</v>
      </c>
      <c r="E947" s="155" t="s">
        <v>3307</v>
      </c>
      <c r="F947" s="7" t="s">
        <v>2415</v>
      </c>
      <c r="G947" s="7" t="s">
        <v>2151</v>
      </c>
      <c r="H947" s="68"/>
      <c r="I947" s="68"/>
      <c r="J947" s="68"/>
      <c r="K947" s="68"/>
      <c r="L947" s="68"/>
      <c r="M947" s="68"/>
      <c r="P947" s="125"/>
      <c r="Q947" s="126"/>
      <c r="R947" s="126"/>
      <c r="S947" s="127"/>
      <c r="T947" s="86"/>
      <c r="U947" s="125"/>
      <c r="V947" s="126"/>
      <c r="W947" s="126"/>
      <c r="X947" s="71"/>
      <c r="Y947" s="86"/>
      <c r="Z947" s="109" t="str">
        <f>IF(U947&lt;&gt;"",U947,IF(P947&lt;&gt;"",P947,IF(N947&lt;&gt;"",N947,"")))</f>
        <v/>
      </c>
      <c r="AA947" s="36" t="str">
        <f>IF(X947&lt;&gt;"",X947,IF(S947&lt;&gt;"",S947,IF(O947&lt;&gt;"",O947,"")))</f>
        <v/>
      </c>
    </row>
    <row r="948" spans="1:27" s="122" customFormat="1" ht="17" hidden="1">
      <c r="A948" s="3" t="s">
        <v>300</v>
      </c>
      <c r="B948" s="3" t="s">
        <v>300</v>
      </c>
      <c r="C948" s="3" t="s">
        <v>300</v>
      </c>
      <c r="D948" s="4" t="s">
        <v>300</v>
      </c>
      <c r="H948" s="3"/>
    </row>
    <row r="949" spans="1:27" s="122" customFormat="1" ht="17" hidden="1">
      <c r="A949" s="3" t="s">
        <v>300</v>
      </c>
      <c r="B949" s="3" t="s">
        <v>300</v>
      </c>
      <c r="C949" s="3" t="s">
        <v>300</v>
      </c>
      <c r="D949" s="4" t="s">
        <v>300</v>
      </c>
      <c r="H949" s="3"/>
    </row>
    <row r="950" spans="1:27" ht="37" hidden="1">
      <c r="A950" s="3" t="s">
        <v>300</v>
      </c>
      <c r="B950" s="3" t="s">
        <v>300</v>
      </c>
      <c r="E950" s="183" t="s">
        <v>2416</v>
      </c>
      <c r="F950" s="183"/>
      <c r="G950" s="183"/>
      <c r="P950" s="122"/>
      <c r="Q950" s="122"/>
      <c r="R950" s="122"/>
      <c r="S950" s="122"/>
      <c r="T950" s="122"/>
      <c r="U950" s="122"/>
      <c r="V950" s="122"/>
      <c r="W950" s="122"/>
      <c r="X950" s="122"/>
      <c r="Y950" s="122"/>
      <c r="Z950" s="122"/>
      <c r="AA950" s="122"/>
    </row>
    <row r="951" spans="1:27" ht="19" hidden="1">
      <c r="A951" s="3" t="s">
        <v>300</v>
      </c>
      <c r="B951" s="3" t="s">
        <v>300</v>
      </c>
      <c r="E951" s="179" t="s">
        <v>2417</v>
      </c>
      <c r="F951" s="179"/>
      <c r="G951" s="179"/>
      <c r="P951" s="122"/>
      <c r="Q951" s="122"/>
      <c r="R951" s="122"/>
      <c r="S951" s="122"/>
      <c r="T951" s="122"/>
      <c r="U951" s="122"/>
      <c r="V951" s="122"/>
      <c r="W951" s="122"/>
      <c r="X951" s="122"/>
      <c r="Y951" s="122"/>
      <c r="Z951" s="122" t="str">
        <f>IF(U951&lt;&gt;"",U951,IF(P951&lt;&gt;"",P951,IF(N951&lt;&gt;"",N951,"")))</f>
        <v/>
      </c>
      <c r="AA951" s="122" t="str">
        <f>IF(X951&lt;&gt;"",X951,IF(S951&lt;&gt;"",S951,IF(O951&lt;&gt;"",O951,"")))</f>
        <v/>
      </c>
    </row>
    <row r="952" spans="1:27" s="122" customFormat="1" ht="17" hidden="1">
      <c r="A952" s="3" t="s">
        <v>300</v>
      </c>
      <c r="B952" s="3" t="s">
        <v>300</v>
      </c>
      <c r="C952" s="3"/>
      <c r="D952" s="4"/>
      <c r="E952" s="124" t="s">
        <v>2418</v>
      </c>
      <c r="H952" s="3"/>
      <c r="Z952" s="122" t="str">
        <f>IF(U952&lt;&gt;"",U952,IF(P952&lt;&gt;"",P952,IF(N952&lt;&gt;"",N952,"")))</f>
        <v/>
      </c>
      <c r="AA952" s="122" t="str">
        <f>IF(X952&lt;&gt;"",X952,IF(S952&lt;&gt;"",S952,IF(O952&lt;&gt;"",O952,"")))</f>
        <v/>
      </c>
    </row>
    <row r="953" spans="1:27" ht="306" hidden="1">
      <c r="A953" s="3">
        <v>2578</v>
      </c>
      <c r="B953" s="3" t="s">
        <v>2419</v>
      </c>
      <c r="C953" s="3">
        <v>227</v>
      </c>
      <c r="D953" s="4" t="s">
        <v>28</v>
      </c>
      <c r="E953" s="155" t="s">
        <v>3308</v>
      </c>
      <c r="F953" s="7" t="s">
        <v>2420</v>
      </c>
      <c r="G953" s="7" t="s">
        <v>2421</v>
      </c>
      <c r="H953" s="68"/>
      <c r="I953" s="68"/>
      <c r="J953" s="68"/>
      <c r="K953" s="68"/>
      <c r="L953" s="68"/>
      <c r="M953" s="68"/>
      <c r="P953" s="125"/>
      <c r="Q953" s="126"/>
      <c r="R953" s="126"/>
      <c r="S953" s="127"/>
      <c r="T953" s="86"/>
      <c r="U953" s="125"/>
      <c r="V953" s="126"/>
      <c r="W953" s="126"/>
      <c r="X953" s="71"/>
      <c r="Y953" s="86"/>
      <c r="Z953" s="109" t="str">
        <f>IF(U953&lt;&gt;"",U953,IF(P953&lt;&gt;"",P953,IF(N953&lt;&gt;"",N953,"")))</f>
        <v/>
      </c>
      <c r="AA953" s="36" t="str">
        <f>IF(X953&lt;&gt;"",X953,IF(S953&lt;&gt;"",S953,IF(O953&lt;&gt;"",O953,"")))</f>
        <v/>
      </c>
    </row>
    <row r="954" spans="1:27" ht="187" hidden="1">
      <c r="A954" s="3">
        <v>2579</v>
      </c>
      <c r="B954" s="3" t="s">
        <v>2419</v>
      </c>
      <c r="C954" s="3">
        <v>227</v>
      </c>
      <c r="E954" s="155" t="s">
        <v>3213</v>
      </c>
      <c r="F954" s="7" t="s">
        <v>2422</v>
      </c>
      <c r="G954" s="7" t="s">
        <v>2423</v>
      </c>
      <c r="H954" s="68"/>
      <c r="I954" s="68"/>
      <c r="J954" s="68"/>
      <c r="K954" s="68"/>
      <c r="L954" s="68"/>
      <c r="M954" s="68"/>
      <c r="P954" s="125"/>
      <c r="Q954" s="126"/>
      <c r="R954" s="126"/>
      <c r="S954" s="127"/>
      <c r="T954" s="86"/>
      <c r="U954" s="125"/>
      <c r="V954" s="126"/>
      <c r="W954" s="126"/>
      <c r="X954" s="71"/>
      <c r="Y954" s="86"/>
      <c r="Z954" s="109" t="str">
        <f>IF(U954&lt;&gt;"",U954,IF(P954&lt;&gt;"",P954,IF(N954&lt;&gt;"",N954,"")))</f>
        <v/>
      </c>
      <c r="AA954" s="36" t="str">
        <f>IF(X954&lt;&gt;"",X954,IF(S954&lt;&gt;"",S954,IF(O954&lt;&gt;"",O954,"")))</f>
        <v/>
      </c>
    </row>
    <row r="955" spans="1:27" ht="136" hidden="1">
      <c r="A955" s="3">
        <v>2580</v>
      </c>
      <c r="B955" s="3" t="s">
        <v>2419</v>
      </c>
      <c r="C955" s="3">
        <v>227</v>
      </c>
      <c r="E955" s="155" t="s">
        <v>3309</v>
      </c>
      <c r="F955" s="7" t="s">
        <v>2424</v>
      </c>
      <c r="G955" s="7" t="s">
        <v>2107</v>
      </c>
      <c r="H955" s="68"/>
      <c r="I955" s="68"/>
      <c r="J955" s="68"/>
      <c r="K955" s="68"/>
      <c r="L955" s="68"/>
      <c r="M955" s="68"/>
      <c r="P955" s="125"/>
      <c r="Q955" s="126"/>
      <c r="R955" s="126"/>
      <c r="S955" s="127"/>
      <c r="T955" s="86"/>
      <c r="U955" s="125"/>
      <c r="V955" s="126"/>
      <c r="W955" s="126"/>
      <c r="X955" s="71"/>
      <c r="Y955" s="86"/>
      <c r="Z955" s="109" t="str">
        <f>IF(U955&lt;&gt;"",U955,IF(P955&lt;&gt;"",P955,IF(N955&lt;&gt;"",N955,"")))</f>
        <v/>
      </c>
      <c r="AA955" s="36" t="str">
        <f>IF(X955&lt;&gt;"",X955,IF(S955&lt;&gt;"",S955,IF(O955&lt;&gt;"",O955,"")))</f>
        <v/>
      </c>
    </row>
    <row r="956" spans="1:27" s="122" customFormat="1" ht="17" hidden="1">
      <c r="A956" s="3" t="s">
        <v>300</v>
      </c>
      <c r="B956" s="3" t="s">
        <v>300</v>
      </c>
      <c r="C956" s="3" t="s">
        <v>300</v>
      </c>
      <c r="D956" s="4" t="s">
        <v>300</v>
      </c>
      <c r="H956" s="3"/>
    </row>
    <row r="957" spans="1:27" s="122" customFormat="1" ht="17" hidden="1">
      <c r="A957" s="3" t="s">
        <v>300</v>
      </c>
      <c r="B957" s="3" t="s">
        <v>300</v>
      </c>
      <c r="C957" s="3" t="s">
        <v>300</v>
      </c>
      <c r="D957" s="4" t="s">
        <v>300</v>
      </c>
      <c r="H957" s="3"/>
    </row>
    <row r="958" spans="1:27" s="122" customFormat="1" ht="34" hidden="1">
      <c r="A958" s="3" t="s">
        <v>300</v>
      </c>
      <c r="B958" s="3" t="s">
        <v>300</v>
      </c>
      <c r="C958" s="3"/>
      <c r="D958" s="4" t="s">
        <v>300</v>
      </c>
      <c r="E958" s="124" t="s">
        <v>2425</v>
      </c>
      <c r="H958" s="3"/>
      <c r="Z958" s="122" t="str">
        <f t="shared" ref="Z958:Z970" si="84">IF(U958&lt;&gt;"",U958,IF(P958&lt;&gt;"",P958,IF(N958&lt;&gt;"",N958,"")))</f>
        <v/>
      </c>
      <c r="AA958" s="122" t="str">
        <f t="shared" ref="AA958:AA970" si="85">IF(X958&lt;&gt;"",X958,IF(S958&lt;&gt;"",S958,IF(O958&lt;&gt;"",O958,"")))</f>
        <v/>
      </c>
    </row>
    <row r="959" spans="1:27" ht="187" hidden="1">
      <c r="A959" s="3">
        <v>2581</v>
      </c>
      <c r="B959" s="3" t="s">
        <v>2426</v>
      </c>
      <c r="C959" s="3">
        <v>228</v>
      </c>
      <c r="E959" s="155" t="s">
        <v>3310</v>
      </c>
      <c r="F959" s="7" t="s">
        <v>2427</v>
      </c>
      <c r="G959" s="7" t="s">
        <v>2428</v>
      </c>
      <c r="H959" s="68"/>
      <c r="I959" s="68"/>
      <c r="J959" s="68"/>
      <c r="K959" s="68"/>
      <c r="L959" s="68"/>
      <c r="M959" s="68"/>
      <c r="P959" s="125"/>
      <c r="Q959" s="126"/>
      <c r="R959" s="126"/>
      <c r="S959" s="127"/>
      <c r="T959" s="86"/>
      <c r="U959" s="125"/>
      <c r="V959" s="126"/>
      <c r="W959" s="126"/>
      <c r="X959" s="71"/>
      <c r="Y959" s="86"/>
      <c r="Z959" s="109" t="str">
        <f t="shared" si="84"/>
        <v/>
      </c>
      <c r="AA959" s="36" t="str">
        <f t="shared" si="85"/>
        <v/>
      </c>
    </row>
    <row r="960" spans="1:27" ht="272" hidden="1">
      <c r="A960" s="3">
        <v>2582</v>
      </c>
      <c r="B960" s="3" t="s">
        <v>2426</v>
      </c>
      <c r="C960" s="3">
        <v>228</v>
      </c>
      <c r="E960" s="155" t="s">
        <v>3311</v>
      </c>
      <c r="F960" s="7" t="s">
        <v>2429</v>
      </c>
      <c r="G960" s="7" t="s">
        <v>2430</v>
      </c>
      <c r="H960" s="68"/>
      <c r="I960" s="68"/>
      <c r="J960" s="68"/>
      <c r="K960" s="68"/>
      <c r="L960" s="68"/>
      <c r="M960" s="68"/>
      <c r="P960" s="125"/>
      <c r="Q960" s="126"/>
      <c r="R960" s="126"/>
      <c r="S960" s="127"/>
      <c r="T960" s="86"/>
      <c r="U960" s="125"/>
      <c r="V960" s="126"/>
      <c r="W960" s="126"/>
      <c r="X960" s="71"/>
      <c r="Y960" s="86"/>
      <c r="Z960" s="109" t="str">
        <f t="shared" si="84"/>
        <v/>
      </c>
      <c r="AA960" s="36" t="str">
        <f t="shared" si="85"/>
        <v/>
      </c>
    </row>
    <row r="961" spans="1:27" ht="238" hidden="1">
      <c r="A961" s="3">
        <v>2583</v>
      </c>
      <c r="B961" s="3" t="s">
        <v>2426</v>
      </c>
      <c r="C961" s="3">
        <v>228</v>
      </c>
      <c r="E961" s="155" t="s">
        <v>3312</v>
      </c>
      <c r="F961" s="7" t="s">
        <v>2431</v>
      </c>
      <c r="G961" s="7" t="s">
        <v>2432</v>
      </c>
      <c r="H961" s="68"/>
      <c r="I961" s="68"/>
      <c r="J961" s="68"/>
      <c r="K961" s="68"/>
      <c r="L961" s="68"/>
      <c r="M961" s="68"/>
      <c r="P961" s="125"/>
      <c r="Q961" s="126"/>
      <c r="R961" s="126"/>
      <c r="S961" s="127"/>
      <c r="T961" s="86"/>
      <c r="U961" s="125"/>
      <c r="V961" s="126"/>
      <c r="W961" s="126"/>
      <c r="X961" s="71"/>
      <c r="Y961" s="86"/>
      <c r="Z961" s="109" t="str">
        <f t="shared" si="84"/>
        <v/>
      </c>
      <c r="AA961" s="36" t="str">
        <f t="shared" si="85"/>
        <v/>
      </c>
    </row>
    <row r="962" spans="1:27" ht="187" hidden="1">
      <c r="A962" s="3">
        <v>2584</v>
      </c>
      <c r="B962" s="3" t="s">
        <v>2426</v>
      </c>
      <c r="C962" s="3">
        <v>228</v>
      </c>
      <c r="E962" s="155" t="s">
        <v>3313</v>
      </c>
      <c r="F962" s="7" t="s">
        <v>2433</v>
      </c>
      <c r="G962" s="7" t="s">
        <v>2434</v>
      </c>
      <c r="H962" s="68"/>
      <c r="I962" s="68"/>
      <c r="J962" s="68"/>
      <c r="K962" s="68"/>
      <c r="L962" s="68"/>
      <c r="M962" s="68"/>
      <c r="P962" s="125"/>
      <c r="Q962" s="126"/>
      <c r="R962" s="126"/>
      <c r="S962" s="127"/>
      <c r="T962" s="86"/>
      <c r="U962" s="125"/>
      <c r="V962" s="126"/>
      <c r="W962" s="126"/>
      <c r="X962" s="71"/>
      <c r="Y962" s="86"/>
      <c r="Z962" s="109" t="str">
        <f t="shared" si="84"/>
        <v/>
      </c>
      <c r="AA962" s="36" t="str">
        <f t="shared" si="85"/>
        <v/>
      </c>
    </row>
    <row r="963" spans="1:27" ht="170" hidden="1">
      <c r="A963" s="3">
        <v>2585</v>
      </c>
      <c r="B963" s="3" t="s">
        <v>2426</v>
      </c>
      <c r="C963" s="3">
        <v>228</v>
      </c>
      <c r="E963" s="155" t="s">
        <v>3314</v>
      </c>
      <c r="F963" s="7" t="s">
        <v>2435</v>
      </c>
      <c r="G963" s="7" t="s">
        <v>2436</v>
      </c>
      <c r="H963" s="68"/>
      <c r="I963" s="68"/>
      <c r="J963" s="68"/>
      <c r="K963" s="68"/>
      <c r="L963" s="68"/>
      <c r="M963" s="68"/>
      <c r="P963" s="125"/>
      <c r="Q963" s="126"/>
      <c r="R963" s="126"/>
      <c r="S963" s="127"/>
      <c r="T963" s="86"/>
      <c r="U963" s="125"/>
      <c r="V963" s="126"/>
      <c r="W963" s="126"/>
      <c r="X963" s="71"/>
      <c r="Y963" s="86"/>
      <c r="Z963" s="109" t="str">
        <f t="shared" si="84"/>
        <v/>
      </c>
      <c r="AA963" s="36" t="str">
        <f t="shared" si="85"/>
        <v/>
      </c>
    </row>
    <row r="964" spans="1:27" ht="204" hidden="1">
      <c r="A964" s="3">
        <v>2586</v>
      </c>
      <c r="B964" s="3" t="s">
        <v>2426</v>
      </c>
      <c r="C964" s="3">
        <v>228</v>
      </c>
      <c r="E964" s="155" t="s">
        <v>3315</v>
      </c>
      <c r="F964" s="7" t="s">
        <v>2437</v>
      </c>
      <c r="G964" s="7" t="s">
        <v>2438</v>
      </c>
      <c r="H964" s="68"/>
      <c r="I964" s="68"/>
      <c r="J964" s="68"/>
      <c r="K964" s="68"/>
      <c r="L964" s="68"/>
      <c r="M964" s="68"/>
      <c r="P964" s="125"/>
      <c r="Q964" s="126"/>
      <c r="R964" s="126"/>
      <c r="S964" s="127"/>
      <c r="T964" s="86"/>
      <c r="U964" s="125"/>
      <c r="V964" s="126"/>
      <c r="W964" s="126"/>
      <c r="X964" s="71"/>
      <c r="Y964" s="86"/>
      <c r="Z964" s="109" t="str">
        <f t="shared" si="84"/>
        <v/>
      </c>
      <c r="AA964" s="36" t="str">
        <f t="shared" si="85"/>
        <v/>
      </c>
    </row>
    <row r="965" spans="1:27" ht="204" hidden="1">
      <c r="A965" s="3">
        <v>2587</v>
      </c>
      <c r="B965" s="3" t="s">
        <v>2426</v>
      </c>
      <c r="C965" s="3">
        <v>228</v>
      </c>
      <c r="E965" s="155" t="s">
        <v>3316</v>
      </c>
      <c r="F965" s="7" t="s">
        <v>2439</v>
      </c>
      <c r="G965" s="7" t="s">
        <v>2440</v>
      </c>
      <c r="H965" s="68"/>
      <c r="I965" s="68"/>
      <c r="J965" s="68"/>
      <c r="K965" s="68"/>
      <c r="L965" s="68"/>
      <c r="M965" s="68"/>
      <c r="P965" s="125"/>
      <c r="Q965" s="126"/>
      <c r="R965" s="126"/>
      <c r="S965" s="127"/>
      <c r="T965" s="86"/>
      <c r="U965" s="125"/>
      <c r="V965" s="126"/>
      <c r="W965" s="126"/>
      <c r="X965" s="71"/>
      <c r="Y965" s="86"/>
      <c r="Z965" s="109" t="str">
        <f t="shared" si="84"/>
        <v/>
      </c>
      <c r="AA965" s="36" t="str">
        <f t="shared" si="85"/>
        <v/>
      </c>
    </row>
    <row r="966" spans="1:27" ht="204" hidden="1">
      <c r="A966" s="3">
        <v>2588</v>
      </c>
      <c r="B966" s="3" t="s">
        <v>2426</v>
      </c>
      <c r="C966" s="3">
        <v>228</v>
      </c>
      <c r="E966" s="155" t="s">
        <v>3317</v>
      </c>
      <c r="F966" s="7" t="s">
        <v>2441</v>
      </c>
      <c r="G966" s="7" t="s">
        <v>2442</v>
      </c>
      <c r="H966" s="68"/>
      <c r="I966" s="68"/>
      <c r="J966" s="68"/>
      <c r="K966" s="68"/>
      <c r="L966" s="68"/>
      <c r="M966" s="68"/>
      <c r="P966" s="125"/>
      <c r="Q966" s="126"/>
      <c r="R966" s="126"/>
      <c r="S966" s="127"/>
      <c r="T966" s="86"/>
      <c r="U966" s="125"/>
      <c r="V966" s="126"/>
      <c r="W966" s="126"/>
      <c r="X966" s="71"/>
      <c r="Y966" s="86"/>
      <c r="Z966" s="109" t="str">
        <f t="shared" si="84"/>
        <v/>
      </c>
      <c r="AA966" s="36" t="str">
        <f t="shared" si="85"/>
        <v/>
      </c>
    </row>
    <row r="967" spans="1:27" ht="204" hidden="1">
      <c r="A967" s="3">
        <v>2589</v>
      </c>
      <c r="B967" s="3" t="s">
        <v>2426</v>
      </c>
      <c r="C967" s="3">
        <v>228</v>
      </c>
      <c r="E967" s="155" t="s">
        <v>3318</v>
      </c>
      <c r="F967" s="7" t="s">
        <v>2443</v>
      </c>
      <c r="G967" s="7" t="s">
        <v>2444</v>
      </c>
      <c r="H967" s="68"/>
      <c r="I967" s="68"/>
      <c r="J967" s="68"/>
      <c r="K967" s="68"/>
      <c r="L967" s="68"/>
      <c r="M967" s="68"/>
      <c r="P967" s="125"/>
      <c r="Q967" s="126"/>
      <c r="R967" s="126"/>
      <c r="S967" s="127"/>
      <c r="T967" s="86"/>
      <c r="U967" s="125"/>
      <c r="V967" s="126"/>
      <c r="W967" s="126"/>
      <c r="X967" s="71"/>
      <c r="Y967" s="86"/>
      <c r="Z967" s="109" t="str">
        <f t="shared" si="84"/>
        <v/>
      </c>
      <c r="AA967" s="36" t="str">
        <f t="shared" si="85"/>
        <v/>
      </c>
    </row>
    <row r="968" spans="1:27" ht="204" hidden="1">
      <c r="A968" s="3">
        <v>2590</v>
      </c>
      <c r="B968" s="3" t="s">
        <v>2426</v>
      </c>
      <c r="C968" s="3">
        <v>228</v>
      </c>
      <c r="E968" s="155" t="s">
        <v>3319</v>
      </c>
      <c r="F968" s="7" t="s">
        <v>2445</v>
      </c>
      <c r="G968" s="7" t="s">
        <v>2446</v>
      </c>
      <c r="H968" s="68"/>
      <c r="I968" s="68"/>
      <c r="J968" s="68"/>
      <c r="K968" s="68"/>
      <c r="L968" s="68"/>
      <c r="M968" s="68"/>
      <c r="P968" s="125"/>
      <c r="Q968" s="126"/>
      <c r="R968" s="126"/>
      <c r="S968" s="127"/>
      <c r="T968" s="86"/>
      <c r="U968" s="125"/>
      <c r="V968" s="126"/>
      <c r="W968" s="126"/>
      <c r="X968" s="71"/>
      <c r="Y968" s="86"/>
      <c r="Z968" s="109" t="str">
        <f t="shared" si="84"/>
        <v/>
      </c>
      <c r="AA968" s="36" t="str">
        <f t="shared" si="85"/>
        <v/>
      </c>
    </row>
    <row r="969" spans="1:27" ht="136" hidden="1">
      <c r="A969" s="3">
        <v>2591</v>
      </c>
      <c r="B969" s="3" t="s">
        <v>2426</v>
      </c>
      <c r="C969" s="3">
        <v>228</v>
      </c>
      <c r="E969" s="155" t="s">
        <v>3204</v>
      </c>
      <c r="F969" s="7" t="s">
        <v>2447</v>
      </c>
      <c r="G969" s="7" t="s">
        <v>2448</v>
      </c>
      <c r="H969" s="68"/>
      <c r="I969" s="68"/>
      <c r="J969" s="68"/>
      <c r="K969" s="68"/>
      <c r="L969" s="68"/>
      <c r="M969" s="68"/>
      <c r="P969" s="125"/>
      <c r="Q969" s="126"/>
      <c r="R969" s="126"/>
      <c r="S969" s="127"/>
      <c r="T969" s="86"/>
      <c r="U969" s="125"/>
      <c r="V969" s="126"/>
      <c r="W969" s="126"/>
      <c r="X969" s="71"/>
      <c r="Y969" s="86"/>
      <c r="Z969" s="109" t="str">
        <f t="shared" si="84"/>
        <v/>
      </c>
      <c r="AA969" s="36" t="str">
        <f t="shared" si="85"/>
        <v/>
      </c>
    </row>
    <row r="970" spans="1:27" ht="136" hidden="1">
      <c r="A970" s="3">
        <v>2592</v>
      </c>
      <c r="B970" s="3" t="s">
        <v>2426</v>
      </c>
      <c r="C970" s="3">
        <v>228</v>
      </c>
      <c r="E970" s="155" t="s">
        <v>3320</v>
      </c>
      <c r="F970" s="7" t="s">
        <v>2449</v>
      </c>
      <c r="G970" s="7" t="s">
        <v>2107</v>
      </c>
      <c r="H970" s="68"/>
      <c r="I970" s="68"/>
      <c r="J970" s="68"/>
      <c r="K970" s="68"/>
      <c r="L970" s="68"/>
      <c r="M970" s="68"/>
      <c r="P970" s="125"/>
      <c r="Q970" s="126"/>
      <c r="R970" s="126"/>
      <c r="S970" s="127"/>
      <c r="T970" s="86"/>
      <c r="U970" s="125"/>
      <c r="V970" s="126"/>
      <c r="W970" s="126"/>
      <c r="X970" s="71"/>
      <c r="Y970" s="86"/>
      <c r="Z970" s="109" t="str">
        <f t="shared" si="84"/>
        <v/>
      </c>
      <c r="AA970" s="36" t="str">
        <f t="shared" si="85"/>
        <v/>
      </c>
    </row>
    <row r="971" spans="1:27" s="122" customFormat="1" ht="17" hidden="1">
      <c r="A971" s="3" t="s">
        <v>300</v>
      </c>
      <c r="B971" s="3" t="s">
        <v>300</v>
      </c>
      <c r="C971" s="3" t="s">
        <v>300</v>
      </c>
      <c r="D971" s="4"/>
      <c r="H971" s="3"/>
    </row>
    <row r="972" spans="1:27" s="122" customFormat="1" ht="17" hidden="1">
      <c r="A972" s="3" t="s">
        <v>300</v>
      </c>
      <c r="B972" s="3" t="s">
        <v>300</v>
      </c>
      <c r="C972" s="3" t="s">
        <v>300</v>
      </c>
      <c r="D972" s="4"/>
      <c r="H972" s="3"/>
    </row>
    <row r="973" spans="1:27" s="122" customFormat="1" ht="34" hidden="1">
      <c r="A973" s="3" t="s">
        <v>300</v>
      </c>
      <c r="B973" s="3" t="s">
        <v>300</v>
      </c>
      <c r="C973" s="3"/>
      <c r="D973" s="4"/>
      <c r="E973" s="124" t="s">
        <v>2450</v>
      </c>
      <c r="H973" s="3"/>
      <c r="Z973" s="122" t="str">
        <f>IF(U973&lt;&gt;"",U973,IF(P973&lt;&gt;"",P973,IF(N973&lt;&gt;"",N973,"")))</f>
        <v/>
      </c>
      <c r="AA973" s="122" t="str">
        <f>IF(X973&lt;&gt;"",X973,IF(S973&lt;&gt;"",S973,IF(O973&lt;&gt;"",O973,"")))</f>
        <v/>
      </c>
    </row>
    <row r="974" spans="1:27" ht="204" hidden="1">
      <c r="A974" s="3">
        <v>2593</v>
      </c>
      <c r="B974" s="3" t="s">
        <v>2451</v>
      </c>
      <c r="C974" s="3">
        <v>229</v>
      </c>
      <c r="E974" s="155" t="s">
        <v>3321</v>
      </c>
      <c r="F974" s="7" t="s">
        <v>2452</v>
      </c>
      <c r="G974" s="7" t="s">
        <v>2453</v>
      </c>
      <c r="H974" s="68"/>
      <c r="I974" s="68"/>
      <c r="J974" s="68"/>
      <c r="K974" s="68"/>
      <c r="L974" s="68"/>
      <c r="M974" s="68"/>
      <c r="P974" s="125"/>
      <c r="Q974" s="126"/>
      <c r="R974" s="126"/>
      <c r="S974" s="127"/>
      <c r="T974" s="86"/>
      <c r="U974" s="125"/>
      <c r="V974" s="126"/>
      <c r="W974" s="126"/>
      <c r="X974" s="71"/>
      <c r="Y974" s="86"/>
      <c r="Z974" s="109" t="str">
        <f>IF(U974&lt;&gt;"",U974,IF(P974&lt;&gt;"",P974,IF(N974&lt;&gt;"",N974,"")))</f>
        <v/>
      </c>
      <c r="AA974" s="36" t="str">
        <f>IF(X974&lt;&gt;"",X974,IF(S974&lt;&gt;"",S974,IF(O974&lt;&gt;"",O974,"")))</f>
        <v/>
      </c>
    </row>
    <row r="975" spans="1:27" ht="187" hidden="1">
      <c r="A975" s="3">
        <v>2594</v>
      </c>
      <c r="B975" s="3" t="s">
        <v>2451</v>
      </c>
      <c r="C975" s="3">
        <v>229</v>
      </c>
      <c r="E975" s="155" t="s">
        <v>3322</v>
      </c>
      <c r="F975" s="7" t="s">
        <v>2454</v>
      </c>
      <c r="G975" s="7" t="s">
        <v>2455</v>
      </c>
      <c r="H975" s="68"/>
      <c r="I975" s="68"/>
      <c r="J975" s="68"/>
      <c r="K975" s="68"/>
      <c r="L975" s="68"/>
      <c r="M975" s="68"/>
      <c r="P975" s="125"/>
      <c r="Q975" s="126"/>
      <c r="R975" s="126"/>
      <c r="S975" s="127"/>
      <c r="T975" s="86"/>
      <c r="U975" s="125"/>
      <c r="V975" s="126"/>
      <c r="W975" s="126"/>
      <c r="X975" s="71"/>
      <c r="Y975" s="86"/>
      <c r="Z975" s="109" t="str">
        <f>IF(U975&lt;&gt;"",U975,IF(P975&lt;&gt;"",P975,IF(N975&lt;&gt;"",N975,"")))</f>
        <v/>
      </c>
      <c r="AA975" s="36" t="str">
        <f>IF(X975&lt;&gt;"",X975,IF(S975&lt;&gt;"",S975,IF(O975&lt;&gt;"",O975,"")))</f>
        <v/>
      </c>
    </row>
    <row r="976" spans="1:27" ht="136" hidden="1">
      <c r="A976" s="3">
        <v>2595</v>
      </c>
      <c r="B976" s="3" t="s">
        <v>2451</v>
      </c>
      <c r="C976" s="3">
        <v>229</v>
      </c>
      <c r="E976" s="155" t="s">
        <v>3323</v>
      </c>
      <c r="F976" s="7" t="s">
        <v>2456</v>
      </c>
      <c r="G976" s="7" t="s">
        <v>2107</v>
      </c>
      <c r="H976" s="68"/>
      <c r="I976" s="68"/>
      <c r="J976" s="68"/>
      <c r="K976" s="68"/>
      <c r="L976" s="68"/>
      <c r="M976" s="68"/>
      <c r="P976" s="125"/>
      <c r="Q976" s="126"/>
      <c r="R976" s="126"/>
      <c r="S976" s="127"/>
      <c r="T976" s="86"/>
      <c r="U976" s="125"/>
      <c r="V976" s="126"/>
      <c r="W976" s="126"/>
      <c r="X976" s="71"/>
      <c r="Y976" s="86"/>
      <c r="Z976" s="109" t="str">
        <f>IF(U976&lt;&gt;"",U976,IF(P976&lt;&gt;"",P976,IF(N976&lt;&gt;"",N976,"")))</f>
        <v/>
      </c>
      <c r="AA976" s="36" t="str">
        <f>IF(X976&lt;&gt;"",X976,IF(S976&lt;&gt;"",S976,IF(O976&lt;&gt;"",O976,"")))</f>
        <v/>
      </c>
    </row>
    <row r="977" spans="1:27" s="122" customFormat="1" ht="17" hidden="1">
      <c r="A977" s="3" t="s">
        <v>300</v>
      </c>
      <c r="B977" s="3" t="s">
        <v>300</v>
      </c>
      <c r="C977" s="3" t="s">
        <v>300</v>
      </c>
      <c r="D977" s="4" t="s">
        <v>300</v>
      </c>
      <c r="H977" s="3"/>
    </row>
    <row r="978" spans="1:27" s="122" customFormat="1" ht="17" hidden="1">
      <c r="A978" s="3" t="s">
        <v>300</v>
      </c>
      <c r="B978" s="3" t="s">
        <v>300</v>
      </c>
      <c r="C978" s="3" t="s">
        <v>300</v>
      </c>
      <c r="D978" s="4" t="s">
        <v>300</v>
      </c>
      <c r="H978" s="3"/>
    </row>
    <row r="979" spans="1:27" s="122" customFormat="1" ht="17" hidden="1">
      <c r="A979" s="3" t="s">
        <v>300</v>
      </c>
      <c r="B979" s="3" t="s">
        <v>300</v>
      </c>
      <c r="C979" s="3"/>
      <c r="D979" s="4" t="s">
        <v>300</v>
      </c>
      <c r="E979" s="124" t="s">
        <v>2457</v>
      </c>
      <c r="H979" s="3"/>
      <c r="Z979" s="122" t="str">
        <f t="shared" ref="Z979:Z989" si="86">IF(U979&lt;&gt;"",U979,IF(P979&lt;&gt;"",P979,IF(N979&lt;&gt;"",N979,"")))</f>
        <v/>
      </c>
      <c r="AA979" s="122" t="str">
        <f t="shared" ref="AA979:AA989" si="87">IF(X979&lt;&gt;"",X979,IF(S979&lt;&gt;"",S979,IF(O979&lt;&gt;"",O979,"")))</f>
        <v/>
      </c>
    </row>
    <row r="980" spans="1:27" ht="238" hidden="1">
      <c r="A980" s="3">
        <v>2596</v>
      </c>
      <c r="B980" s="3" t="s">
        <v>1065</v>
      </c>
      <c r="C980" s="3">
        <v>233</v>
      </c>
      <c r="E980" s="155" t="s">
        <v>3324</v>
      </c>
      <c r="F980" s="7" t="s">
        <v>2458</v>
      </c>
      <c r="G980" s="7" t="s">
        <v>2459</v>
      </c>
      <c r="H980" s="68"/>
      <c r="I980" s="68"/>
      <c r="J980" s="68"/>
      <c r="K980" s="68"/>
      <c r="L980" s="68"/>
      <c r="M980" s="68"/>
      <c r="P980" s="125"/>
      <c r="Q980" s="126"/>
      <c r="R980" s="126"/>
      <c r="S980" s="127"/>
      <c r="T980" s="86"/>
      <c r="U980" s="125"/>
      <c r="V980" s="126"/>
      <c r="W980" s="126"/>
      <c r="X980" s="71"/>
      <c r="Y980" s="86"/>
      <c r="Z980" s="109" t="str">
        <f t="shared" si="86"/>
        <v/>
      </c>
      <c r="AA980" s="36" t="str">
        <f t="shared" si="87"/>
        <v/>
      </c>
    </row>
    <row r="981" spans="1:27" ht="272" hidden="1">
      <c r="A981" s="3">
        <v>2597</v>
      </c>
      <c r="B981" s="3" t="s">
        <v>1065</v>
      </c>
      <c r="C981" s="3">
        <v>233</v>
      </c>
      <c r="E981" s="155" t="s">
        <v>3325</v>
      </c>
      <c r="F981" s="7" t="s">
        <v>2460</v>
      </c>
      <c r="G981" s="7" t="s">
        <v>2461</v>
      </c>
      <c r="H981" s="68"/>
      <c r="I981" s="68"/>
      <c r="J981" s="68"/>
      <c r="K981" s="68"/>
      <c r="L981" s="68"/>
      <c r="M981" s="68"/>
      <c r="P981" s="125"/>
      <c r="Q981" s="126"/>
      <c r="R981" s="126"/>
      <c r="S981" s="127"/>
      <c r="T981" s="86"/>
      <c r="U981" s="125"/>
      <c r="V981" s="126"/>
      <c r="W981" s="126"/>
      <c r="X981" s="71"/>
      <c r="Y981" s="86"/>
      <c r="Z981" s="109" t="str">
        <f t="shared" si="86"/>
        <v/>
      </c>
      <c r="AA981" s="36" t="str">
        <f t="shared" si="87"/>
        <v/>
      </c>
    </row>
    <row r="982" spans="1:27" ht="221" hidden="1">
      <c r="A982" s="3">
        <v>2598</v>
      </c>
      <c r="B982" s="3" t="s">
        <v>1065</v>
      </c>
      <c r="C982" s="3">
        <v>233</v>
      </c>
      <c r="E982" s="155" t="s">
        <v>3326</v>
      </c>
      <c r="F982" s="7" t="s">
        <v>2462</v>
      </c>
      <c r="G982" s="7" t="s">
        <v>2463</v>
      </c>
      <c r="H982" s="68"/>
      <c r="I982" s="68"/>
      <c r="J982" s="68"/>
      <c r="K982" s="68"/>
      <c r="L982" s="68"/>
      <c r="M982" s="68"/>
      <c r="P982" s="125"/>
      <c r="Q982" s="126"/>
      <c r="R982" s="126"/>
      <c r="S982" s="127"/>
      <c r="T982" s="86"/>
      <c r="U982" s="125"/>
      <c r="V982" s="126"/>
      <c r="W982" s="126"/>
      <c r="X982" s="71"/>
      <c r="Y982" s="86"/>
      <c r="Z982" s="109" t="str">
        <f t="shared" si="86"/>
        <v/>
      </c>
      <c r="AA982" s="36" t="str">
        <f t="shared" si="87"/>
        <v/>
      </c>
    </row>
    <row r="983" spans="1:27" ht="187" hidden="1">
      <c r="A983" s="3">
        <v>2599</v>
      </c>
      <c r="B983" s="3" t="s">
        <v>1065</v>
      </c>
      <c r="C983" s="3">
        <v>233</v>
      </c>
      <c r="E983" s="155" t="s">
        <v>3327</v>
      </c>
      <c r="F983" s="7" t="s">
        <v>2464</v>
      </c>
      <c r="G983" s="7" t="s">
        <v>2465</v>
      </c>
      <c r="H983" s="68"/>
      <c r="I983" s="68"/>
      <c r="J983" s="68"/>
      <c r="K983" s="68"/>
      <c r="L983" s="68"/>
      <c r="M983" s="68"/>
      <c r="P983" s="125"/>
      <c r="Q983" s="126"/>
      <c r="R983" s="126"/>
      <c r="S983" s="127"/>
      <c r="T983" s="86"/>
      <c r="U983" s="125"/>
      <c r="V983" s="126"/>
      <c r="W983" s="126"/>
      <c r="X983" s="71"/>
      <c r="Y983" s="86"/>
      <c r="Z983" s="109" t="str">
        <f t="shared" si="86"/>
        <v/>
      </c>
      <c r="AA983" s="36" t="str">
        <f t="shared" si="87"/>
        <v/>
      </c>
    </row>
    <row r="984" spans="1:27" ht="187" hidden="1">
      <c r="A984" s="3">
        <v>2600</v>
      </c>
      <c r="B984" s="3" t="s">
        <v>1065</v>
      </c>
      <c r="C984" s="3">
        <v>233</v>
      </c>
      <c r="E984" s="155" t="s">
        <v>3328</v>
      </c>
      <c r="F984" s="7" t="s">
        <v>2466</v>
      </c>
      <c r="G984" s="7" t="s">
        <v>2467</v>
      </c>
      <c r="H984" s="68"/>
      <c r="I984" s="68"/>
      <c r="J984" s="68"/>
      <c r="K984" s="68"/>
      <c r="L984" s="68"/>
      <c r="M984" s="68"/>
      <c r="P984" s="125"/>
      <c r="Q984" s="126"/>
      <c r="R984" s="126"/>
      <c r="S984" s="127"/>
      <c r="T984" s="86"/>
      <c r="U984" s="125"/>
      <c r="V984" s="126"/>
      <c r="W984" s="126"/>
      <c r="X984" s="71"/>
      <c r="Y984" s="86"/>
      <c r="Z984" s="109" t="str">
        <f t="shared" si="86"/>
        <v/>
      </c>
      <c r="AA984" s="36" t="str">
        <f t="shared" si="87"/>
        <v/>
      </c>
    </row>
    <row r="985" spans="1:27" ht="187" hidden="1">
      <c r="A985" s="3">
        <v>2601</v>
      </c>
      <c r="B985" s="3" t="s">
        <v>1065</v>
      </c>
      <c r="C985" s="3">
        <v>233</v>
      </c>
      <c r="E985" s="155" t="s">
        <v>3329</v>
      </c>
      <c r="F985" s="7" t="s">
        <v>2468</v>
      </c>
      <c r="G985" s="7" t="s">
        <v>2469</v>
      </c>
      <c r="H985" s="68"/>
      <c r="I985" s="68"/>
      <c r="J985" s="68"/>
      <c r="K985" s="68"/>
      <c r="L985" s="68"/>
      <c r="M985" s="68"/>
      <c r="P985" s="125"/>
      <c r="Q985" s="126"/>
      <c r="R985" s="126"/>
      <c r="S985" s="127"/>
      <c r="T985" s="86"/>
      <c r="U985" s="125"/>
      <c r="V985" s="126"/>
      <c r="W985" s="126"/>
      <c r="X985" s="71"/>
      <c r="Y985" s="86"/>
      <c r="Z985" s="109" t="str">
        <f t="shared" si="86"/>
        <v/>
      </c>
      <c r="AA985" s="36" t="str">
        <f t="shared" si="87"/>
        <v/>
      </c>
    </row>
    <row r="986" spans="1:27" ht="153" hidden="1">
      <c r="A986" s="3">
        <v>2602</v>
      </c>
      <c r="B986" s="3" t="s">
        <v>1065</v>
      </c>
      <c r="C986" s="3">
        <v>233</v>
      </c>
      <c r="E986" s="155" t="s">
        <v>3330</v>
      </c>
      <c r="F986" s="7" t="s">
        <v>2470</v>
      </c>
      <c r="G986" s="7" t="s">
        <v>2471</v>
      </c>
      <c r="H986" s="68"/>
      <c r="I986" s="68"/>
      <c r="J986" s="68"/>
      <c r="K986" s="68"/>
      <c r="L986" s="68"/>
      <c r="M986" s="68"/>
      <c r="P986" s="125"/>
      <c r="Q986" s="126"/>
      <c r="R986" s="126"/>
      <c r="S986" s="127"/>
      <c r="T986" s="86"/>
      <c r="U986" s="125"/>
      <c r="V986" s="126"/>
      <c r="W986" s="126"/>
      <c r="X986" s="71"/>
      <c r="Y986" s="86"/>
      <c r="Z986" s="109" t="str">
        <f t="shared" si="86"/>
        <v/>
      </c>
      <c r="AA986" s="36" t="str">
        <f t="shared" si="87"/>
        <v/>
      </c>
    </row>
    <row r="987" spans="1:27" ht="187" hidden="1">
      <c r="A987" s="3">
        <v>2603</v>
      </c>
      <c r="B987" s="3" t="s">
        <v>1065</v>
      </c>
      <c r="C987" s="3">
        <v>233</v>
      </c>
      <c r="E987" s="155" t="s">
        <v>3331</v>
      </c>
      <c r="F987" s="7" t="s">
        <v>2472</v>
      </c>
      <c r="G987" s="7" t="s">
        <v>2473</v>
      </c>
      <c r="H987" s="68"/>
      <c r="I987" s="68"/>
      <c r="J987" s="68"/>
      <c r="K987" s="68"/>
      <c r="L987" s="68"/>
      <c r="M987" s="68"/>
      <c r="P987" s="125"/>
      <c r="Q987" s="126"/>
      <c r="R987" s="126"/>
      <c r="S987" s="127"/>
      <c r="T987" s="86"/>
      <c r="U987" s="125"/>
      <c r="V987" s="126"/>
      <c r="W987" s="126"/>
      <c r="X987" s="71"/>
      <c r="Y987" s="86"/>
      <c r="Z987" s="109" t="str">
        <f t="shared" si="86"/>
        <v/>
      </c>
      <c r="AA987" s="36" t="str">
        <f t="shared" si="87"/>
        <v/>
      </c>
    </row>
    <row r="988" spans="1:27" ht="136" hidden="1">
      <c r="A988" s="3">
        <v>2604</v>
      </c>
      <c r="B988" s="3" t="s">
        <v>1065</v>
      </c>
      <c r="C988" s="3">
        <v>233</v>
      </c>
      <c r="E988" s="155" t="s">
        <v>3204</v>
      </c>
      <c r="F988" s="7" t="s">
        <v>2474</v>
      </c>
      <c r="G988" s="7" t="s">
        <v>2475</v>
      </c>
      <c r="H988" s="68"/>
      <c r="I988" s="68"/>
      <c r="J988" s="68"/>
      <c r="K988" s="68"/>
      <c r="L988" s="68"/>
      <c r="M988" s="68"/>
      <c r="P988" s="125"/>
      <c r="Q988" s="126"/>
      <c r="R988" s="126"/>
      <c r="S988" s="127"/>
      <c r="T988" s="86"/>
      <c r="U988" s="125"/>
      <c r="V988" s="126"/>
      <c r="W988" s="126"/>
      <c r="X988" s="71"/>
      <c r="Y988" s="86"/>
      <c r="Z988" s="109" t="str">
        <f t="shared" si="86"/>
        <v/>
      </c>
      <c r="AA988" s="36" t="str">
        <f t="shared" si="87"/>
        <v/>
      </c>
    </row>
    <row r="989" spans="1:27" ht="136" hidden="1">
      <c r="A989" s="3">
        <v>2605</v>
      </c>
      <c r="B989" s="3" t="s">
        <v>1065</v>
      </c>
      <c r="C989" s="3">
        <v>233</v>
      </c>
      <c r="E989" s="155" t="s">
        <v>3332</v>
      </c>
      <c r="F989" s="7" t="s">
        <v>2476</v>
      </c>
      <c r="G989" s="7" t="s">
        <v>2107</v>
      </c>
      <c r="H989" s="68"/>
      <c r="I989" s="68"/>
      <c r="J989" s="68"/>
      <c r="K989" s="68"/>
      <c r="L989" s="68"/>
      <c r="M989" s="68"/>
      <c r="P989" s="125"/>
      <c r="Q989" s="126"/>
      <c r="R989" s="126"/>
      <c r="S989" s="127"/>
      <c r="T989" s="86"/>
      <c r="U989" s="125"/>
      <c r="V989" s="126"/>
      <c r="W989" s="126"/>
      <c r="X989" s="71"/>
      <c r="Y989" s="86"/>
      <c r="Z989" s="109" t="str">
        <f t="shared" si="86"/>
        <v/>
      </c>
      <c r="AA989" s="36" t="str">
        <f t="shared" si="87"/>
        <v/>
      </c>
    </row>
    <row r="990" spans="1:27" s="122" customFormat="1" ht="17" hidden="1">
      <c r="A990" s="3" t="s">
        <v>300</v>
      </c>
      <c r="B990" s="3" t="s">
        <v>300</v>
      </c>
      <c r="C990" s="3" t="s">
        <v>300</v>
      </c>
      <c r="D990" s="4"/>
      <c r="H990" s="3"/>
    </row>
    <row r="991" spans="1:27" s="122" customFormat="1" ht="17" hidden="1">
      <c r="A991" s="3" t="s">
        <v>300</v>
      </c>
      <c r="B991" s="3" t="s">
        <v>300</v>
      </c>
      <c r="C991" s="3" t="s">
        <v>300</v>
      </c>
      <c r="D991" s="4"/>
      <c r="H991" s="3"/>
    </row>
    <row r="992" spans="1:27" s="122" customFormat="1" ht="17" hidden="1">
      <c r="A992" s="3" t="s">
        <v>300</v>
      </c>
      <c r="B992" s="3" t="s">
        <v>300</v>
      </c>
      <c r="C992" s="3"/>
      <c r="D992" s="4"/>
      <c r="E992" s="124" t="s">
        <v>2477</v>
      </c>
      <c r="H992" s="3"/>
      <c r="Z992" s="122" t="str">
        <f t="shared" ref="Z992:Z1002" si="88">IF(U992&lt;&gt;"",U992,IF(P992&lt;&gt;"",P992,IF(N992&lt;&gt;"",N992,"")))</f>
        <v/>
      </c>
      <c r="AA992" s="122" t="str">
        <f t="shared" ref="AA992:AA1002" si="89">IF(X992&lt;&gt;"",X992,IF(S992&lt;&gt;"",S992,IF(O992&lt;&gt;"",O992,"")))</f>
        <v/>
      </c>
    </row>
    <row r="993" spans="1:27" ht="255" hidden="1">
      <c r="A993" s="3">
        <v>2606</v>
      </c>
      <c r="B993" s="3" t="s">
        <v>2478</v>
      </c>
      <c r="C993" s="3">
        <v>231</v>
      </c>
      <c r="E993" s="155" t="s">
        <v>3333</v>
      </c>
      <c r="F993" s="7" t="s">
        <v>2479</v>
      </c>
      <c r="G993" s="7" t="s">
        <v>2480</v>
      </c>
      <c r="H993" s="68"/>
      <c r="I993" s="68"/>
      <c r="J993" s="68"/>
      <c r="K993" s="68"/>
      <c r="L993" s="68"/>
      <c r="M993" s="68"/>
      <c r="P993" s="125"/>
      <c r="Q993" s="126"/>
      <c r="R993" s="126"/>
      <c r="S993" s="127"/>
      <c r="T993" s="86"/>
      <c r="U993" s="125"/>
      <c r="V993" s="126"/>
      <c r="W993" s="126"/>
      <c r="X993" s="71"/>
      <c r="Y993" s="86"/>
      <c r="Z993" s="109" t="str">
        <f t="shared" si="88"/>
        <v/>
      </c>
      <c r="AA993" s="36" t="str">
        <f t="shared" si="89"/>
        <v/>
      </c>
    </row>
    <row r="994" spans="1:27" ht="255" hidden="1">
      <c r="A994" s="3">
        <v>2607</v>
      </c>
      <c r="B994" s="3" t="s">
        <v>2478</v>
      </c>
      <c r="C994" s="3">
        <v>231</v>
      </c>
      <c r="E994" s="155" t="s">
        <v>3334</v>
      </c>
      <c r="F994" s="7" t="s">
        <v>2481</v>
      </c>
      <c r="G994" s="7" t="s">
        <v>2482</v>
      </c>
      <c r="H994" s="68"/>
      <c r="I994" s="68"/>
      <c r="J994" s="68"/>
      <c r="K994" s="68"/>
      <c r="L994" s="68"/>
      <c r="M994" s="68"/>
      <c r="P994" s="125"/>
      <c r="Q994" s="126"/>
      <c r="R994" s="126"/>
      <c r="S994" s="127"/>
      <c r="T994" s="86"/>
      <c r="U994" s="125"/>
      <c r="V994" s="126"/>
      <c r="W994" s="126"/>
      <c r="X994" s="71"/>
      <c r="Y994" s="86"/>
      <c r="Z994" s="109" t="str">
        <f t="shared" si="88"/>
        <v/>
      </c>
      <c r="AA994" s="36" t="str">
        <f t="shared" si="89"/>
        <v/>
      </c>
    </row>
    <row r="995" spans="1:27" ht="204" hidden="1">
      <c r="A995" s="3">
        <v>2608</v>
      </c>
      <c r="B995" s="3" t="s">
        <v>2478</v>
      </c>
      <c r="C995" s="3">
        <v>231</v>
      </c>
      <c r="E995" s="155" t="s">
        <v>3335</v>
      </c>
      <c r="F995" s="7" t="s">
        <v>2483</v>
      </c>
      <c r="G995" s="7" t="s">
        <v>2484</v>
      </c>
      <c r="H995" s="68"/>
      <c r="I995" s="68"/>
      <c r="J995" s="68"/>
      <c r="K995" s="68"/>
      <c r="L995" s="68"/>
      <c r="M995" s="68"/>
      <c r="P995" s="125"/>
      <c r="Q995" s="126"/>
      <c r="R995" s="126"/>
      <c r="S995" s="127"/>
      <c r="T995" s="86"/>
      <c r="U995" s="125"/>
      <c r="V995" s="126"/>
      <c r="W995" s="126"/>
      <c r="X995" s="71"/>
      <c r="Y995" s="86"/>
      <c r="Z995" s="109" t="str">
        <f t="shared" si="88"/>
        <v/>
      </c>
      <c r="AA995" s="36" t="str">
        <f t="shared" si="89"/>
        <v/>
      </c>
    </row>
    <row r="996" spans="1:27" ht="221" hidden="1">
      <c r="A996" s="3">
        <v>2609</v>
      </c>
      <c r="B996" s="3" t="s">
        <v>2478</v>
      </c>
      <c r="C996" s="3">
        <v>231</v>
      </c>
      <c r="E996" s="155" t="s">
        <v>3336</v>
      </c>
      <c r="F996" s="7" t="s">
        <v>2485</v>
      </c>
      <c r="G996" s="7" t="s">
        <v>2486</v>
      </c>
      <c r="H996" s="68"/>
      <c r="I996" s="68"/>
      <c r="J996" s="68"/>
      <c r="K996" s="68"/>
      <c r="L996" s="68"/>
      <c r="M996" s="68"/>
      <c r="P996" s="125"/>
      <c r="Q996" s="126"/>
      <c r="R996" s="126"/>
      <c r="S996" s="127"/>
      <c r="T996" s="86"/>
      <c r="U996" s="125"/>
      <c r="V996" s="126"/>
      <c r="W996" s="126"/>
      <c r="X996" s="71"/>
      <c r="Y996" s="86"/>
      <c r="Z996" s="109" t="str">
        <f t="shared" si="88"/>
        <v/>
      </c>
      <c r="AA996" s="36" t="str">
        <f t="shared" si="89"/>
        <v/>
      </c>
    </row>
    <row r="997" spans="1:27" ht="221" hidden="1">
      <c r="A997" s="3">
        <v>2610</v>
      </c>
      <c r="B997" s="3" t="s">
        <v>2478</v>
      </c>
      <c r="C997" s="3">
        <v>231</v>
      </c>
      <c r="E997" s="155" t="s">
        <v>3337</v>
      </c>
      <c r="F997" s="7" t="s">
        <v>2487</v>
      </c>
      <c r="G997" s="7" t="s">
        <v>2488</v>
      </c>
      <c r="H997" s="68"/>
      <c r="I997" s="68"/>
      <c r="J997" s="68"/>
      <c r="K997" s="68"/>
      <c r="L997" s="68"/>
      <c r="M997" s="68"/>
      <c r="P997" s="125"/>
      <c r="Q997" s="126"/>
      <c r="R997" s="126"/>
      <c r="S997" s="127"/>
      <c r="T997" s="86"/>
      <c r="U997" s="125"/>
      <c r="V997" s="126"/>
      <c r="W997" s="126"/>
      <c r="X997" s="71"/>
      <c r="Y997" s="86"/>
      <c r="Z997" s="109" t="str">
        <f t="shared" si="88"/>
        <v/>
      </c>
      <c r="AA997" s="36" t="str">
        <f t="shared" si="89"/>
        <v/>
      </c>
    </row>
    <row r="998" spans="1:27" ht="221" hidden="1">
      <c r="A998" s="3">
        <v>2611</v>
      </c>
      <c r="B998" s="3" t="s">
        <v>2478</v>
      </c>
      <c r="C998" s="3">
        <v>231</v>
      </c>
      <c r="E998" s="155" t="s">
        <v>3338</v>
      </c>
      <c r="F998" s="7" t="s">
        <v>2489</v>
      </c>
      <c r="G998" s="7" t="s">
        <v>2490</v>
      </c>
      <c r="H998" s="68"/>
      <c r="I998" s="68"/>
      <c r="J998" s="68"/>
      <c r="K998" s="68"/>
      <c r="L998" s="68"/>
      <c r="M998" s="68"/>
      <c r="P998" s="125"/>
      <c r="Q998" s="126"/>
      <c r="R998" s="126"/>
      <c r="S998" s="127"/>
      <c r="T998" s="86"/>
      <c r="U998" s="125"/>
      <c r="V998" s="126"/>
      <c r="W998" s="126"/>
      <c r="X998" s="71"/>
      <c r="Y998" s="86"/>
      <c r="Z998" s="109" t="str">
        <f t="shared" si="88"/>
        <v/>
      </c>
      <c r="AA998" s="36" t="str">
        <f t="shared" si="89"/>
        <v/>
      </c>
    </row>
    <row r="999" spans="1:27" ht="221" hidden="1">
      <c r="A999" s="3">
        <v>2612</v>
      </c>
      <c r="B999" s="3" t="s">
        <v>2478</v>
      </c>
      <c r="C999" s="3">
        <v>231</v>
      </c>
      <c r="E999" s="155" t="s">
        <v>3339</v>
      </c>
      <c r="F999" s="7" t="s">
        <v>2491</v>
      </c>
      <c r="G999" s="7" t="s">
        <v>2492</v>
      </c>
      <c r="H999" s="68"/>
      <c r="I999" s="68"/>
      <c r="J999" s="68"/>
      <c r="K999" s="68"/>
      <c r="L999" s="68"/>
      <c r="M999" s="68"/>
      <c r="P999" s="125"/>
      <c r="Q999" s="126"/>
      <c r="R999" s="126"/>
      <c r="S999" s="127"/>
      <c r="T999" s="86"/>
      <c r="U999" s="125"/>
      <c r="V999" s="126"/>
      <c r="W999" s="126"/>
      <c r="X999" s="71"/>
      <c r="Y999" s="86"/>
      <c r="Z999" s="109" t="str">
        <f t="shared" si="88"/>
        <v/>
      </c>
      <c r="AA999" s="36" t="str">
        <f t="shared" si="89"/>
        <v/>
      </c>
    </row>
    <row r="1000" spans="1:27" ht="136" hidden="1">
      <c r="A1000" s="3">
        <v>2613</v>
      </c>
      <c r="B1000" s="3" t="s">
        <v>2478</v>
      </c>
      <c r="C1000" s="3">
        <v>231</v>
      </c>
      <c r="E1000" s="155" t="s">
        <v>3204</v>
      </c>
      <c r="F1000" s="7" t="s">
        <v>2493</v>
      </c>
      <c r="G1000" s="7" t="s">
        <v>2475</v>
      </c>
      <c r="H1000" s="68"/>
      <c r="I1000" s="68"/>
      <c r="J1000" s="68"/>
      <c r="K1000" s="68"/>
      <c r="L1000" s="68"/>
      <c r="M1000" s="68"/>
      <c r="P1000" s="125"/>
      <c r="Q1000" s="126"/>
      <c r="R1000" s="126"/>
      <c r="S1000" s="127"/>
      <c r="T1000" s="86"/>
      <c r="U1000" s="125"/>
      <c r="V1000" s="126"/>
      <c r="W1000" s="126"/>
      <c r="X1000" s="71"/>
      <c r="Y1000" s="86"/>
      <c r="Z1000" s="109" t="str">
        <f t="shared" si="88"/>
        <v/>
      </c>
      <c r="AA1000" s="36" t="str">
        <f t="shared" si="89"/>
        <v/>
      </c>
    </row>
    <row r="1001" spans="1:27" ht="187" hidden="1">
      <c r="A1001" s="3">
        <v>2614</v>
      </c>
      <c r="B1001" s="3" t="s">
        <v>2478</v>
      </c>
      <c r="C1001" s="3">
        <v>231</v>
      </c>
      <c r="E1001" s="155" t="s">
        <v>3340</v>
      </c>
      <c r="F1001" s="7" t="s">
        <v>2494</v>
      </c>
      <c r="G1001" s="7" t="s">
        <v>2495</v>
      </c>
      <c r="H1001" s="68"/>
      <c r="I1001" s="68"/>
      <c r="J1001" s="68"/>
      <c r="K1001" s="68"/>
      <c r="L1001" s="68"/>
      <c r="M1001" s="68"/>
      <c r="P1001" s="125"/>
      <c r="Q1001" s="126"/>
      <c r="R1001" s="126"/>
      <c r="S1001" s="127"/>
      <c r="T1001" s="86"/>
      <c r="U1001" s="125"/>
      <c r="V1001" s="126"/>
      <c r="W1001" s="126"/>
      <c r="X1001" s="71"/>
      <c r="Y1001" s="86"/>
      <c r="Z1001" s="109" t="str">
        <f t="shared" si="88"/>
        <v/>
      </c>
      <c r="AA1001" s="36" t="str">
        <f t="shared" si="89"/>
        <v/>
      </c>
    </row>
    <row r="1002" spans="1:27" ht="136" hidden="1">
      <c r="A1002" s="3">
        <v>2615</v>
      </c>
      <c r="B1002" s="3" t="s">
        <v>2478</v>
      </c>
      <c r="C1002" s="3">
        <v>231</v>
      </c>
      <c r="E1002" s="155" t="s">
        <v>3341</v>
      </c>
      <c r="F1002" s="7" t="s">
        <v>2496</v>
      </c>
      <c r="G1002" s="7" t="s">
        <v>2107</v>
      </c>
      <c r="H1002" s="68"/>
      <c r="I1002" s="68"/>
      <c r="J1002" s="68"/>
      <c r="K1002" s="68"/>
      <c r="L1002" s="68"/>
      <c r="M1002" s="68"/>
      <c r="P1002" s="125"/>
      <c r="Q1002" s="126"/>
      <c r="R1002" s="126"/>
      <c r="S1002" s="127"/>
      <c r="T1002" s="86"/>
      <c r="U1002" s="125"/>
      <c r="V1002" s="126"/>
      <c r="W1002" s="126"/>
      <c r="X1002" s="71"/>
      <c r="Y1002" s="86"/>
      <c r="Z1002" s="109" t="str">
        <f t="shared" si="88"/>
        <v/>
      </c>
      <c r="AA1002" s="36" t="str">
        <f t="shared" si="89"/>
        <v/>
      </c>
    </row>
    <row r="1003" spans="1:27" s="122" customFormat="1" ht="17" hidden="1">
      <c r="A1003" s="3" t="s">
        <v>300</v>
      </c>
      <c r="B1003" s="3" t="s">
        <v>300</v>
      </c>
      <c r="C1003" s="3" t="s">
        <v>300</v>
      </c>
      <c r="D1003" s="4"/>
      <c r="H1003" s="3"/>
    </row>
    <row r="1004" spans="1:27" s="122" customFormat="1" ht="17" hidden="1">
      <c r="A1004" s="3" t="s">
        <v>300</v>
      </c>
      <c r="B1004" s="3" t="s">
        <v>300</v>
      </c>
      <c r="C1004" s="3" t="s">
        <v>300</v>
      </c>
      <c r="D1004" s="4"/>
      <c r="H1004" s="3"/>
    </row>
    <row r="1005" spans="1:27" s="122" customFormat="1" ht="17" hidden="1">
      <c r="A1005" s="3" t="s">
        <v>300</v>
      </c>
      <c r="B1005" s="3" t="s">
        <v>300</v>
      </c>
      <c r="C1005" s="3"/>
      <c r="D1005" s="4" t="s">
        <v>300</v>
      </c>
      <c r="E1005" s="124" t="s">
        <v>2497</v>
      </c>
      <c r="H1005" s="3"/>
      <c r="Z1005" s="122" t="str">
        <f>IF(U1005&lt;&gt;"",U1005,IF(P1005&lt;&gt;"",P1005,IF(N1005&lt;&gt;"",N1005,"")))</f>
        <v/>
      </c>
      <c r="AA1005" s="122" t="str">
        <f>IF(X1005&lt;&gt;"",X1005,IF(S1005&lt;&gt;"",S1005,IF(O1005&lt;&gt;"",O1005,"")))</f>
        <v/>
      </c>
    </row>
    <row r="1006" spans="1:27" ht="221" hidden="1">
      <c r="A1006" s="3">
        <v>2616</v>
      </c>
      <c r="B1006" s="3" t="s">
        <v>2498</v>
      </c>
      <c r="C1006" s="3">
        <v>230</v>
      </c>
      <c r="E1006" s="155" t="s">
        <v>3342</v>
      </c>
      <c r="F1006" s="7" t="s">
        <v>2499</v>
      </c>
      <c r="G1006" s="7" t="s">
        <v>2500</v>
      </c>
      <c r="H1006" s="68"/>
      <c r="I1006" s="68"/>
      <c r="J1006" s="68"/>
      <c r="K1006" s="68"/>
      <c r="L1006" s="68"/>
      <c r="M1006" s="68"/>
      <c r="P1006" s="125"/>
      <c r="Q1006" s="126"/>
      <c r="R1006" s="126"/>
      <c r="S1006" s="127"/>
      <c r="T1006" s="86"/>
      <c r="U1006" s="125"/>
      <c r="V1006" s="126"/>
      <c r="W1006" s="126"/>
      <c r="X1006" s="71"/>
      <c r="Y1006" s="86"/>
      <c r="Z1006" s="109" t="str">
        <f>IF(U1006&lt;&gt;"",U1006,IF(P1006&lt;&gt;"",P1006,IF(N1006&lt;&gt;"",N1006,"")))</f>
        <v/>
      </c>
      <c r="AA1006" s="36" t="str">
        <f>IF(X1006&lt;&gt;"",X1006,IF(S1006&lt;&gt;"",S1006,IF(O1006&lt;&gt;"",O1006,"")))</f>
        <v/>
      </c>
    </row>
    <row r="1007" spans="1:27" ht="221" hidden="1">
      <c r="A1007" s="3">
        <v>2617</v>
      </c>
      <c r="B1007" s="3" t="s">
        <v>2498</v>
      </c>
      <c r="C1007" s="3">
        <v>230</v>
      </c>
      <c r="E1007" s="155" t="s">
        <v>3343</v>
      </c>
      <c r="F1007" s="7" t="s">
        <v>2501</v>
      </c>
      <c r="G1007" s="7" t="s">
        <v>2502</v>
      </c>
      <c r="H1007" s="68"/>
      <c r="I1007" s="68"/>
      <c r="J1007" s="68"/>
      <c r="K1007" s="68"/>
      <c r="L1007" s="68"/>
      <c r="M1007" s="68"/>
      <c r="P1007" s="125"/>
      <c r="Q1007" s="126"/>
      <c r="R1007" s="126"/>
      <c r="S1007" s="127"/>
      <c r="T1007" s="86"/>
      <c r="U1007" s="125"/>
      <c r="V1007" s="126"/>
      <c r="W1007" s="126"/>
      <c r="X1007" s="71"/>
      <c r="Y1007" s="86"/>
      <c r="Z1007" s="109" t="str">
        <f>IF(U1007&lt;&gt;"",U1007,IF(P1007&lt;&gt;"",P1007,IF(N1007&lt;&gt;"",N1007,"")))</f>
        <v/>
      </c>
      <c r="AA1007" s="36" t="str">
        <f>IF(X1007&lt;&gt;"",X1007,IF(S1007&lt;&gt;"",S1007,IF(O1007&lt;&gt;"",O1007,"")))</f>
        <v/>
      </c>
    </row>
    <row r="1008" spans="1:27" ht="221" hidden="1">
      <c r="A1008" s="3">
        <v>2618</v>
      </c>
      <c r="B1008" s="3" t="s">
        <v>2498</v>
      </c>
      <c r="C1008" s="3">
        <v>230</v>
      </c>
      <c r="E1008" s="155" t="s">
        <v>3344</v>
      </c>
      <c r="F1008" s="7" t="s">
        <v>2503</v>
      </c>
      <c r="G1008" s="7" t="s">
        <v>2504</v>
      </c>
      <c r="H1008" s="68"/>
      <c r="I1008" s="68"/>
      <c r="J1008" s="68"/>
      <c r="K1008" s="68"/>
      <c r="L1008" s="68"/>
      <c r="M1008" s="68"/>
      <c r="P1008" s="125"/>
      <c r="Q1008" s="126"/>
      <c r="R1008" s="126"/>
      <c r="S1008" s="127"/>
      <c r="T1008" s="86"/>
      <c r="U1008" s="125"/>
      <c r="V1008" s="126"/>
      <c r="W1008" s="126"/>
      <c r="X1008" s="71"/>
      <c r="Y1008" s="86"/>
      <c r="Z1008" s="109" t="str">
        <f>IF(U1008&lt;&gt;"",U1008,IF(P1008&lt;&gt;"",P1008,IF(N1008&lt;&gt;"",N1008,"")))</f>
        <v/>
      </c>
      <c r="AA1008" s="36" t="str">
        <f>IF(X1008&lt;&gt;"",X1008,IF(S1008&lt;&gt;"",S1008,IF(O1008&lt;&gt;"",O1008,"")))</f>
        <v/>
      </c>
    </row>
    <row r="1009" spans="1:27" ht="187" hidden="1">
      <c r="A1009" s="3">
        <v>2619</v>
      </c>
      <c r="B1009" s="3" t="s">
        <v>2498</v>
      </c>
      <c r="C1009" s="3">
        <v>230</v>
      </c>
      <c r="E1009" s="155" t="s">
        <v>3345</v>
      </c>
      <c r="F1009" s="7" t="s">
        <v>2505</v>
      </c>
      <c r="G1009" s="7" t="s">
        <v>2506</v>
      </c>
      <c r="H1009" s="68"/>
      <c r="I1009" s="68"/>
      <c r="J1009" s="68"/>
      <c r="K1009" s="68"/>
      <c r="L1009" s="68"/>
      <c r="M1009" s="68"/>
      <c r="P1009" s="125"/>
      <c r="Q1009" s="126"/>
      <c r="R1009" s="126"/>
      <c r="S1009" s="127"/>
      <c r="T1009" s="86"/>
      <c r="U1009" s="125"/>
      <c r="V1009" s="126"/>
      <c r="W1009" s="126"/>
      <c r="X1009" s="71"/>
      <c r="Y1009" s="86"/>
      <c r="Z1009" s="109" t="str">
        <f>IF(U1009&lt;&gt;"",U1009,IF(P1009&lt;&gt;"",P1009,IF(N1009&lt;&gt;"",N1009,"")))</f>
        <v/>
      </c>
      <c r="AA1009" s="36" t="str">
        <f>IF(X1009&lt;&gt;"",X1009,IF(S1009&lt;&gt;"",S1009,IF(O1009&lt;&gt;"",O1009,"")))</f>
        <v/>
      </c>
    </row>
    <row r="1010" spans="1:27" s="122" customFormat="1" ht="17" hidden="1">
      <c r="A1010" s="3" t="s">
        <v>300</v>
      </c>
      <c r="B1010" s="3" t="s">
        <v>300</v>
      </c>
      <c r="C1010" s="3" t="s">
        <v>300</v>
      </c>
      <c r="D1010" s="4" t="s">
        <v>300</v>
      </c>
      <c r="H1010" s="3"/>
    </row>
    <row r="1011" spans="1:27" s="122" customFormat="1" ht="17" hidden="1">
      <c r="A1011" s="3" t="s">
        <v>300</v>
      </c>
      <c r="B1011" s="3" t="s">
        <v>300</v>
      </c>
      <c r="C1011" s="3" t="s">
        <v>300</v>
      </c>
      <c r="D1011" s="4" t="s">
        <v>300</v>
      </c>
      <c r="H1011" s="3"/>
    </row>
    <row r="1012" spans="1:27" s="122" customFormat="1" ht="17" hidden="1">
      <c r="A1012" s="3" t="s">
        <v>300</v>
      </c>
      <c r="B1012" s="3" t="s">
        <v>300</v>
      </c>
      <c r="C1012" s="3"/>
      <c r="D1012" s="4" t="s">
        <v>300</v>
      </c>
      <c r="E1012" s="124" t="s">
        <v>2507</v>
      </c>
      <c r="H1012" s="3"/>
      <c r="Z1012" s="122" t="str">
        <f t="shared" ref="Z1012:Z1018" si="90">IF(U1012&lt;&gt;"",U1012,IF(P1012&lt;&gt;"",P1012,IF(N1012&lt;&gt;"",N1012,"")))</f>
        <v/>
      </c>
      <c r="AA1012" s="122" t="str">
        <f t="shared" ref="AA1012:AA1018" si="91">IF(X1012&lt;&gt;"",X1012,IF(S1012&lt;&gt;"",S1012,IF(O1012&lt;&gt;"",O1012,"")))</f>
        <v/>
      </c>
    </row>
    <row r="1013" spans="1:27" ht="255" hidden="1">
      <c r="A1013" s="3">
        <v>2620</v>
      </c>
      <c r="B1013" s="3" t="s">
        <v>2508</v>
      </c>
      <c r="C1013" s="3">
        <v>232</v>
      </c>
      <c r="E1013" s="155" t="s">
        <v>3346</v>
      </c>
      <c r="F1013" s="7" t="s">
        <v>2509</v>
      </c>
      <c r="G1013" s="7" t="s">
        <v>2510</v>
      </c>
      <c r="H1013" s="68"/>
      <c r="I1013" s="68"/>
      <c r="J1013" s="68"/>
      <c r="K1013" s="68"/>
      <c r="L1013" s="68"/>
      <c r="M1013" s="68"/>
      <c r="P1013" s="125"/>
      <c r="Q1013" s="126"/>
      <c r="R1013" s="126"/>
      <c r="S1013" s="127"/>
      <c r="T1013" s="86"/>
      <c r="U1013" s="125"/>
      <c r="V1013" s="126"/>
      <c r="W1013" s="126"/>
      <c r="X1013" s="71"/>
      <c r="Y1013" s="86"/>
      <c r="Z1013" s="109" t="str">
        <f t="shared" si="90"/>
        <v/>
      </c>
      <c r="AA1013" s="36" t="str">
        <f t="shared" si="91"/>
        <v/>
      </c>
    </row>
    <row r="1014" spans="1:27" ht="221" hidden="1">
      <c r="A1014" s="3">
        <v>2621</v>
      </c>
      <c r="B1014" s="3" t="s">
        <v>2508</v>
      </c>
      <c r="C1014" s="3">
        <v>232</v>
      </c>
      <c r="E1014" s="155" t="s">
        <v>3347</v>
      </c>
      <c r="F1014" s="7" t="s">
        <v>2511</v>
      </c>
      <c r="G1014" s="7" t="s">
        <v>2512</v>
      </c>
      <c r="H1014" s="68"/>
      <c r="I1014" s="68"/>
      <c r="J1014" s="68"/>
      <c r="K1014" s="68"/>
      <c r="L1014" s="68"/>
      <c r="M1014" s="68"/>
      <c r="P1014" s="125"/>
      <c r="Q1014" s="126"/>
      <c r="R1014" s="126"/>
      <c r="S1014" s="127"/>
      <c r="T1014" s="86"/>
      <c r="U1014" s="125"/>
      <c r="V1014" s="126"/>
      <c r="W1014" s="126"/>
      <c r="X1014" s="71"/>
      <c r="Y1014" s="86"/>
      <c r="Z1014" s="109" t="str">
        <f t="shared" si="90"/>
        <v/>
      </c>
      <c r="AA1014" s="36" t="str">
        <f t="shared" si="91"/>
        <v/>
      </c>
    </row>
    <row r="1015" spans="1:27" ht="221" hidden="1">
      <c r="A1015" s="3">
        <v>2622</v>
      </c>
      <c r="B1015" s="3" t="s">
        <v>2508</v>
      </c>
      <c r="C1015" s="3">
        <v>232</v>
      </c>
      <c r="E1015" s="155" t="s">
        <v>3348</v>
      </c>
      <c r="F1015" s="7" t="s">
        <v>2513</v>
      </c>
      <c r="G1015" s="7" t="s">
        <v>2514</v>
      </c>
      <c r="H1015" s="68"/>
      <c r="I1015" s="68"/>
      <c r="J1015" s="68"/>
      <c r="K1015" s="68"/>
      <c r="L1015" s="68"/>
      <c r="M1015" s="68"/>
      <c r="P1015" s="125"/>
      <c r="Q1015" s="126"/>
      <c r="R1015" s="126"/>
      <c r="S1015" s="127"/>
      <c r="T1015" s="86"/>
      <c r="U1015" s="125"/>
      <c r="V1015" s="126"/>
      <c r="W1015" s="126"/>
      <c r="X1015" s="71"/>
      <c r="Y1015" s="86"/>
      <c r="Z1015" s="109" t="str">
        <f t="shared" si="90"/>
        <v/>
      </c>
      <c r="AA1015" s="36" t="str">
        <f t="shared" si="91"/>
        <v/>
      </c>
    </row>
    <row r="1016" spans="1:27" ht="255" hidden="1">
      <c r="A1016" s="3">
        <v>2623</v>
      </c>
      <c r="B1016" s="3" t="s">
        <v>2508</v>
      </c>
      <c r="C1016" s="3">
        <v>232</v>
      </c>
      <c r="E1016" s="155" t="s">
        <v>3349</v>
      </c>
      <c r="F1016" s="7" t="s">
        <v>2515</v>
      </c>
      <c r="G1016" s="7" t="s">
        <v>2516</v>
      </c>
      <c r="H1016" s="68"/>
      <c r="I1016" s="68"/>
      <c r="J1016" s="68"/>
      <c r="K1016" s="68"/>
      <c r="L1016" s="68"/>
      <c r="M1016" s="68"/>
      <c r="P1016" s="125"/>
      <c r="Q1016" s="126"/>
      <c r="R1016" s="126"/>
      <c r="S1016" s="127"/>
      <c r="T1016" s="86"/>
      <c r="U1016" s="125"/>
      <c r="V1016" s="126"/>
      <c r="W1016" s="126"/>
      <c r="X1016" s="71"/>
      <c r="Y1016" s="86"/>
      <c r="Z1016" s="109" t="str">
        <f t="shared" si="90"/>
        <v/>
      </c>
      <c r="AA1016" s="36" t="str">
        <f t="shared" si="91"/>
        <v/>
      </c>
    </row>
    <row r="1017" spans="1:27" ht="187" hidden="1">
      <c r="A1017" s="3">
        <v>2624</v>
      </c>
      <c r="B1017" s="3" t="s">
        <v>2508</v>
      </c>
      <c r="C1017" s="3">
        <v>232</v>
      </c>
      <c r="E1017" s="155" t="s">
        <v>3350</v>
      </c>
      <c r="F1017" s="7" t="s">
        <v>2517</v>
      </c>
      <c r="G1017" s="7" t="s">
        <v>2518</v>
      </c>
      <c r="H1017" s="68"/>
      <c r="I1017" s="68"/>
      <c r="J1017" s="68"/>
      <c r="K1017" s="68"/>
      <c r="L1017" s="68"/>
      <c r="M1017" s="68"/>
      <c r="P1017" s="125"/>
      <c r="Q1017" s="126"/>
      <c r="R1017" s="126"/>
      <c r="S1017" s="127"/>
      <c r="T1017" s="86"/>
      <c r="U1017" s="125"/>
      <c r="V1017" s="126"/>
      <c r="W1017" s="126"/>
      <c r="X1017" s="71"/>
      <c r="Y1017" s="86"/>
      <c r="Z1017" s="109" t="str">
        <f t="shared" si="90"/>
        <v/>
      </c>
      <c r="AA1017" s="36" t="str">
        <f t="shared" si="91"/>
        <v/>
      </c>
    </row>
    <row r="1018" spans="1:27" ht="136" hidden="1">
      <c r="A1018" s="3">
        <v>2625</v>
      </c>
      <c r="B1018" s="3" t="s">
        <v>2508</v>
      </c>
      <c r="C1018" s="3">
        <v>232</v>
      </c>
      <c r="E1018" s="155" t="s">
        <v>3351</v>
      </c>
      <c r="F1018" s="7" t="s">
        <v>2519</v>
      </c>
      <c r="G1018" s="7" t="s">
        <v>2107</v>
      </c>
      <c r="H1018" s="68"/>
      <c r="I1018" s="68"/>
      <c r="J1018" s="68"/>
      <c r="K1018" s="68"/>
      <c r="L1018" s="68"/>
      <c r="M1018" s="68"/>
      <c r="P1018" s="125"/>
      <c r="Q1018" s="126"/>
      <c r="R1018" s="126"/>
      <c r="S1018" s="127"/>
      <c r="T1018" s="86"/>
      <c r="U1018" s="125"/>
      <c r="V1018" s="126"/>
      <c r="W1018" s="126"/>
      <c r="X1018" s="71"/>
      <c r="Y1018" s="86"/>
      <c r="Z1018" s="109" t="str">
        <f t="shared" si="90"/>
        <v/>
      </c>
      <c r="AA1018" s="36" t="str">
        <f t="shared" si="91"/>
        <v/>
      </c>
    </row>
    <row r="1019" spans="1:27" s="122" customFormat="1" ht="17" hidden="1">
      <c r="A1019" s="3" t="s">
        <v>300</v>
      </c>
      <c r="B1019" s="3" t="s">
        <v>300</v>
      </c>
      <c r="C1019" s="3" t="s">
        <v>300</v>
      </c>
      <c r="D1019" s="4" t="s">
        <v>300</v>
      </c>
      <c r="H1019" s="3"/>
    </row>
    <row r="1020" spans="1:27" s="122" customFormat="1" ht="17" hidden="1">
      <c r="A1020" s="3" t="s">
        <v>300</v>
      </c>
      <c r="B1020" s="3" t="s">
        <v>300</v>
      </c>
      <c r="C1020" s="3" t="s">
        <v>300</v>
      </c>
      <c r="D1020" s="4" t="s">
        <v>300</v>
      </c>
      <c r="H1020" s="3"/>
    </row>
    <row r="1021" spans="1:27" s="122" customFormat="1" ht="17" hidden="1">
      <c r="A1021" s="3" t="s">
        <v>300</v>
      </c>
      <c r="B1021" s="3" t="s">
        <v>300</v>
      </c>
      <c r="C1021" s="3"/>
      <c r="D1021" s="4" t="s">
        <v>300</v>
      </c>
      <c r="E1021" s="124" t="s">
        <v>2520</v>
      </c>
      <c r="H1021" s="3"/>
      <c r="Z1021" s="122" t="str">
        <f>IF(U1021&lt;&gt;"",U1021,IF(P1021&lt;&gt;"",P1021,IF(N1021&lt;&gt;"",N1021,"")))</f>
        <v/>
      </c>
      <c r="AA1021" s="122" t="str">
        <f>IF(X1021&lt;&gt;"",X1021,IF(S1021&lt;&gt;"",S1021,IF(O1021&lt;&gt;"",O1021,"")))</f>
        <v/>
      </c>
    </row>
    <row r="1022" spans="1:27" ht="170" hidden="1">
      <c r="A1022" s="3">
        <v>2626</v>
      </c>
      <c r="B1022" s="3" t="s">
        <v>2521</v>
      </c>
      <c r="C1022" s="3">
        <v>234</v>
      </c>
      <c r="D1022" s="4" t="s">
        <v>28</v>
      </c>
      <c r="E1022" s="155" t="s">
        <v>3352</v>
      </c>
      <c r="F1022" s="7" t="s">
        <v>2522</v>
      </c>
      <c r="G1022" s="7" t="s">
        <v>2523</v>
      </c>
      <c r="H1022" s="68"/>
      <c r="I1022" s="68"/>
      <c r="J1022" s="68"/>
      <c r="K1022" s="68"/>
      <c r="L1022" s="68"/>
      <c r="M1022" s="68"/>
      <c r="P1022" s="125"/>
      <c r="Q1022" s="126"/>
      <c r="R1022" s="126"/>
      <c r="S1022" s="127"/>
      <c r="T1022" s="86"/>
      <c r="U1022" s="125"/>
      <c r="V1022" s="126"/>
      <c r="W1022" s="126"/>
      <c r="X1022" s="71"/>
      <c r="Y1022" s="86"/>
      <c r="Z1022" s="109" t="str">
        <f>IF(U1022&lt;&gt;"",U1022,IF(P1022&lt;&gt;"",P1022,IF(N1022&lt;&gt;"",N1022,"")))</f>
        <v/>
      </c>
      <c r="AA1022" s="36" t="str">
        <f>IF(X1022&lt;&gt;"",X1022,IF(S1022&lt;&gt;"",S1022,IF(O1022&lt;&gt;"",O1022,"")))</f>
        <v/>
      </c>
    </row>
    <row r="1023" spans="1:27" s="122" customFormat="1" ht="17" hidden="1">
      <c r="A1023" s="3" t="s">
        <v>300</v>
      </c>
      <c r="B1023" s="3" t="s">
        <v>300</v>
      </c>
      <c r="C1023" s="3" t="s">
        <v>300</v>
      </c>
      <c r="D1023" s="4" t="s">
        <v>300</v>
      </c>
      <c r="H1023" s="3"/>
    </row>
    <row r="1024" spans="1:27" s="122" customFormat="1" ht="17" hidden="1">
      <c r="A1024" s="3" t="s">
        <v>300</v>
      </c>
      <c r="B1024" s="3" t="s">
        <v>300</v>
      </c>
      <c r="C1024" s="3" t="s">
        <v>300</v>
      </c>
      <c r="D1024" s="4" t="s">
        <v>300</v>
      </c>
      <c r="H1024" s="3"/>
    </row>
    <row r="1025" spans="1:27" s="122" customFormat="1" ht="17" hidden="1">
      <c r="A1025" s="3" t="s">
        <v>300</v>
      </c>
      <c r="B1025" s="3" t="s">
        <v>300</v>
      </c>
      <c r="C1025" s="3"/>
      <c r="D1025" s="4" t="s">
        <v>300</v>
      </c>
      <c r="E1025" s="124" t="s">
        <v>2524</v>
      </c>
      <c r="H1025" s="3"/>
      <c r="Z1025" s="122" t="str">
        <f>IF(U1025&lt;&gt;"",U1025,IF(P1025&lt;&gt;"",P1025,IF(N1025&lt;&gt;"",N1025,"")))</f>
        <v/>
      </c>
      <c r="AA1025" s="122" t="str">
        <f>IF(X1025&lt;&gt;"",X1025,IF(S1025&lt;&gt;"",S1025,IF(O1025&lt;&gt;"",O1025,"")))</f>
        <v/>
      </c>
    </row>
    <row r="1026" spans="1:27" ht="187" hidden="1">
      <c r="A1026" s="3">
        <v>2627</v>
      </c>
      <c r="B1026" s="3" t="s">
        <v>2525</v>
      </c>
      <c r="C1026" s="3">
        <v>235</v>
      </c>
      <c r="D1026" s="4" t="s">
        <v>28</v>
      </c>
      <c r="E1026" s="155" t="s">
        <v>3254</v>
      </c>
      <c r="F1026" s="7" t="s">
        <v>2526</v>
      </c>
      <c r="G1026" s="7" t="s">
        <v>2527</v>
      </c>
      <c r="H1026" s="68"/>
      <c r="I1026" s="68"/>
      <c r="J1026" s="68"/>
      <c r="K1026" s="68"/>
      <c r="L1026" s="68"/>
      <c r="M1026" s="68"/>
      <c r="P1026" s="125"/>
      <c r="Q1026" s="126"/>
      <c r="R1026" s="126"/>
      <c r="S1026" s="127"/>
      <c r="T1026" s="86"/>
      <c r="U1026" s="125"/>
      <c r="V1026" s="126"/>
      <c r="W1026" s="126"/>
      <c r="X1026" s="71"/>
      <c r="Y1026" s="86"/>
      <c r="Z1026" s="109" t="str">
        <f>IF(U1026&lt;&gt;"",U1026,IF(P1026&lt;&gt;"",P1026,IF(N1026&lt;&gt;"",N1026,"")))</f>
        <v/>
      </c>
      <c r="AA1026" s="36" t="str">
        <f>IF(X1026&lt;&gt;"",X1026,IF(S1026&lt;&gt;"",S1026,IF(O1026&lt;&gt;"",O1026,"")))</f>
        <v/>
      </c>
    </row>
    <row r="1027" spans="1:27" s="122" customFormat="1" ht="17" hidden="1">
      <c r="A1027" s="3" t="s">
        <v>300</v>
      </c>
      <c r="B1027" s="3" t="s">
        <v>300</v>
      </c>
      <c r="C1027" s="3" t="s">
        <v>300</v>
      </c>
      <c r="D1027" s="4" t="s">
        <v>300</v>
      </c>
      <c r="H1027" s="3"/>
    </row>
    <row r="1028" spans="1:27" s="122" customFormat="1" ht="17" hidden="1">
      <c r="A1028" s="3" t="s">
        <v>300</v>
      </c>
      <c r="B1028" s="3" t="s">
        <v>300</v>
      </c>
      <c r="C1028" s="3" t="s">
        <v>300</v>
      </c>
      <c r="D1028" s="4" t="s">
        <v>300</v>
      </c>
      <c r="H1028" s="3"/>
    </row>
    <row r="1029" spans="1:27" s="122" customFormat="1" ht="17" hidden="1">
      <c r="A1029" s="3" t="s">
        <v>300</v>
      </c>
      <c r="B1029" s="3" t="s">
        <v>300</v>
      </c>
      <c r="C1029" s="3"/>
      <c r="D1029" s="4" t="s">
        <v>300</v>
      </c>
      <c r="E1029" s="124" t="s">
        <v>2528</v>
      </c>
      <c r="H1029" s="3"/>
      <c r="Z1029" s="122" t="str">
        <f>IF(U1029&lt;&gt;"",U1029,IF(P1029&lt;&gt;"",P1029,IF(N1029&lt;&gt;"",N1029,"")))</f>
        <v/>
      </c>
      <c r="AA1029" s="122" t="str">
        <f>IF(X1029&lt;&gt;"",X1029,IF(S1029&lt;&gt;"",S1029,IF(O1029&lt;&gt;"",O1029,"")))</f>
        <v/>
      </c>
    </row>
    <row r="1030" spans="1:27" ht="136" hidden="1">
      <c r="A1030" s="3">
        <v>2628</v>
      </c>
      <c r="B1030" s="3" t="s">
        <v>2529</v>
      </c>
      <c r="C1030" s="3">
        <v>236</v>
      </c>
      <c r="D1030" s="4" t="s">
        <v>28</v>
      </c>
      <c r="E1030" s="155" t="s">
        <v>3353</v>
      </c>
      <c r="F1030" s="7" t="s">
        <v>2530</v>
      </c>
      <c r="G1030" s="7" t="s">
        <v>2151</v>
      </c>
      <c r="H1030" s="68"/>
      <c r="I1030" s="68"/>
      <c r="J1030" s="68"/>
      <c r="K1030" s="68"/>
      <c r="L1030" s="68"/>
      <c r="M1030" s="68"/>
      <c r="P1030" s="125"/>
      <c r="Q1030" s="126"/>
      <c r="R1030" s="126"/>
      <c r="S1030" s="127"/>
      <c r="T1030" s="86"/>
      <c r="U1030" s="125"/>
      <c r="V1030" s="126"/>
      <c r="W1030" s="126"/>
      <c r="X1030" s="71"/>
      <c r="Y1030" s="86"/>
      <c r="Z1030" s="109" t="str">
        <f>IF(U1030&lt;&gt;"",U1030,IF(P1030&lt;&gt;"",P1030,IF(N1030&lt;&gt;"",N1030,"")))</f>
        <v/>
      </c>
      <c r="AA1030" s="36" t="str">
        <f>IF(X1030&lt;&gt;"",X1030,IF(S1030&lt;&gt;"",S1030,IF(O1030&lt;&gt;"",O1030,"")))</f>
        <v/>
      </c>
    </row>
    <row r="1031" spans="1:27" s="122" customFormat="1" ht="17" hidden="1">
      <c r="A1031" s="3" t="s">
        <v>300</v>
      </c>
      <c r="B1031" s="3" t="s">
        <v>300</v>
      </c>
      <c r="C1031" s="3" t="s">
        <v>300</v>
      </c>
      <c r="D1031" s="4" t="s">
        <v>300</v>
      </c>
      <c r="H1031" s="3"/>
    </row>
    <row r="1032" spans="1:27" s="122" customFormat="1" ht="17" hidden="1">
      <c r="A1032" s="3" t="s">
        <v>300</v>
      </c>
      <c r="B1032" s="3" t="s">
        <v>300</v>
      </c>
      <c r="C1032" s="3" t="s">
        <v>300</v>
      </c>
      <c r="D1032" s="4" t="s">
        <v>300</v>
      </c>
      <c r="H1032" s="3"/>
    </row>
    <row r="1033" spans="1:27" ht="19" hidden="1">
      <c r="A1033" s="3" t="s">
        <v>300</v>
      </c>
      <c r="B1033" s="3" t="s">
        <v>300</v>
      </c>
      <c r="E1033" s="179" t="s">
        <v>2531</v>
      </c>
      <c r="F1033" s="179"/>
      <c r="G1033" s="179"/>
      <c r="P1033" s="122"/>
      <c r="Q1033" s="122"/>
      <c r="R1033" s="122"/>
      <c r="S1033" s="122"/>
      <c r="T1033" s="122"/>
      <c r="U1033" s="122"/>
      <c r="V1033" s="122"/>
      <c r="W1033" s="122"/>
      <c r="X1033" s="122"/>
      <c r="Y1033" s="122"/>
      <c r="Z1033" s="122" t="str">
        <f>IF(U1033&lt;&gt;"",U1033,IF(P1033&lt;&gt;"",P1033,IF(N1033&lt;&gt;"",N1033,"")))</f>
        <v/>
      </c>
      <c r="AA1033" s="122" t="str">
        <f>IF(X1033&lt;&gt;"",X1033,IF(S1033&lt;&gt;"",S1033,IF(O1033&lt;&gt;"",O1033,"")))</f>
        <v/>
      </c>
    </row>
    <row r="1034" spans="1:27" s="122" customFormat="1" ht="17" hidden="1">
      <c r="A1034" s="3" t="s">
        <v>300</v>
      </c>
      <c r="B1034" s="3" t="s">
        <v>300</v>
      </c>
      <c r="C1034" s="3"/>
      <c r="D1034" s="4" t="s">
        <v>300</v>
      </c>
      <c r="E1034" s="124" t="s">
        <v>2532</v>
      </c>
      <c r="H1034" s="3"/>
      <c r="Z1034" s="122" t="str">
        <f>IF(U1034&lt;&gt;"",U1034,IF(P1034&lt;&gt;"",P1034,IF(N1034&lt;&gt;"",N1034,"")))</f>
        <v/>
      </c>
      <c r="AA1034" s="122" t="str">
        <f>IF(X1034&lt;&gt;"",X1034,IF(S1034&lt;&gt;"",S1034,IF(O1034&lt;&gt;"",O1034,"")))</f>
        <v/>
      </c>
    </row>
    <row r="1035" spans="1:27" ht="170" hidden="1">
      <c r="A1035" s="3">
        <v>2629</v>
      </c>
      <c r="B1035" s="3" t="s">
        <v>2533</v>
      </c>
      <c r="C1035" s="3">
        <v>237</v>
      </c>
      <c r="E1035" s="155" t="s">
        <v>3354</v>
      </c>
      <c r="F1035" s="7" t="s">
        <v>2534</v>
      </c>
      <c r="G1035" s="7" t="s">
        <v>2408</v>
      </c>
      <c r="H1035" s="68"/>
      <c r="I1035" s="68"/>
      <c r="J1035" s="68"/>
      <c r="K1035" s="68"/>
      <c r="L1035" s="68"/>
      <c r="M1035" s="68"/>
      <c r="P1035" s="125"/>
      <c r="Q1035" s="126"/>
      <c r="R1035" s="126"/>
      <c r="S1035" s="127"/>
      <c r="T1035" s="86"/>
      <c r="U1035" s="125"/>
      <c r="V1035" s="126"/>
      <c r="W1035" s="126"/>
      <c r="X1035" s="71"/>
      <c r="Y1035" s="86"/>
      <c r="Z1035" s="109" t="str">
        <f>IF(U1035&lt;&gt;"",U1035,IF(P1035&lt;&gt;"",P1035,IF(N1035&lt;&gt;"",N1035,"")))</f>
        <v/>
      </c>
      <c r="AA1035" s="36" t="str">
        <f>IF(X1035&lt;&gt;"",X1035,IF(S1035&lt;&gt;"",S1035,IF(O1035&lt;&gt;"",O1035,"")))</f>
        <v/>
      </c>
    </row>
    <row r="1036" spans="1:27" ht="221" hidden="1">
      <c r="A1036" s="3">
        <v>2630</v>
      </c>
      <c r="B1036" s="3" t="s">
        <v>2533</v>
      </c>
      <c r="C1036" s="3">
        <v>237</v>
      </c>
      <c r="D1036" s="4" t="s">
        <v>28</v>
      </c>
      <c r="E1036" s="155" t="s">
        <v>3355</v>
      </c>
      <c r="F1036" s="7" t="s">
        <v>2535</v>
      </c>
      <c r="G1036" s="7" t="s">
        <v>2536</v>
      </c>
      <c r="H1036" s="68"/>
      <c r="I1036" s="68"/>
      <c r="J1036" s="68"/>
      <c r="K1036" s="68"/>
      <c r="L1036" s="68"/>
      <c r="M1036" s="68"/>
      <c r="P1036" s="125"/>
      <c r="Q1036" s="126"/>
      <c r="R1036" s="126"/>
      <c r="S1036" s="127"/>
      <c r="T1036" s="86"/>
      <c r="U1036" s="125"/>
      <c r="V1036" s="126"/>
      <c r="W1036" s="126"/>
      <c r="X1036" s="71"/>
      <c r="Y1036" s="86"/>
      <c r="Z1036" s="109" t="str">
        <f>IF(U1036&lt;&gt;"",U1036,IF(P1036&lt;&gt;"",P1036,IF(N1036&lt;&gt;"",N1036,"")))</f>
        <v/>
      </c>
      <c r="AA1036" s="36" t="str">
        <f>IF(X1036&lt;&gt;"",X1036,IF(S1036&lt;&gt;"",S1036,IF(O1036&lt;&gt;"",O1036,"")))</f>
        <v/>
      </c>
    </row>
    <row r="1037" spans="1:27" ht="170" hidden="1">
      <c r="A1037" s="3">
        <v>2631</v>
      </c>
      <c r="B1037" s="3" t="s">
        <v>2533</v>
      </c>
      <c r="C1037" s="3">
        <v>237</v>
      </c>
      <c r="E1037" s="155" t="s">
        <v>3356</v>
      </c>
      <c r="F1037" s="7" t="s">
        <v>2537</v>
      </c>
      <c r="G1037" s="7" t="s">
        <v>2538</v>
      </c>
      <c r="H1037" s="68"/>
      <c r="I1037" s="68"/>
      <c r="J1037" s="68"/>
      <c r="K1037" s="68"/>
      <c r="L1037" s="68"/>
      <c r="M1037" s="68"/>
      <c r="P1037" s="125"/>
      <c r="Q1037" s="126"/>
      <c r="R1037" s="126"/>
      <c r="S1037" s="127"/>
      <c r="T1037" s="86"/>
      <c r="U1037" s="125"/>
      <c r="V1037" s="126"/>
      <c r="W1037" s="126"/>
      <c r="X1037" s="71"/>
      <c r="Y1037" s="86"/>
      <c r="Z1037" s="109" t="str">
        <f>IF(U1037&lt;&gt;"",U1037,IF(P1037&lt;&gt;"",P1037,IF(N1037&lt;&gt;"",N1037,"")))</f>
        <v/>
      </c>
      <c r="AA1037" s="36" t="str">
        <f>IF(X1037&lt;&gt;"",X1037,IF(S1037&lt;&gt;"",S1037,IF(O1037&lt;&gt;"",O1037,"")))</f>
        <v/>
      </c>
    </row>
    <row r="1038" spans="1:27" s="122" customFormat="1" ht="17" hidden="1">
      <c r="A1038" s="3" t="s">
        <v>300</v>
      </c>
      <c r="B1038" s="3" t="s">
        <v>300</v>
      </c>
      <c r="C1038" s="3" t="s">
        <v>300</v>
      </c>
      <c r="D1038" s="4" t="s">
        <v>300</v>
      </c>
      <c r="H1038" s="3"/>
    </row>
    <row r="1039" spans="1:27" s="122" customFormat="1" ht="17" hidden="1">
      <c r="A1039" s="3" t="s">
        <v>300</v>
      </c>
      <c r="B1039" s="3" t="s">
        <v>300</v>
      </c>
      <c r="C1039" s="3" t="s">
        <v>300</v>
      </c>
      <c r="D1039" s="4" t="s">
        <v>300</v>
      </c>
      <c r="H1039" s="3"/>
    </row>
    <row r="1040" spans="1:27" s="122" customFormat="1" ht="17" hidden="1">
      <c r="A1040" s="3" t="s">
        <v>300</v>
      </c>
      <c r="B1040" s="3" t="s">
        <v>300</v>
      </c>
      <c r="C1040" s="3"/>
      <c r="D1040" s="4" t="s">
        <v>300</v>
      </c>
      <c r="E1040" s="124" t="s">
        <v>2539</v>
      </c>
      <c r="H1040" s="3"/>
      <c r="Z1040" s="122" t="str">
        <f t="shared" ref="Z1040:Z1046" si="92">IF(U1040&lt;&gt;"",U1040,IF(P1040&lt;&gt;"",P1040,IF(N1040&lt;&gt;"",N1040,"")))</f>
        <v/>
      </c>
      <c r="AA1040" s="122" t="str">
        <f t="shared" ref="AA1040:AA1046" si="93">IF(X1040&lt;&gt;"",X1040,IF(S1040&lt;&gt;"",S1040,IF(O1040&lt;&gt;"",O1040,"")))</f>
        <v/>
      </c>
    </row>
    <row r="1041" spans="1:27" ht="221" hidden="1">
      <c r="A1041" s="3">
        <v>2632</v>
      </c>
      <c r="B1041" s="3" t="s">
        <v>1068</v>
      </c>
      <c r="C1041" s="3">
        <v>238</v>
      </c>
      <c r="E1041" s="155" t="s">
        <v>3357</v>
      </c>
      <c r="F1041" s="7" t="s">
        <v>2540</v>
      </c>
      <c r="G1041" s="7" t="s">
        <v>2541</v>
      </c>
      <c r="H1041" s="68"/>
      <c r="I1041" s="68"/>
      <c r="J1041" s="68"/>
      <c r="K1041" s="68"/>
      <c r="L1041" s="68"/>
      <c r="M1041" s="68"/>
      <c r="P1041" s="125"/>
      <c r="Q1041" s="126"/>
      <c r="R1041" s="126"/>
      <c r="S1041" s="127"/>
      <c r="T1041" s="86"/>
      <c r="U1041" s="125"/>
      <c r="V1041" s="126"/>
      <c r="W1041" s="126"/>
      <c r="X1041" s="71"/>
      <c r="Y1041" s="86"/>
      <c r="Z1041" s="109" t="str">
        <f t="shared" si="92"/>
        <v/>
      </c>
      <c r="AA1041" s="36" t="str">
        <f t="shared" si="93"/>
        <v/>
      </c>
    </row>
    <row r="1042" spans="1:27" ht="204" hidden="1">
      <c r="A1042" s="3">
        <v>2633</v>
      </c>
      <c r="B1042" s="3" t="s">
        <v>1068</v>
      </c>
      <c r="C1042" s="3">
        <v>238</v>
      </c>
      <c r="E1042" s="155" t="s">
        <v>3358</v>
      </c>
      <c r="F1042" s="7" t="s">
        <v>2542</v>
      </c>
      <c r="G1042" s="7" t="s">
        <v>2543</v>
      </c>
      <c r="H1042" s="68"/>
      <c r="I1042" s="68"/>
      <c r="J1042" s="68"/>
      <c r="K1042" s="68"/>
      <c r="L1042" s="68"/>
      <c r="M1042" s="68"/>
      <c r="P1042" s="125"/>
      <c r="Q1042" s="126"/>
      <c r="R1042" s="126"/>
      <c r="S1042" s="127"/>
      <c r="T1042" s="86"/>
      <c r="U1042" s="125"/>
      <c r="V1042" s="126"/>
      <c r="W1042" s="126"/>
      <c r="X1042" s="71"/>
      <c r="Y1042" s="86"/>
      <c r="Z1042" s="109" t="str">
        <f t="shared" si="92"/>
        <v/>
      </c>
      <c r="AA1042" s="36" t="str">
        <f t="shared" si="93"/>
        <v/>
      </c>
    </row>
    <row r="1043" spans="1:27" ht="187" hidden="1">
      <c r="A1043" s="3">
        <v>2634</v>
      </c>
      <c r="B1043" s="3" t="s">
        <v>1068</v>
      </c>
      <c r="C1043" s="3">
        <v>238</v>
      </c>
      <c r="E1043" s="155" t="s">
        <v>3359</v>
      </c>
      <c r="F1043" s="7" t="s">
        <v>2544</v>
      </c>
      <c r="G1043" s="7" t="s">
        <v>2545</v>
      </c>
      <c r="H1043" s="68"/>
      <c r="I1043" s="68"/>
      <c r="J1043" s="68"/>
      <c r="K1043" s="68"/>
      <c r="L1043" s="68"/>
      <c r="M1043" s="68"/>
      <c r="P1043" s="125"/>
      <c r="Q1043" s="126"/>
      <c r="R1043" s="126"/>
      <c r="S1043" s="127"/>
      <c r="T1043" s="86"/>
      <c r="U1043" s="125"/>
      <c r="V1043" s="126"/>
      <c r="W1043" s="126"/>
      <c r="X1043" s="71"/>
      <c r="Y1043" s="86"/>
      <c r="Z1043" s="109" t="str">
        <f t="shared" si="92"/>
        <v/>
      </c>
      <c r="AA1043" s="36" t="str">
        <f t="shared" si="93"/>
        <v/>
      </c>
    </row>
    <row r="1044" spans="1:27" ht="170" hidden="1">
      <c r="A1044" s="3">
        <v>2635</v>
      </c>
      <c r="B1044" s="3" t="s">
        <v>1068</v>
      </c>
      <c r="C1044" s="3">
        <v>238</v>
      </c>
      <c r="E1044" s="155" t="s">
        <v>3360</v>
      </c>
      <c r="F1044" s="7" t="s">
        <v>2546</v>
      </c>
      <c r="G1044" s="7" t="s">
        <v>2547</v>
      </c>
      <c r="H1044" s="68"/>
      <c r="I1044" s="68"/>
      <c r="J1044" s="68"/>
      <c r="K1044" s="68"/>
      <c r="L1044" s="68"/>
      <c r="M1044" s="68"/>
      <c r="P1044" s="125"/>
      <c r="Q1044" s="126"/>
      <c r="R1044" s="126"/>
      <c r="S1044" s="127"/>
      <c r="T1044" s="86"/>
      <c r="U1044" s="125"/>
      <c r="V1044" s="126"/>
      <c r="W1044" s="126"/>
      <c r="X1044" s="71"/>
      <c r="Y1044" s="86"/>
      <c r="Z1044" s="109" t="str">
        <f t="shared" si="92"/>
        <v/>
      </c>
      <c r="AA1044" s="36" t="str">
        <f t="shared" si="93"/>
        <v/>
      </c>
    </row>
    <row r="1045" spans="1:27" ht="238" hidden="1">
      <c r="A1045" s="3">
        <v>2636</v>
      </c>
      <c r="B1045" s="3" t="s">
        <v>1068</v>
      </c>
      <c r="C1045" s="3">
        <v>238</v>
      </c>
      <c r="E1045" s="155" t="s">
        <v>3361</v>
      </c>
      <c r="F1045" s="7" t="s">
        <v>2548</v>
      </c>
      <c r="G1045" s="7" t="s">
        <v>2549</v>
      </c>
      <c r="H1045" s="68"/>
      <c r="I1045" s="68"/>
      <c r="J1045" s="68"/>
      <c r="K1045" s="68"/>
      <c r="L1045" s="68"/>
      <c r="M1045" s="68"/>
      <c r="P1045" s="125"/>
      <c r="Q1045" s="126"/>
      <c r="R1045" s="126"/>
      <c r="S1045" s="127"/>
      <c r="T1045" s="86"/>
      <c r="U1045" s="125"/>
      <c r="V1045" s="126"/>
      <c r="W1045" s="126"/>
      <c r="X1045" s="71"/>
      <c r="Y1045" s="86"/>
      <c r="Z1045" s="109" t="str">
        <f t="shared" si="92"/>
        <v/>
      </c>
      <c r="AA1045" s="36" t="str">
        <f t="shared" si="93"/>
        <v/>
      </c>
    </row>
    <row r="1046" spans="1:27" ht="136" hidden="1">
      <c r="A1046" s="3">
        <v>2637</v>
      </c>
      <c r="B1046" s="3" t="s">
        <v>1068</v>
      </c>
      <c r="C1046" s="3">
        <v>238</v>
      </c>
      <c r="E1046" s="155" t="s">
        <v>3362</v>
      </c>
      <c r="F1046" s="7" t="s">
        <v>2550</v>
      </c>
      <c r="G1046" s="7" t="s">
        <v>2107</v>
      </c>
      <c r="H1046" s="68"/>
      <c r="I1046" s="68"/>
      <c r="J1046" s="68"/>
      <c r="K1046" s="68"/>
      <c r="L1046" s="68"/>
      <c r="M1046" s="68"/>
      <c r="P1046" s="125"/>
      <c r="Q1046" s="126"/>
      <c r="R1046" s="126"/>
      <c r="S1046" s="127"/>
      <c r="T1046" s="86"/>
      <c r="U1046" s="125"/>
      <c r="V1046" s="126"/>
      <c r="W1046" s="126"/>
      <c r="X1046" s="71"/>
      <c r="Y1046" s="86"/>
      <c r="Z1046" s="109" t="str">
        <f t="shared" si="92"/>
        <v/>
      </c>
      <c r="AA1046" s="36" t="str">
        <f t="shared" si="93"/>
        <v/>
      </c>
    </row>
    <row r="1047" spans="1:27" s="122" customFormat="1" ht="17" hidden="1">
      <c r="A1047" s="3" t="s">
        <v>300</v>
      </c>
      <c r="B1047" s="3" t="s">
        <v>300</v>
      </c>
      <c r="C1047" s="3" t="s">
        <v>300</v>
      </c>
      <c r="D1047" s="4"/>
      <c r="H1047" s="3"/>
    </row>
    <row r="1048" spans="1:27" s="122" customFormat="1" ht="17" hidden="1">
      <c r="A1048" s="3" t="s">
        <v>300</v>
      </c>
      <c r="B1048" s="3" t="s">
        <v>300</v>
      </c>
      <c r="C1048" s="3" t="s">
        <v>300</v>
      </c>
      <c r="D1048" s="4"/>
      <c r="H1048" s="3"/>
    </row>
    <row r="1049" spans="1:27" s="122" customFormat="1" ht="17" hidden="1">
      <c r="A1049" s="3" t="s">
        <v>300</v>
      </c>
      <c r="B1049" s="3" t="s">
        <v>300</v>
      </c>
      <c r="C1049" s="3"/>
      <c r="D1049" s="4"/>
      <c r="E1049" s="124" t="s">
        <v>2551</v>
      </c>
      <c r="H1049" s="3"/>
      <c r="Z1049" s="122" t="str">
        <f>IF(U1049&lt;&gt;"",U1049,IF(P1049&lt;&gt;"",P1049,IF(N1049&lt;&gt;"",N1049,"")))</f>
        <v/>
      </c>
      <c r="AA1049" s="122" t="str">
        <f>IF(X1049&lt;&gt;"",X1049,IF(S1049&lt;&gt;"",S1049,IF(O1049&lt;&gt;"",O1049,"")))</f>
        <v/>
      </c>
    </row>
    <row r="1050" spans="1:27" ht="204" hidden="1">
      <c r="A1050" s="3">
        <v>2638</v>
      </c>
      <c r="B1050" s="3" t="s">
        <v>2552</v>
      </c>
      <c r="C1050" s="3">
        <v>239</v>
      </c>
      <c r="E1050" s="155" t="s">
        <v>3363</v>
      </c>
      <c r="F1050" s="7" t="s">
        <v>2553</v>
      </c>
      <c r="G1050" s="7" t="s">
        <v>2554</v>
      </c>
      <c r="H1050" s="68"/>
      <c r="I1050" s="68"/>
      <c r="J1050" s="68"/>
      <c r="K1050" s="68"/>
      <c r="L1050" s="68"/>
      <c r="M1050" s="68"/>
      <c r="P1050" s="125"/>
      <c r="Q1050" s="126"/>
      <c r="R1050" s="126"/>
      <c r="S1050" s="127"/>
      <c r="T1050" s="86"/>
      <c r="U1050" s="125"/>
      <c r="V1050" s="126"/>
      <c r="W1050" s="126"/>
      <c r="X1050" s="71"/>
      <c r="Y1050" s="86"/>
      <c r="Z1050" s="109" t="str">
        <f>IF(U1050&lt;&gt;"",U1050,IF(P1050&lt;&gt;"",P1050,IF(N1050&lt;&gt;"",N1050,"")))</f>
        <v/>
      </c>
      <c r="AA1050" s="36" t="str">
        <f>IF(X1050&lt;&gt;"",X1050,IF(S1050&lt;&gt;"",S1050,IF(O1050&lt;&gt;"",O1050,"")))</f>
        <v/>
      </c>
    </row>
    <row r="1051" spans="1:27" ht="204" hidden="1">
      <c r="A1051" s="3">
        <v>2639</v>
      </c>
      <c r="B1051" s="3" t="s">
        <v>2552</v>
      </c>
      <c r="C1051" s="3">
        <v>239</v>
      </c>
      <c r="E1051" s="155" t="s">
        <v>3364</v>
      </c>
      <c r="F1051" s="7" t="s">
        <v>2555</v>
      </c>
      <c r="G1051" s="7" t="s">
        <v>2556</v>
      </c>
      <c r="H1051" s="68"/>
      <c r="I1051" s="68"/>
      <c r="J1051" s="68"/>
      <c r="K1051" s="68"/>
      <c r="L1051" s="68"/>
      <c r="M1051" s="68"/>
      <c r="P1051" s="125"/>
      <c r="Q1051" s="126"/>
      <c r="R1051" s="126"/>
      <c r="S1051" s="127"/>
      <c r="T1051" s="86"/>
      <c r="U1051" s="125"/>
      <c r="V1051" s="126"/>
      <c r="W1051" s="126"/>
      <c r="X1051" s="71"/>
      <c r="Y1051" s="86"/>
      <c r="Z1051" s="109" t="str">
        <f>IF(U1051&lt;&gt;"",U1051,IF(P1051&lt;&gt;"",P1051,IF(N1051&lt;&gt;"",N1051,"")))</f>
        <v/>
      </c>
      <c r="AA1051" s="36" t="str">
        <f>IF(X1051&lt;&gt;"",X1051,IF(S1051&lt;&gt;"",S1051,IF(O1051&lt;&gt;"",O1051,"")))</f>
        <v/>
      </c>
    </row>
    <row r="1052" spans="1:27" ht="238" hidden="1">
      <c r="A1052" s="3">
        <v>2640</v>
      </c>
      <c r="B1052" s="3" t="s">
        <v>2552</v>
      </c>
      <c r="C1052" s="3">
        <v>239</v>
      </c>
      <c r="E1052" s="155" t="s">
        <v>3365</v>
      </c>
      <c r="F1052" s="7" t="s">
        <v>2557</v>
      </c>
      <c r="G1052" s="7" t="s">
        <v>2558</v>
      </c>
      <c r="H1052" s="68"/>
      <c r="I1052" s="68"/>
      <c r="J1052" s="68"/>
      <c r="K1052" s="68"/>
      <c r="L1052" s="68"/>
      <c r="M1052" s="68"/>
      <c r="P1052" s="125"/>
      <c r="Q1052" s="126"/>
      <c r="R1052" s="126"/>
      <c r="S1052" s="127"/>
      <c r="T1052" s="86"/>
      <c r="U1052" s="125"/>
      <c r="V1052" s="126"/>
      <c r="W1052" s="126"/>
      <c r="X1052" s="71"/>
      <c r="Y1052" s="86"/>
      <c r="Z1052" s="109" t="str">
        <f>IF(U1052&lt;&gt;"",U1052,IF(P1052&lt;&gt;"",P1052,IF(N1052&lt;&gt;"",N1052,"")))</f>
        <v/>
      </c>
      <c r="AA1052" s="36" t="str">
        <f>IF(X1052&lt;&gt;"",X1052,IF(S1052&lt;&gt;"",S1052,IF(O1052&lt;&gt;"",O1052,"")))</f>
        <v/>
      </c>
    </row>
    <row r="1053" spans="1:27" ht="136" hidden="1">
      <c r="A1053" s="3">
        <v>2641</v>
      </c>
      <c r="B1053" s="3" t="s">
        <v>2552</v>
      </c>
      <c r="C1053" s="3">
        <v>239</v>
      </c>
      <c r="E1053" s="155" t="s">
        <v>3366</v>
      </c>
      <c r="F1053" s="7" t="s">
        <v>2559</v>
      </c>
      <c r="G1053" s="7" t="s">
        <v>2107</v>
      </c>
      <c r="H1053" s="68"/>
      <c r="I1053" s="68"/>
      <c r="J1053" s="68"/>
      <c r="K1053" s="68"/>
      <c r="L1053" s="68"/>
      <c r="M1053" s="68"/>
      <c r="P1053" s="125"/>
      <c r="Q1053" s="126"/>
      <c r="R1053" s="126"/>
      <c r="S1053" s="127"/>
      <c r="T1053" s="86"/>
      <c r="U1053" s="125"/>
      <c r="V1053" s="126"/>
      <c r="W1053" s="126"/>
      <c r="X1053" s="71"/>
      <c r="Y1053" s="86"/>
      <c r="Z1053" s="109" t="str">
        <f>IF(U1053&lt;&gt;"",U1053,IF(P1053&lt;&gt;"",P1053,IF(N1053&lt;&gt;"",N1053,"")))</f>
        <v/>
      </c>
      <c r="AA1053" s="36" t="str">
        <f>IF(X1053&lt;&gt;"",X1053,IF(S1053&lt;&gt;"",S1053,IF(O1053&lt;&gt;"",O1053,"")))</f>
        <v/>
      </c>
    </row>
    <row r="1054" spans="1:27" s="122" customFormat="1" ht="17" hidden="1">
      <c r="A1054" s="3" t="s">
        <v>300</v>
      </c>
      <c r="B1054" s="3" t="s">
        <v>300</v>
      </c>
      <c r="C1054" s="3" t="s">
        <v>300</v>
      </c>
      <c r="D1054" s="4"/>
      <c r="H1054" s="3"/>
    </row>
    <row r="1055" spans="1:27" s="122" customFormat="1" ht="17" hidden="1">
      <c r="A1055" s="3" t="s">
        <v>300</v>
      </c>
      <c r="B1055" s="3" t="s">
        <v>300</v>
      </c>
      <c r="C1055" s="3" t="s">
        <v>300</v>
      </c>
      <c r="D1055" s="4" t="s">
        <v>300</v>
      </c>
      <c r="H1055" s="3"/>
    </row>
    <row r="1056" spans="1:27" s="122" customFormat="1" ht="17" hidden="1">
      <c r="A1056" s="3" t="s">
        <v>300</v>
      </c>
      <c r="B1056" s="3" t="s">
        <v>300</v>
      </c>
      <c r="C1056" s="3"/>
      <c r="D1056" s="4" t="s">
        <v>300</v>
      </c>
      <c r="E1056" s="124" t="s">
        <v>2560</v>
      </c>
      <c r="H1056" s="3"/>
      <c r="Z1056" s="122" t="str">
        <f t="shared" ref="Z1056:Z1072" si="94">IF(U1056&lt;&gt;"",U1056,IF(P1056&lt;&gt;"",P1056,IF(N1056&lt;&gt;"",N1056,"")))</f>
        <v/>
      </c>
      <c r="AA1056" s="122" t="str">
        <f t="shared" ref="AA1056:AA1072" si="95">IF(X1056&lt;&gt;"",X1056,IF(S1056&lt;&gt;"",S1056,IF(O1056&lt;&gt;"",O1056,"")))</f>
        <v/>
      </c>
    </row>
    <row r="1057" spans="1:27" ht="221" hidden="1">
      <c r="A1057" s="3">
        <v>2642</v>
      </c>
      <c r="B1057" s="3" t="s">
        <v>2561</v>
      </c>
      <c r="C1057" s="3">
        <v>241</v>
      </c>
      <c r="E1057" s="155" t="s">
        <v>3367</v>
      </c>
      <c r="F1057" s="7" t="s">
        <v>2562</v>
      </c>
      <c r="G1057" s="7" t="s">
        <v>2563</v>
      </c>
      <c r="H1057" s="68"/>
      <c r="I1057" s="68"/>
      <c r="J1057" s="68"/>
      <c r="K1057" s="68"/>
      <c r="L1057" s="68"/>
      <c r="M1057" s="68"/>
      <c r="P1057" s="125"/>
      <c r="Q1057" s="126"/>
      <c r="R1057" s="126"/>
      <c r="S1057" s="127"/>
      <c r="T1057" s="86"/>
      <c r="U1057" s="125"/>
      <c r="V1057" s="126"/>
      <c r="W1057" s="126"/>
      <c r="X1057" s="71"/>
      <c r="Y1057" s="86"/>
      <c r="Z1057" s="109" t="str">
        <f t="shared" si="94"/>
        <v/>
      </c>
      <c r="AA1057" s="36" t="str">
        <f t="shared" si="95"/>
        <v/>
      </c>
    </row>
    <row r="1058" spans="1:27" ht="170" hidden="1">
      <c r="A1058" s="3">
        <v>2643</v>
      </c>
      <c r="B1058" s="3" t="s">
        <v>2561</v>
      </c>
      <c r="C1058" s="3">
        <v>241</v>
      </c>
      <c r="E1058" s="155" t="s">
        <v>3368</v>
      </c>
      <c r="F1058" s="7" t="s">
        <v>2564</v>
      </c>
      <c r="G1058" s="7" t="s">
        <v>2565</v>
      </c>
      <c r="H1058" s="68"/>
      <c r="I1058" s="68"/>
      <c r="J1058" s="68"/>
      <c r="K1058" s="68"/>
      <c r="L1058" s="68"/>
      <c r="M1058" s="68"/>
      <c r="P1058" s="125"/>
      <c r="Q1058" s="126"/>
      <c r="R1058" s="126"/>
      <c r="S1058" s="127"/>
      <c r="T1058" s="86"/>
      <c r="U1058" s="125"/>
      <c r="V1058" s="126"/>
      <c r="W1058" s="126"/>
      <c r="X1058" s="71"/>
      <c r="Y1058" s="86"/>
      <c r="Z1058" s="109" t="str">
        <f t="shared" si="94"/>
        <v/>
      </c>
      <c r="AA1058" s="36" t="str">
        <f t="shared" si="95"/>
        <v/>
      </c>
    </row>
    <row r="1059" spans="1:27" ht="204" hidden="1">
      <c r="A1059" s="3">
        <v>2644</v>
      </c>
      <c r="B1059" s="3" t="s">
        <v>2561</v>
      </c>
      <c r="C1059" s="3">
        <v>241</v>
      </c>
      <c r="E1059" s="155" t="s">
        <v>3369</v>
      </c>
      <c r="F1059" s="7" t="s">
        <v>2566</v>
      </c>
      <c r="G1059" s="7" t="s">
        <v>2567</v>
      </c>
      <c r="H1059" s="68"/>
      <c r="I1059" s="68"/>
      <c r="J1059" s="68"/>
      <c r="K1059" s="68"/>
      <c r="L1059" s="68"/>
      <c r="M1059" s="68"/>
      <c r="P1059" s="125"/>
      <c r="Q1059" s="126"/>
      <c r="R1059" s="126"/>
      <c r="S1059" s="127"/>
      <c r="T1059" s="86"/>
      <c r="U1059" s="125"/>
      <c r="V1059" s="126"/>
      <c r="W1059" s="126"/>
      <c r="X1059" s="71"/>
      <c r="Y1059" s="86"/>
      <c r="Z1059" s="109" t="str">
        <f t="shared" si="94"/>
        <v/>
      </c>
      <c r="AA1059" s="36" t="str">
        <f t="shared" si="95"/>
        <v/>
      </c>
    </row>
    <row r="1060" spans="1:27" ht="204" hidden="1">
      <c r="A1060" s="3">
        <v>2645</v>
      </c>
      <c r="B1060" s="3" t="s">
        <v>2561</v>
      </c>
      <c r="C1060" s="3">
        <v>241</v>
      </c>
      <c r="E1060" s="155" t="s">
        <v>3370</v>
      </c>
      <c r="F1060" s="7" t="s">
        <v>2568</v>
      </c>
      <c r="G1060" s="7" t="s">
        <v>2569</v>
      </c>
      <c r="H1060" s="68"/>
      <c r="I1060" s="68"/>
      <c r="J1060" s="68"/>
      <c r="K1060" s="68"/>
      <c r="L1060" s="68"/>
      <c r="M1060" s="68"/>
      <c r="P1060" s="125"/>
      <c r="Q1060" s="126"/>
      <c r="R1060" s="126"/>
      <c r="S1060" s="127"/>
      <c r="T1060" s="86"/>
      <c r="U1060" s="125"/>
      <c r="V1060" s="126"/>
      <c r="W1060" s="126"/>
      <c r="X1060" s="71"/>
      <c r="Y1060" s="86"/>
      <c r="Z1060" s="109" t="str">
        <f t="shared" si="94"/>
        <v/>
      </c>
      <c r="AA1060" s="36" t="str">
        <f t="shared" si="95"/>
        <v/>
      </c>
    </row>
    <row r="1061" spans="1:27" ht="187" hidden="1">
      <c r="A1061" s="3">
        <v>2646</v>
      </c>
      <c r="B1061" s="3" t="s">
        <v>2561</v>
      </c>
      <c r="C1061" s="3">
        <v>241</v>
      </c>
      <c r="E1061" s="155" t="s">
        <v>3371</v>
      </c>
      <c r="F1061" s="7" t="s">
        <v>2570</v>
      </c>
      <c r="G1061" s="7" t="s">
        <v>2571</v>
      </c>
      <c r="H1061" s="68"/>
      <c r="I1061" s="68"/>
      <c r="J1061" s="68"/>
      <c r="K1061" s="68"/>
      <c r="L1061" s="68"/>
      <c r="M1061" s="68"/>
      <c r="P1061" s="125"/>
      <c r="Q1061" s="126"/>
      <c r="R1061" s="126"/>
      <c r="S1061" s="127"/>
      <c r="T1061" s="86"/>
      <c r="U1061" s="125"/>
      <c r="V1061" s="126"/>
      <c r="W1061" s="126"/>
      <c r="X1061" s="71"/>
      <c r="Y1061" s="86"/>
      <c r="Z1061" s="109" t="str">
        <f t="shared" si="94"/>
        <v/>
      </c>
      <c r="AA1061" s="36" t="str">
        <f t="shared" si="95"/>
        <v/>
      </c>
    </row>
    <row r="1062" spans="1:27" ht="204" hidden="1">
      <c r="A1062" s="3">
        <v>2647</v>
      </c>
      <c r="B1062" s="3" t="s">
        <v>2561</v>
      </c>
      <c r="C1062" s="3">
        <v>241</v>
      </c>
      <c r="E1062" s="155" t="s">
        <v>3372</v>
      </c>
      <c r="F1062" s="7" t="s">
        <v>2572</v>
      </c>
      <c r="G1062" s="7" t="s">
        <v>2573</v>
      </c>
      <c r="H1062" s="68"/>
      <c r="I1062" s="68"/>
      <c r="J1062" s="68"/>
      <c r="K1062" s="68"/>
      <c r="L1062" s="68"/>
      <c r="M1062" s="68"/>
      <c r="P1062" s="125"/>
      <c r="Q1062" s="126"/>
      <c r="R1062" s="126"/>
      <c r="S1062" s="127"/>
      <c r="T1062" s="86"/>
      <c r="U1062" s="125"/>
      <c r="V1062" s="126"/>
      <c r="W1062" s="126"/>
      <c r="X1062" s="71"/>
      <c r="Y1062" s="86"/>
      <c r="Z1062" s="109" t="str">
        <f t="shared" si="94"/>
        <v/>
      </c>
      <c r="AA1062" s="36" t="str">
        <f t="shared" si="95"/>
        <v/>
      </c>
    </row>
    <row r="1063" spans="1:27" ht="204" hidden="1">
      <c r="A1063" s="3">
        <v>2648</v>
      </c>
      <c r="B1063" s="3" t="s">
        <v>2561</v>
      </c>
      <c r="C1063" s="3">
        <v>241</v>
      </c>
      <c r="E1063" s="155" t="s">
        <v>3373</v>
      </c>
      <c r="F1063" s="7" t="s">
        <v>2574</v>
      </c>
      <c r="G1063" s="7" t="s">
        <v>2575</v>
      </c>
      <c r="H1063" s="68"/>
      <c r="I1063" s="68"/>
      <c r="J1063" s="68"/>
      <c r="K1063" s="68"/>
      <c r="L1063" s="68"/>
      <c r="M1063" s="68"/>
      <c r="P1063" s="125"/>
      <c r="Q1063" s="126"/>
      <c r="R1063" s="126"/>
      <c r="S1063" s="127"/>
      <c r="T1063" s="86"/>
      <c r="U1063" s="125"/>
      <c r="V1063" s="126"/>
      <c r="W1063" s="126"/>
      <c r="X1063" s="71"/>
      <c r="Y1063" s="86"/>
      <c r="Z1063" s="109" t="str">
        <f t="shared" si="94"/>
        <v/>
      </c>
      <c r="AA1063" s="36" t="str">
        <f t="shared" si="95"/>
        <v/>
      </c>
    </row>
    <row r="1064" spans="1:27" ht="170" hidden="1">
      <c r="A1064" s="3">
        <v>2649</v>
      </c>
      <c r="B1064" s="3" t="s">
        <v>2561</v>
      </c>
      <c r="C1064" s="3">
        <v>241</v>
      </c>
      <c r="E1064" s="155" t="s">
        <v>3374</v>
      </c>
      <c r="F1064" s="7" t="s">
        <v>2576</v>
      </c>
      <c r="G1064" s="7" t="s">
        <v>2577</v>
      </c>
      <c r="H1064" s="68"/>
      <c r="I1064" s="68"/>
      <c r="J1064" s="68"/>
      <c r="K1064" s="68"/>
      <c r="L1064" s="68"/>
      <c r="M1064" s="68"/>
      <c r="P1064" s="125"/>
      <c r="Q1064" s="126"/>
      <c r="R1064" s="126"/>
      <c r="S1064" s="127"/>
      <c r="T1064" s="86"/>
      <c r="U1064" s="125"/>
      <c r="V1064" s="126"/>
      <c r="W1064" s="126"/>
      <c r="X1064" s="71"/>
      <c r="Y1064" s="86"/>
      <c r="Z1064" s="109" t="str">
        <f t="shared" si="94"/>
        <v/>
      </c>
      <c r="AA1064" s="36" t="str">
        <f t="shared" si="95"/>
        <v/>
      </c>
    </row>
    <row r="1065" spans="1:27" ht="170" hidden="1">
      <c r="A1065" s="3">
        <v>2650</v>
      </c>
      <c r="B1065" s="3" t="s">
        <v>2561</v>
      </c>
      <c r="C1065" s="3">
        <v>241</v>
      </c>
      <c r="E1065" s="155" t="s">
        <v>3375</v>
      </c>
      <c r="F1065" s="7" t="s">
        <v>2578</v>
      </c>
      <c r="G1065" s="7" t="s">
        <v>2579</v>
      </c>
      <c r="H1065" s="68"/>
      <c r="I1065" s="68"/>
      <c r="J1065" s="68"/>
      <c r="K1065" s="68"/>
      <c r="L1065" s="68"/>
      <c r="M1065" s="68"/>
      <c r="P1065" s="125"/>
      <c r="Q1065" s="126"/>
      <c r="R1065" s="126"/>
      <c r="S1065" s="127"/>
      <c r="T1065" s="86"/>
      <c r="U1065" s="125"/>
      <c r="V1065" s="126"/>
      <c r="W1065" s="126"/>
      <c r="X1065" s="71"/>
      <c r="Y1065" s="86"/>
      <c r="Z1065" s="109" t="str">
        <f t="shared" si="94"/>
        <v/>
      </c>
      <c r="AA1065" s="36" t="str">
        <f t="shared" si="95"/>
        <v/>
      </c>
    </row>
    <row r="1066" spans="1:27" ht="170" hidden="1">
      <c r="A1066" s="3">
        <v>2651</v>
      </c>
      <c r="B1066" s="3" t="s">
        <v>2561</v>
      </c>
      <c r="C1066" s="3">
        <v>241</v>
      </c>
      <c r="E1066" s="155" t="s">
        <v>3376</v>
      </c>
      <c r="F1066" s="7" t="s">
        <v>2580</v>
      </c>
      <c r="G1066" s="7" t="s">
        <v>2581</v>
      </c>
      <c r="H1066" s="68"/>
      <c r="I1066" s="68"/>
      <c r="J1066" s="68"/>
      <c r="K1066" s="68"/>
      <c r="L1066" s="68"/>
      <c r="M1066" s="68"/>
      <c r="P1066" s="125"/>
      <c r="Q1066" s="126"/>
      <c r="R1066" s="126"/>
      <c r="S1066" s="127"/>
      <c r="T1066" s="86"/>
      <c r="U1066" s="125"/>
      <c r="V1066" s="126"/>
      <c r="W1066" s="126"/>
      <c r="X1066" s="71"/>
      <c r="Y1066" s="86"/>
      <c r="Z1066" s="109" t="str">
        <f t="shared" si="94"/>
        <v/>
      </c>
      <c r="AA1066" s="36" t="str">
        <f t="shared" si="95"/>
        <v/>
      </c>
    </row>
    <row r="1067" spans="1:27" ht="187" hidden="1">
      <c r="A1067" s="3">
        <v>2652</v>
      </c>
      <c r="B1067" s="3" t="s">
        <v>2561</v>
      </c>
      <c r="C1067" s="3">
        <v>241</v>
      </c>
      <c r="E1067" s="155" t="s">
        <v>3377</v>
      </c>
      <c r="F1067" s="7" t="s">
        <v>2582</v>
      </c>
      <c r="G1067" s="7" t="s">
        <v>2583</v>
      </c>
      <c r="H1067" s="68"/>
      <c r="I1067" s="68"/>
      <c r="J1067" s="68"/>
      <c r="K1067" s="68"/>
      <c r="L1067" s="68"/>
      <c r="M1067" s="68"/>
      <c r="P1067" s="125"/>
      <c r="Q1067" s="126"/>
      <c r="R1067" s="126"/>
      <c r="S1067" s="127"/>
      <c r="T1067" s="86"/>
      <c r="U1067" s="125"/>
      <c r="V1067" s="126"/>
      <c r="W1067" s="126"/>
      <c r="X1067" s="71"/>
      <c r="Y1067" s="86"/>
      <c r="Z1067" s="109" t="str">
        <f t="shared" si="94"/>
        <v/>
      </c>
      <c r="AA1067" s="36" t="str">
        <f t="shared" si="95"/>
        <v/>
      </c>
    </row>
    <row r="1068" spans="1:27" ht="204" hidden="1">
      <c r="A1068" s="3">
        <v>2653</v>
      </c>
      <c r="B1068" s="3" t="s">
        <v>2561</v>
      </c>
      <c r="C1068" s="3">
        <v>241</v>
      </c>
      <c r="E1068" s="155" t="s">
        <v>3378</v>
      </c>
      <c r="F1068" s="7" t="s">
        <v>2584</v>
      </c>
      <c r="G1068" s="7" t="s">
        <v>2585</v>
      </c>
      <c r="H1068" s="68"/>
      <c r="I1068" s="68"/>
      <c r="J1068" s="68"/>
      <c r="K1068" s="68"/>
      <c r="L1068" s="68"/>
      <c r="M1068" s="68"/>
      <c r="P1068" s="125"/>
      <c r="Q1068" s="126"/>
      <c r="R1068" s="126"/>
      <c r="S1068" s="127"/>
      <c r="T1068" s="86"/>
      <c r="U1068" s="125"/>
      <c r="V1068" s="126"/>
      <c r="W1068" s="126"/>
      <c r="X1068" s="71"/>
      <c r="Y1068" s="86"/>
      <c r="Z1068" s="109" t="str">
        <f t="shared" si="94"/>
        <v/>
      </c>
      <c r="AA1068" s="36" t="str">
        <f t="shared" si="95"/>
        <v/>
      </c>
    </row>
    <row r="1069" spans="1:27" ht="238" hidden="1">
      <c r="A1069" s="3">
        <v>2654</v>
      </c>
      <c r="B1069" s="3" t="s">
        <v>2561</v>
      </c>
      <c r="C1069" s="3">
        <v>241</v>
      </c>
      <c r="E1069" s="155" t="s">
        <v>3379</v>
      </c>
      <c r="F1069" s="7" t="s">
        <v>2586</v>
      </c>
      <c r="G1069" s="7" t="s">
        <v>2587</v>
      </c>
      <c r="H1069" s="68"/>
      <c r="I1069" s="68"/>
      <c r="J1069" s="68"/>
      <c r="K1069" s="68"/>
      <c r="L1069" s="68"/>
      <c r="M1069" s="68"/>
      <c r="P1069" s="125"/>
      <c r="Q1069" s="126"/>
      <c r="R1069" s="126"/>
      <c r="S1069" s="127"/>
      <c r="T1069" s="86"/>
      <c r="U1069" s="125"/>
      <c r="V1069" s="126"/>
      <c r="W1069" s="126"/>
      <c r="X1069" s="71"/>
      <c r="Y1069" s="86"/>
      <c r="Z1069" s="109" t="str">
        <f t="shared" si="94"/>
        <v/>
      </c>
      <c r="AA1069" s="36" t="str">
        <f t="shared" si="95"/>
        <v/>
      </c>
    </row>
    <row r="1070" spans="1:27" ht="204" hidden="1">
      <c r="A1070" s="3">
        <v>2655</v>
      </c>
      <c r="B1070" s="3" t="s">
        <v>2561</v>
      </c>
      <c r="C1070" s="3">
        <v>241</v>
      </c>
      <c r="E1070" s="155" t="s">
        <v>3380</v>
      </c>
      <c r="F1070" s="7" t="s">
        <v>2588</v>
      </c>
      <c r="G1070" s="7" t="s">
        <v>2589</v>
      </c>
      <c r="H1070" s="68"/>
      <c r="I1070" s="68"/>
      <c r="J1070" s="68"/>
      <c r="K1070" s="68"/>
      <c r="L1070" s="68"/>
      <c r="M1070" s="68"/>
      <c r="P1070" s="125"/>
      <c r="Q1070" s="126"/>
      <c r="R1070" s="126"/>
      <c r="S1070" s="127"/>
      <c r="T1070" s="86"/>
      <c r="U1070" s="125"/>
      <c r="V1070" s="126"/>
      <c r="W1070" s="126"/>
      <c r="X1070" s="71"/>
      <c r="Y1070" s="86"/>
      <c r="Z1070" s="109" t="str">
        <f t="shared" si="94"/>
        <v/>
      </c>
      <c r="AA1070" s="36" t="str">
        <f t="shared" si="95"/>
        <v/>
      </c>
    </row>
    <row r="1071" spans="1:27" ht="136" hidden="1">
      <c r="A1071" s="3">
        <v>2656</v>
      </c>
      <c r="B1071" s="3" t="s">
        <v>2561</v>
      </c>
      <c r="C1071" s="3">
        <v>241</v>
      </c>
      <c r="E1071" s="155" t="s">
        <v>3381</v>
      </c>
      <c r="F1071" s="7" t="s">
        <v>2590</v>
      </c>
      <c r="G1071" s="7" t="s">
        <v>2448</v>
      </c>
      <c r="H1071" s="68"/>
      <c r="I1071" s="68"/>
      <c r="J1071" s="68"/>
      <c r="K1071" s="68"/>
      <c r="L1071" s="68"/>
      <c r="M1071" s="68"/>
      <c r="P1071" s="125"/>
      <c r="Q1071" s="126"/>
      <c r="R1071" s="126"/>
      <c r="S1071" s="127"/>
      <c r="T1071" s="86"/>
      <c r="U1071" s="125"/>
      <c r="V1071" s="126"/>
      <c r="W1071" s="126"/>
      <c r="X1071" s="71"/>
      <c r="Y1071" s="86"/>
      <c r="Z1071" s="109" t="str">
        <f t="shared" si="94"/>
        <v/>
      </c>
      <c r="AA1071" s="36" t="str">
        <f t="shared" si="95"/>
        <v/>
      </c>
    </row>
    <row r="1072" spans="1:27" ht="136" hidden="1">
      <c r="A1072" s="3">
        <v>2657</v>
      </c>
      <c r="B1072" s="3" t="s">
        <v>2561</v>
      </c>
      <c r="C1072" s="3">
        <v>241</v>
      </c>
      <c r="E1072" s="155" t="s">
        <v>3382</v>
      </c>
      <c r="F1072" s="7" t="s">
        <v>2591</v>
      </c>
      <c r="G1072" s="7" t="s">
        <v>2107</v>
      </c>
      <c r="H1072" s="68"/>
      <c r="I1072" s="68"/>
      <c r="J1072" s="68"/>
      <c r="K1072" s="68"/>
      <c r="L1072" s="68"/>
      <c r="M1072" s="68"/>
      <c r="P1072" s="125"/>
      <c r="Q1072" s="126"/>
      <c r="R1072" s="126"/>
      <c r="S1072" s="127"/>
      <c r="T1072" s="86"/>
      <c r="U1072" s="125"/>
      <c r="V1072" s="126"/>
      <c r="W1072" s="126"/>
      <c r="X1072" s="71"/>
      <c r="Y1072" s="86"/>
      <c r="Z1072" s="109" t="str">
        <f t="shared" si="94"/>
        <v/>
      </c>
      <c r="AA1072" s="36" t="str">
        <f t="shared" si="95"/>
        <v/>
      </c>
    </row>
    <row r="1073" spans="1:27" s="122" customFormat="1" ht="17" hidden="1">
      <c r="A1073" s="3" t="s">
        <v>300</v>
      </c>
      <c r="B1073" s="3" t="s">
        <v>300</v>
      </c>
      <c r="C1073" s="3" t="s">
        <v>300</v>
      </c>
      <c r="D1073" s="4" t="s">
        <v>300</v>
      </c>
      <c r="H1073" s="3"/>
    </row>
    <row r="1074" spans="1:27" s="122" customFormat="1" ht="17" hidden="1">
      <c r="A1074" s="3" t="s">
        <v>300</v>
      </c>
      <c r="B1074" s="3" t="s">
        <v>300</v>
      </c>
      <c r="C1074" s="3" t="s">
        <v>300</v>
      </c>
      <c r="D1074" s="4" t="s">
        <v>300</v>
      </c>
      <c r="H1074" s="3"/>
    </row>
    <row r="1075" spans="1:27" s="122" customFormat="1" ht="17" hidden="1">
      <c r="A1075" s="3" t="s">
        <v>300</v>
      </c>
      <c r="B1075" s="3"/>
      <c r="C1075" s="3"/>
      <c r="D1075" s="4"/>
      <c r="E1075" s="124" t="s">
        <v>2592</v>
      </c>
      <c r="H1075" s="3"/>
      <c r="Z1075" s="122" t="str">
        <f>IF(U1075&lt;&gt;"",U1075,IF(P1075&lt;&gt;"",P1075,IF(N1075&lt;&gt;"",N1075,"")))</f>
        <v/>
      </c>
      <c r="AA1075" s="122" t="str">
        <f>IF(X1075&lt;&gt;"",X1075,IF(S1075&lt;&gt;"",S1075,IF(O1075&lt;&gt;"",O1075,"")))</f>
        <v/>
      </c>
    </row>
    <row r="1076" spans="1:27" ht="187" hidden="1">
      <c r="A1076" s="3">
        <v>2658</v>
      </c>
      <c r="B1076" s="3" t="s">
        <v>2593</v>
      </c>
      <c r="C1076" s="3">
        <v>243</v>
      </c>
      <c r="D1076" s="4" t="s">
        <v>28</v>
      </c>
      <c r="E1076" s="155" t="s">
        <v>3254</v>
      </c>
      <c r="F1076" s="7" t="s">
        <v>2594</v>
      </c>
      <c r="G1076" s="7" t="s">
        <v>2595</v>
      </c>
      <c r="H1076" s="68"/>
      <c r="I1076" s="68"/>
      <c r="J1076" s="68"/>
      <c r="K1076" s="68"/>
      <c r="L1076" s="68"/>
      <c r="M1076" s="68"/>
      <c r="P1076" s="125"/>
      <c r="Q1076" s="126"/>
      <c r="R1076" s="126"/>
      <c r="S1076" s="127"/>
      <c r="T1076" s="86"/>
      <c r="U1076" s="125"/>
      <c r="V1076" s="126"/>
      <c r="W1076" s="126"/>
      <c r="X1076" s="71"/>
      <c r="Y1076" s="86"/>
      <c r="Z1076" s="109" t="str">
        <f>IF(U1076&lt;&gt;"",U1076,IF(P1076&lt;&gt;"",P1076,IF(N1076&lt;&gt;"",N1076,"")))</f>
        <v/>
      </c>
      <c r="AA1076" s="36" t="str">
        <f>IF(X1076&lt;&gt;"",X1076,IF(S1076&lt;&gt;"",S1076,IF(O1076&lt;&gt;"",O1076,"")))</f>
        <v/>
      </c>
    </row>
    <row r="1077" spans="1:27" s="122" customFormat="1" ht="17" hidden="1">
      <c r="A1077" s="3" t="s">
        <v>300</v>
      </c>
      <c r="C1077" s="3" t="s">
        <v>300</v>
      </c>
      <c r="D1077" s="4" t="str">
        <f t="shared" ref="D1077:D1080" si="96">IF(C1077&lt;&gt;"","P2P","")</f>
        <v/>
      </c>
      <c r="H1077" s="3"/>
    </row>
    <row r="1078" spans="1:27" s="122" customFormat="1" ht="17" hidden="1">
      <c r="A1078" s="3" t="s">
        <v>300</v>
      </c>
      <c r="C1078" s="3" t="s">
        <v>300</v>
      </c>
      <c r="D1078" s="4" t="str">
        <f t="shared" si="96"/>
        <v/>
      </c>
      <c r="H1078" s="3"/>
    </row>
    <row r="1079" spans="1:27" s="122" customFormat="1" ht="17" hidden="1">
      <c r="A1079" s="3" t="s">
        <v>300</v>
      </c>
      <c r="B1079" s="3"/>
      <c r="C1079" s="3"/>
      <c r="D1079" s="4" t="str">
        <f t="shared" si="96"/>
        <v/>
      </c>
      <c r="E1079" s="124" t="s">
        <v>2596</v>
      </c>
      <c r="H1079" s="3"/>
      <c r="Z1079" s="122" t="str">
        <f>IF(U1079&lt;&gt;"",U1079,IF(P1079&lt;&gt;"",P1079,IF(N1079&lt;&gt;"",N1079,"")))</f>
        <v/>
      </c>
      <c r="AA1079" s="122" t="str">
        <f>IF(X1079&lt;&gt;"",X1079,IF(S1079&lt;&gt;"",S1079,IF(O1079&lt;&gt;"",O1079,"")))</f>
        <v/>
      </c>
    </row>
    <row r="1080" spans="1:27" ht="136" hidden="1">
      <c r="A1080" s="3">
        <v>2659</v>
      </c>
      <c r="D1080" s="4" t="str">
        <f t="shared" si="96"/>
        <v/>
      </c>
      <c r="E1080" s="155" t="s">
        <v>3383</v>
      </c>
      <c r="F1080" s="7" t="s">
        <v>2597</v>
      </c>
      <c r="G1080" s="7" t="s">
        <v>2151</v>
      </c>
      <c r="H1080" s="68"/>
      <c r="I1080" s="68"/>
      <c r="J1080" s="68"/>
      <c r="K1080" s="68"/>
      <c r="L1080" s="68"/>
      <c r="M1080" s="68"/>
      <c r="P1080" s="125"/>
      <c r="Q1080" s="126"/>
      <c r="R1080" s="126"/>
      <c r="S1080" s="127"/>
      <c r="T1080" s="86"/>
      <c r="U1080" s="125"/>
      <c r="V1080" s="126"/>
      <c r="W1080" s="126"/>
      <c r="X1080" s="71"/>
      <c r="Y1080" s="86"/>
      <c r="Z1080" s="109" t="str">
        <f>IF(U1080&lt;&gt;"",U1080,IF(P1080&lt;&gt;"",P1080,IF(N1080&lt;&gt;"",N1080,"")))</f>
        <v/>
      </c>
      <c r="AA1080" s="36" t="str">
        <f>IF(X1080&lt;&gt;"",X1080,IF(S1080&lt;&gt;"",S1080,IF(O1080&lt;&gt;"",O1080,"")))</f>
        <v/>
      </c>
    </row>
    <row r="1081" spans="1:27" s="122" customFormat="1" ht="17" hidden="1">
      <c r="A1081" s="3" t="s">
        <v>300</v>
      </c>
      <c r="H1081" s="3"/>
    </row>
    <row r="1082" spans="1:27" s="122" customFormat="1" ht="17" hidden="1">
      <c r="A1082" s="3" t="s">
        <v>300</v>
      </c>
      <c r="H1082" s="3"/>
    </row>
    <row r="1083" spans="1:27" ht="19" hidden="1">
      <c r="A1083" s="3" t="s">
        <v>300</v>
      </c>
      <c r="E1083" s="179" t="s">
        <v>2598</v>
      </c>
      <c r="F1083" s="179"/>
      <c r="G1083" s="179"/>
      <c r="P1083" s="122"/>
      <c r="Q1083" s="122"/>
      <c r="R1083" s="122"/>
      <c r="S1083" s="122"/>
      <c r="T1083" s="122"/>
      <c r="U1083" s="122"/>
      <c r="V1083" s="122"/>
      <c r="W1083" s="122"/>
      <c r="X1083" s="122"/>
      <c r="Y1083" s="122"/>
      <c r="Z1083" s="122" t="str">
        <f t="shared" ref="Z1083:Z1091" si="97">IF(U1083&lt;&gt;"",U1083,IF(P1083&lt;&gt;"",P1083,IF(N1083&lt;&gt;"",N1083,"")))</f>
        <v/>
      </c>
      <c r="AA1083" s="122" t="str">
        <f t="shared" ref="AA1083:AA1091" si="98">IF(X1083&lt;&gt;"",X1083,IF(S1083&lt;&gt;"",S1083,IF(O1083&lt;&gt;"",O1083,"")))</f>
        <v/>
      </c>
    </row>
    <row r="1084" spans="1:27" s="122" customFormat="1" ht="34" hidden="1">
      <c r="A1084" s="3" t="s">
        <v>300</v>
      </c>
      <c r="B1084" s="3"/>
      <c r="E1084" s="124" t="s">
        <v>2599</v>
      </c>
      <c r="H1084" s="3"/>
      <c r="Z1084" s="122" t="str">
        <f t="shared" si="97"/>
        <v/>
      </c>
      <c r="AA1084" s="122" t="str">
        <f t="shared" si="98"/>
        <v/>
      </c>
    </row>
    <row r="1085" spans="1:27" ht="187" hidden="1">
      <c r="A1085" s="3">
        <v>2660</v>
      </c>
      <c r="E1085" s="155" t="s">
        <v>3384</v>
      </c>
      <c r="F1085" s="7" t="s">
        <v>2600</v>
      </c>
      <c r="G1085" s="7" t="s">
        <v>2601</v>
      </c>
      <c r="H1085" s="68"/>
      <c r="I1085" s="68"/>
      <c r="J1085" s="68"/>
      <c r="K1085" s="68"/>
      <c r="L1085" s="68"/>
      <c r="M1085" s="68"/>
      <c r="P1085" s="125"/>
      <c r="Q1085" s="126"/>
      <c r="R1085" s="126"/>
      <c r="S1085" s="127"/>
      <c r="T1085" s="86"/>
      <c r="U1085" s="125"/>
      <c r="V1085" s="126"/>
      <c r="W1085" s="126"/>
      <c r="X1085" s="71"/>
      <c r="Y1085" s="86"/>
      <c r="Z1085" s="109" t="str">
        <f t="shared" si="97"/>
        <v/>
      </c>
      <c r="AA1085" s="36" t="str">
        <f t="shared" si="98"/>
        <v/>
      </c>
    </row>
    <row r="1086" spans="1:27" ht="170" hidden="1">
      <c r="A1086" s="3">
        <v>2661</v>
      </c>
      <c r="E1086" s="155" t="s">
        <v>3385</v>
      </c>
      <c r="F1086" s="7" t="s">
        <v>2602</v>
      </c>
      <c r="G1086" s="7" t="s">
        <v>2603</v>
      </c>
      <c r="H1086" s="68"/>
      <c r="I1086" s="68"/>
      <c r="J1086" s="68"/>
      <c r="K1086" s="68"/>
      <c r="L1086" s="68"/>
      <c r="M1086" s="68"/>
      <c r="P1086" s="125"/>
      <c r="Q1086" s="126"/>
      <c r="R1086" s="126"/>
      <c r="S1086" s="127"/>
      <c r="T1086" s="86"/>
      <c r="U1086" s="125"/>
      <c r="V1086" s="126"/>
      <c r="W1086" s="126"/>
      <c r="X1086" s="71"/>
      <c r="Y1086" s="86"/>
      <c r="Z1086" s="109" t="str">
        <f t="shared" si="97"/>
        <v/>
      </c>
      <c r="AA1086" s="36" t="str">
        <f t="shared" si="98"/>
        <v/>
      </c>
    </row>
    <row r="1087" spans="1:27" ht="170" hidden="1">
      <c r="A1087" s="3">
        <v>2662</v>
      </c>
      <c r="E1087" s="155" t="s">
        <v>3386</v>
      </c>
      <c r="F1087" s="7" t="s">
        <v>2604</v>
      </c>
      <c r="G1087" s="7" t="s">
        <v>2605</v>
      </c>
      <c r="H1087" s="68"/>
      <c r="I1087" s="68"/>
      <c r="J1087" s="68"/>
      <c r="K1087" s="68"/>
      <c r="L1087" s="68"/>
      <c r="M1087" s="68"/>
      <c r="P1087" s="125"/>
      <c r="Q1087" s="126"/>
      <c r="R1087" s="126"/>
      <c r="S1087" s="127"/>
      <c r="T1087" s="86"/>
      <c r="U1087" s="125"/>
      <c r="V1087" s="126"/>
      <c r="W1087" s="126"/>
      <c r="X1087" s="71"/>
      <c r="Y1087" s="86"/>
      <c r="Z1087" s="109" t="str">
        <f t="shared" si="97"/>
        <v/>
      </c>
      <c r="AA1087" s="36" t="str">
        <f t="shared" si="98"/>
        <v/>
      </c>
    </row>
    <row r="1088" spans="1:27" ht="221" hidden="1">
      <c r="A1088" s="3">
        <v>2663</v>
      </c>
      <c r="E1088" s="155" t="s">
        <v>3387</v>
      </c>
      <c r="F1088" s="7" t="s">
        <v>2606</v>
      </c>
      <c r="G1088" s="7" t="s">
        <v>2607</v>
      </c>
      <c r="H1088" s="68"/>
      <c r="I1088" s="68"/>
      <c r="J1088" s="68"/>
      <c r="K1088" s="68"/>
      <c r="L1088" s="68"/>
      <c r="M1088" s="68"/>
      <c r="P1088" s="125"/>
      <c r="Q1088" s="126"/>
      <c r="R1088" s="126"/>
      <c r="S1088" s="127"/>
      <c r="T1088" s="86"/>
      <c r="U1088" s="125"/>
      <c r="V1088" s="126"/>
      <c r="W1088" s="126"/>
      <c r="X1088" s="71"/>
      <c r="Y1088" s="86"/>
      <c r="Z1088" s="109" t="str">
        <f t="shared" si="97"/>
        <v/>
      </c>
      <c r="AA1088" s="36" t="str">
        <f t="shared" si="98"/>
        <v/>
      </c>
    </row>
    <row r="1089" spans="1:27" ht="170" hidden="1">
      <c r="A1089" s="3">
        <v>2664</v>
      </c>
      <c r="E1089" s="155" t="s">
        <v>3388</v>
      </c>
      <c r="F1089" s="7" t="s">
        <v>2608</v>
      </c>
      <c r="G1089" s="7" t="s">
        <v>2609</v>
      </c>
      <c r="H1089" s="68"/>
      <c r="I1089" s="68"/>
      <c r="J1089" s="68"/>
      <c r="K1089" s="68"/>
      <c r="L1089" s="68"/>
      <c r="M1089" s="68"/>
      <c r="P1089" s="125"/>
      <c r="Q1089" s="126"/>
      <c r="R1089" s="126"/>
      <c r="S1089" s="127"/>
      <c r="T1089" s="86"/>
      <c r="U1089" s="125"/>
      <c r="V1089" s="126"/>
      <c r="W1089" s="126"/>
      <c r="X1089" s="71"/>
      <c r="Y1089" s="86"/>
      <c r="Z1089" s="109" t="str">
        <f t="shared" si="97"/>
        <v/>
      </c>
      <c r="AA1089" s="36" t="str">
        <f t="shared" si="98"/>
        <v/>
      </c>
    </row>
    <row r="1090" spans="1:27" ht="170" hidden="1">
      <c r="A1090" s="3">
        <v>2665</v>
      </c>
      <c r="E1090" s="155" t="s">
        <v>3389</v>
      </c>
      <c r="F1090" s="7" t="s">
        <v>2610</v>
      </c>
      <c r="G1090" s="7" t="s">
        <v>2611</v>
      </c>
      <c r="H1090" s="68"/>
      <c r="I1090" s="68"/>
      <c r="J1090" s="68"/>
      <c r="K1090" s="68"/>
      <c r="L1090" s="68"/>
      <c r="M1090" s="68"/>
      <c r="P1090" s="125"/>
      <c r="Q1090" s="126"/>
      <c r="R1090" s="126"/>
      <c r="S1090" s="127"/>
      <c r="T1090" s="86"/>
      <c r="U1090" s="125"/>
      <c r="V1090" s="126"/>
      <c r="W1090" s="126"/>
      <c r="X1090" s="71"/>
      <c r="Y1090" s="86"/>
      <c r="Z1090" s="109" t="str">
        <f t="shared" si="97"/>
        <v/>
      </c>
      <c r="AA1090" s="36" t="str">
        <f t="shared" si="98"/>
        <v/>
      </c>
    </row>
    <row r="1091" spans="1:27" ht="187" hidden="1">
      <c r="A1091" s="3">
        <v>2666</v>
      </c>
      <c r="E1091" s="155" t="s">
        <v>3390</v>
      </c>
      <c r="F1091" s="7" t="s">
        <v>2612</v>
      </c>
      <c r="G1091" s="7" t="s">
        <v>2613</v>
      </c>
      <c r="H1091" s="68"/>
      <c r="I1091" s="68"/>
      <c r="J1091" s="68"/>
      <c r="K1091" s="68"/>
      <c r="L1091" s="68"/>
      <c r="M1091" s="68"/>
      <c r="P1091" s="125"/>
      <c r="Q1091" s="126"/>
      <c r="R1091" s="126"/>
      <c r="S1091" s="127"/>
      <c r="T1091" s="86"/>
      <c r="U1091" s="125"/>
      <c r="V1091" s="126"/>
      <c r="W1091" s="126"/>
      <c r="X1091" s="71"/>
      <c r="Y1091" s="86"/>
      <c r="Z1091" s="109" t="str">
        <f t="shared" si="97"/>
        <v/>
      </c>
      <c r="AA1091" s="36" t="str">
        <f t="shared" si="98"/>
        <v/>
      </c>
    </row>
    <row r="1092" spans="1:27" s="122" customFormat="1" ht="17" hidden="1">
      <c r="A1092" s="3" t="s">
        <v>300</v>
      </c>
      <c r="H1092" s="3"/>
    </row>
    <row r="1093" spans="1:27" s="122" customFormat="1" ht="17" hidden="1">
      <c r="A1093" s="3" t="s">
        <v>300</v>
      </c>
      <c r="H1093" s="3"/>
    </row>
    <row r="1094" spans="1:27" s="122" customFormat="1" ht="17" hidden="1">
      <c r="A1094" s="3" t="s">
        <v>300</v>
      </c>
      <c r="B1094" s="3"/>
      <c r="E1094" s="124" t="s">
        <v>2614</v>
      </c>
      <c r="H1094" s="3"/>
      <c r="Z1094" s="122" t="str">
        <f t="shared" ref="Z1094:Z1100" si="99">IF(U1094&lt;&gt;"",U1094,IF(P1094&lt;&gt;"",P1094,IF(N1094&lt;&gt;"",N1094,"")))</f>
        <v/>
      </c>
      <c r="AA1094" s="122" t="str">
        <f t="shared" ref="AA1094:AA1100" si="100">IF(X1094&lt;&gt;"",X1094,IF(S1094&lt;&gt;"",S1094,IF(O1094&lt;&gt;"",O1094,"")))</f>
        <v/>
      </c>
    </row>
    <row r="1095" spans="1:27" ht="170" hidden="1">
      <c r="A1095" s="3">
        <v>2667</v>
      </c>
      <c r="E1095" s="155" t="s">
        <v>3391</v>
      </c>
      <c r="F1095" s="7" t="s">
        <v>2615</v>
      </c>
      <c r="G1095" s="7" t="s">
        <v>2616</v>
      </c>
      <c r="H1095" s="68"/>
      <c r="I1095" s="68"/>
      <c r="J1095" s="68"/>
      <c r="K1095" s="68"/>
      <c r="L1095" s="68"/>
      <c r="M1095" s="68"/>
      <c r="P1095" s="125"/>
      <c r="Q1095" s="126"/>
      <c r="R1095" s="126"/>
      <c r="S1095" s="127"/>
      <c r="T1095" s="86"/>
      <c r="U1095" s="125"/>
      <c r="V1095" s="126"/>
      <c r="W1095" s="126"/>
      <c r="X1095" s="71"/>
      <c r="Y1095" s="86"/>
      <c r="Z1095" s="109" t="str">
        <f t="shared" si="99"/>
        <v/>
      </c>
      <c r="AA1095" s="36" t="str">
        <f t="shared" si="100"/>
        <v/>
      </c>
    </row>
    <row r="1096" spans="1:27" ht="170" hidden="1">
      <c r="A1096" s="3">
        <v>2668</v>
      </c>
      <c r="E1096" s="155" t="s">
        <v>3392</v>
      </c>
      <c r="F1096" s="7" t="s">
        <v>2617</v>
      </c>
      <c r="G1096" s="7" t="s">
        <v>2618</v>
      </c>
      <c r="H1096" s="68"/>
      <c r="I1096" s="68"/>
      <c r="J1096" s="68"/>
      <c r="K1096" s="68"/>
      <c r="L1096" s="68"/>
      <c r="M1096" s="68"/>
      <c r="P1096" s="125"/>
      <c r="Q1096" s="126"/>
      <c r="R1096" s="126"/>
      <c r="S1096" s="127"/>
      <c r="T1096" s="86"/>
      <c r="U1096" s="125"/>
      <c r="V1096" s="126"/>
      <c r="W1096" s="126"/>
      <c r="X1096" s="71"/>
      <c r="Y1096" s="86"/>
      <c r="Z1096" s="109" t="str">
        <f t="shared" si="99"/>
        <v/>
      </c>
      <c r="AA1096" s="36" t="str">
        <f t="shared" si="100"/>
        <v/>
      </c>
    </row>
    <row r="1097" spans="1:27" ht="221" hidden="1">
      <c r="A1097" s="3">
        <v>2669</v>
      </c>
      <c r="E1097" s="155" t="s">
        <v>3393</v>
      </c>
      <c r="F1097" s="7" t="s">
        <v>2619</v>
      </c>
      <c r="G1097" s="7" t="s">
        <v>2620</v>
      </c>
      <c r="H1097" s="68"/>
      <c r="I1097" s="68"/>
      <c r="J1097" s="68"/>
      <c r="K1097" s="68"/>
      <c r="L1097" s="68"/>
      <c r="M1097" s="68"/>
      <c r="P1097" s="125"/>
      <c r="Q1097" s="126"/>
      <c r="R1097" s="126"/>
      <c r="S1097" s="127"/>
      <c r="T1097" s="86"/>
      <c r="U1097" s="125"/>
      <c r="V1097" s="126"/>
      <c r="W1097" s="126"/>
      <c r="X1097" s="71"/>
      <c r="Y1097" s="86"/>
      <c r="Z1097" s="109" t="str">
        <f t="shared" si="99"/>
        <v/>
      </c>
      <c r="AA1097" s="36" t="str">
        <f t="shared" si="100"/>
        <v/>
      </c>
    </row>
    <row r="1098" spans="1:27" ht="204" hidden="1">
      <c r="A1098" s="3">
        <v>2670</v>
      </c>
      <c r="E1098" s="155" t="s">
        <v>3394</v>
      </c>
      <c r="F1098" s="7" t="s">
        <v>2621</v>
      </c>
      <c r="G1098" s="7" t="s">
        <v>2622</v>
      </c>
      <c r="H1098" s="68"/>
      <c r="I1098" s="68"/>
      <c r="J1098" s="68"/>
      <c r="K1098" s="68"/>
      <c r="L1098" s="68"/>
      <c r="M1098" s="68"/>
      <c r="P1098" s="125"/>
      <c r="Q1098" s="126"/>
      <c r="R1098" s="126"/>
      <c r="S1098" s="127"/>
      <c r="T1098" s="86"/>
      <c r="U1098" s="125"/>
      <c r="V1098" s="126"/>
      <c r="W1098" s="126"/>
      <c r="X1098" s="71"/>
      <c r="Y1098" s="86"/>
      <c r="Z1098" s="109" t="str">
        <f t="shared" si="99"/>
        <v/>
      </c>
      <c r="AA1098" s="36" t="str">
        <f t="shared" si="100"/>
        <v/>
      </c>
    </row>
    <row r="1099" spans="1:27" ht="187" hidden="1">
      <c r="A1099" s="3">
        <v>2671</v>
      </c>
      <c r="E1099" s="155" t="s">
        <v>3395</v>
      </c>
      <c r="F1099" s="7" t="s">
        <v>2623</v>
      </c>
      <c r="G1099" s="7" t="s">
        <v>2624</v>
      </c>
      <c r="H1099" s="68"/>
      <c r="I1099" s="68"/>
      <c r="J1099" s="68"/>
      <c r="K1099" s="68"/>
      <c r="L1099" s="68"/>
      <c r="M1099" s="68"/>
      <c r="P1099" s="125"/>
      <c r="Q1099" s="126"/>
      <c r="R1099" s="126"/>
      <c r="S1099" s="127"/>
      <c r="T1099" s="86"/>
      <c r="U1099" s="125"/>
      <c r="V1099" s="126"/>
      <c r="W1099" s="126"/>
      <c r="X1099" s="71"/>
      <c r="Y1099" s="86"/>
      <c r="Z1099" s="109" t="str">
        <f t="shared" si="99"/>
        <v/>
      </c>
      <c r="AA1099" s="36" t="str">
        <f t="shared" si="100"/>
        <v/>
      </c>
    </row>
    <row r="1100" spans="1:27" ht="221" hidden="1">
      <c r="A1100" s="3">
        <v>2672</v>
      </c>
      <c r="E1100" s="155" t="s">
        <v>3396</v>
      </c>
      <c r="F1100" s="7" t="s">
        <v>2625</v>
      </c>
      <c r="G1100" s="7" t="s">
        <v>2626</v>
      </c>
      <c r="H1100" s="68"/>
      <c r="I1100" s="68"/>
      <c r="J1100" s="68"/>
      <c r="K1100" s="68"/>
      <c r="L1100" s="68"/>
      <c r="M1100" s="68"/>
      <c r="P1100" s="125"/>
      <c r="Q1100" s="126"/>
      <c r="R1100" s="126"/>
      <c r="S1100" s="127"/>
      <c r="T1100" s="86"/>
      <c r="U1100" s="125"/>
      <c r="V1100" s="126"/>
      <c r="W1100" s="126"/>
      <c r="X1100" s="71"/>
      <c r="Y1100" s="86"/>
      <c r="Z1100" s="109" t="str">
        <f t="shared" si="99"/>
        <v/>
      </c>
      <c r="AA1100" s="36" t="str">
        <f t="shared" si="100"/>
        <v/>
      </c>
    </row>
    <row r="1101" spans="1:27" s="122" customFormat="1" ht="17" hidden="1">
      <c r="A1101" s="3" t="s">
        <v>300</v>
      </c>
      <c r="H1101" s="3"/>
    </row>
    <row r="1102" spans="1:27" s="122" customFormat="1" ht="17" hidden="1">
      <c r="A1102" s="3" t="s">
        <v>300</v>
      </c>
      <c r="H1102" s="3"/>
    </row>
    <row r="1103" spans="1:27" s="122" customFormat="1" ht="17" hidden="1">
      <c r="A1103" s="3" t="s">
        <v>300</v>
      </c>
      <c r="B1103" s="3"/>
      <c r="E1103" s="124" t="s">
        <v>2627</v>
      </c>
      <c r="H1103" s="3"/>
      <c r="Z1103" s="122" t="str">
        <f t="shared" ref="Z1103:Z1113" si="101">IF(U1103&lt;&gt;"",U1103,IF(P1103&lt;&gt;"",P1103,IF(N1103&lt;&gt;"",N1103,"")))</f>
        <v/>
      </c>
      <c r="AA1103" s="122" t="str">
        <f t="shared" ref="AA1103:AA1113" si="102">IF(X1103&lt;&gt;"",X1103,IF(S1103&lt;&gt;"",S1103,IF(O1103&lt;&gt;"",O1103,"")))</f>
        <v/>
      </c>
    </row>
    <row r="1104" spans="1:27" ht="170" hidden="1">
      <c r="A1104" s="3">
        <v>2673</v>
      </c>
      <c r="E1104" s="155" t="s">
        <v>3397</v>
      </c>
      <c r="F1104" s="7" t="s">
        <v>2628</v>
      </c>
      <c r="G1104" s="7" t="s">
        <v>2629</v>
      </c>
      <c r="H1104" s="68"/>
      <c r="I1104" s="68"/>
      <c r="J1104" s="68"/>
      <c r="K1104" s="68"/>
      <c r="L1104" s="68"/>
      <c r="M1104" s="68"/>
      <c r="P1104" s="125"/>
      <c r="Q1104" s="126"/>
      <c r="R1104" s="126"/>
      <c r="S1104" s="127"/>
      <c r="T1104" s="86"/>
      <c r="U1104" s="125"/>
      <c r="V1104" s="126"/>
      <c r="W1104" s="126"/>
      <c r="X1104" s="71"/>
      <c r="Y1104" s="86"/>
      <c r="Z1104" s="109" t="str">
        <f t="shared" si="101"/>
        <v/>
      </c>
      <c r="AA1104" s="36" t="str">
        <f t="shared" si="102"/>
        <v/>
      </c>
    </row>
    <row r="1105" spans="1:27" ht="187" hidden="1">
      <c r="A1105" s="3">
        <v>2674</v>
      </c>
      <c r="E1105" s="155" t="s">
        <v>3398</v>
      </c>
      <c r="F1105" s="7" t="s">
        <v>2630</v>
      </c>
      <c r="G1105" s="7" t="s">
        <v>2631</v>
      </c>
      <c r="H1105" s="68"/>
      <c r="I1105" s="68"/>
      <c r="J1105" s="68"/>
      <c r="K1105" s="68"/>
      <c r="L1105" s="68"/>
      <c r="M1105" s="68"/>
      <c r="P1105" s="125"/>
      <c r="Q1105" s="126"/>
      <c r="R1105" s="126"/>
      <c r="S1105" s="127"/>
      <c r="T1105" s="86"/>
      <c r="U1105" s="125"/>
      <c r="V1105" s="126"/>
      <c r="W1105" s="126"/>
      <c r="X1105" s="71"/>
      <c r="Y1105" s="86"/>
      <c r="Z1105" s="109" t="str">
        <f t="shared" si="101"/>
        <v/>
      </c>
      <c r="AA1105" s="36" t="str">
        <f t="shared" si="102"/>
        <v/>
      </c>
    </row>
    <row r="1106" spans="1:27" ht="187" hidden="1">
      <c r="A1106" s="3">
        <v>2675</v>
      </c>
      <c r="E1106" s="155" t="s">
        <v>3399</v>
      </c>
      <c r="F1106" s="7" t="s">
        <v>2632</v>
      </c>
      <c r="G1106" s="7" t="s">
        <v>2633</v>
      </c>
      <c r="H1106" s="68"/>
      <c r="I1106" s="68"/>
      <c r="J1106" s="68"/>
      <c r="K1106" s="68"/>
      <c r="L1106" s="68"/>
      <c r="M1106" s="68"/>
      <c r="P1106" s="125"/>
      <c r="Q1106" s="126"/>
      <c r="R1106" s="126"/>
      <c r="S1106" s="127"/>
      <c r="T1106" s="86"/>
      <c r="U1106" s="125"/>
      <c r="V1106" s="126"/>
      <c r="W1106" s="126"/>
      <c r="X1106" s="71"/>
      <c r="Y1106" s="86"/>
      <c r="Z1106" s="109" t="str">
        <f t="shared" si="101"/>
        <v/>
      </c>
      <c r="AA1106" s="36" t="str">
        <f t="shared" si="102"/>
        <v/>
      </c>
    </row>
    <row r="1107" spans="1:27" ht="170" hidden="1">
      <c r="A1107" s="3">
        <v>2676</v>
      </c>
      <c r="E1107" s="155" t="s">
        <v>3400</v>
      </c>
      <c r="F1107" s="7" t="s">
        <v>2634</v>
      </c>
      <c r="G1107" s="7" t="s">
        <v>2635</v>
      </c>
      <c r="H1107" s="68"/>
      <c r="I1107" s="68"/>
      <c r="J1107" s="68"/>
      <c r="K1107" s="68"/>
      <c r="L1107" s="68"/>
      <c r="M1107" s="68"/>
      <c r="P1107" s="125"/>
      <c r="Q1107" s="126"/>
      <c r="R1107" s="126"/>
      <c r="S1107" s="127"/>
      <c r="T1107" s="86"/>
      <c r="U1107" s="125"/>
      <c r="V1107" s="126"/>
      <c r="W1107" s="126"/>
      <c r="X1107" s="71"/>
      <c r="Y1107" s="86"/>
      <c r="Z1107" s="109" t="str">
        <f t="shared" si="101"/>
        <v/>
      </c>
      <c r="AA1107" s="36" t="str">
        <f t="shared" si="102"/>
        <v/>
      </c>
    </row>
    <row r="1108" spans="1:27" ht="170" hidden="1">
      <c r="A1108" s="3">
        <v>2677</v>
      </c>
      <c r="E1108" s="155" t="s">
        <v>3401</v>
      </c>
      <c r="F1108" s="7" t="s">
        <v>2636</v>
      </c>
      <c r="G1108" s="7" t="s">
        <v>2637</v>
      </c>
      <c r="H1108" s="68"/>
      <c r="I1108" s="68"/>
      <c r="J1108" s="68"/>
      <c r="K1108" s="68"/>
      <c r="L1108" s="68"/>
      <c r="M1108" s="68"/>
      <c r="P1108" s="125"/>
      <c r="Q1108" s="126"/>
      <c r="R1108" s="126"/>
      <c r="S1108" s="127"/>
      <c r="T1108" s="86"/>
      <c r="U1108" s="125"/>
      <c r="V1108" s="126"/>
      <c r="W1108" s="126"/>
      <c r="X1108" s="71"/>
      <c r="Y1108" s="86"/>
      <c r="Z1108" s="109" t="str">
        <f t="shared" si="101"/>
        <v/>
      </c>
      <c r="AA1108" s="36" t="str">
        <f t="shared" si="102"/>
        <v/>
      </c>
    </row>
    <row r="1109" spans="1:27" ht="170" hidden="1">
      <c r="A1109" s="3">
        <v>2678</v>
      </c>
      <c r="E1109" s="155" t="s">
        <v>3402</v>
      </c>
      <c r="F1109" s="7" t="s">
        <v>2638</v>
      </c>
      <c r="G1109" s="7" t="s">
        <v>2639</v>
      </c>
      <c r="H1109" s="68"/>
      <c r="I1109" s="68"/>
      <c r="J1109" s="68"/>
      <c r="K1109" s="68"/>
      <c r="L1109" s="68"/>
      <c r="M1109" s="68"/>
      <c r="P1109" s="125"/>
      <c r="Q1109" s="126"/>
      <c r="R1109" s="126"/>
      <c r="S1109" s="127"/>
      <c r="T1109" s="86"/>
      <c r="U1109" s="125"/>
      <c r="V1109" s="126"/>
      <c r="W1109" s="126"/>
      <c r="X1109" s="71"/>
      <c r="Y1109" s="86"/>
      <c r="Z1109" s="109" t="str">
        <f t="shared" si="101"/>
        <v/>
      </c>
      <c r="AA1109" s="36" t="str">
        <f t="shared" si="102"/>
        <v/>
      </c>
    </row>
    <row r="1110" spans="1:27" ht="187" hidden="1">
      <c r="A1110" s="3">
        <v>2679</v>
      </c>
      <c r="E1110" s="155" t="s">
        <v>3403</v>
      </c>
      <c r="F1110" s="7" t="s">
        <v>2640</v>
      </c>
      <c r="G1110" s="7" t="s">
        <v>2641</v>
      </c>
      <c r="H1110" s="68"/>
      <c r="I1110" s="68"/>
      <c r="J1110" s="68"/>
      <c r="K1110" s="68"/>
      <c r="L1110" s="68"/>
      <c r="M1110" s="68"/>
      <c r="P1110" s="125"/>
      <c r="Q1110" s="126"/>
      <c r="R1110" s="126"/>
      <c r="S1110" s="127"/>
      <c r="T1110" s="86"/>
      <c r="U1110" s="125"/>
      <c r="V1110" s="126"/>
      <c r="W1110" s="126"/>
      <c r="X1110" s="71"/>
      <c r="Y1110" s="86"/>
      <c r="Z1110" s="109" t="str">
        <f t="shared" si="101"/>
        <v/>
      </c>
      <c r="AA1110" s="36" t="str">
        <f t="shared" si="102"/>
        <v/>
      </c>
    </row>
    <row r="1111" spans="1:27" ht="238" hidden="1">
      <c r="A1111" s="3">
        <v>2680</v>
      </c>
      <c r="E1111" s="155" t="s">
        <v>3404</v>
      </c>
      <c r="F1111" s="7" t="s">
        <v>2642</v>
      </c>
      <c r="G1111" s="7" t="s">
        <v>2643</v>
      </c>
      <c r="H1111" s="68"/>
      <c r="I1111" s="68"/>
      <c r="J1111" s="68"/>
      <c r="K1111" s="68"/>
      <c r="L1111" s="68"/>
      <c r="M1111" s="68"/>
      <c r="P1111" s="125"/>
      <c r="Q1111" s="126"/>
      <c r="R1111" s="126"/>
      <c r="S1111" s="127"/>
      <c r="T1111" s="86"/>
      <c r="U1111" s="125"/>
      <c r="V1111" s="126"/>
      <c r="W1111" s="126"/>
      <c r="X1111" s="71"/>
      <c r="Y1111" s="86"/>
      <c r="Z1111" s="109" t="str">
        <f t="shared" si="101"/>
        <v/>
      </c>
      <c r="AA1111" s="36" t="str">
        <f t="shared" si="102"/>
        <v/>
      </c>
    </row>
    <row r="1112" spans="1:27" ht="170" hidden="1">
      <c r="A1112" s="3">
        <v>2681</v>
      </c>
      <c r="E1112" s="155" t="s">
        <v>3405</v>
      </c>
      <c r="F1112" s="7" t="s">
        <v>2644</v>
      </c>
      <c r="G1112" s="7" t="s">
        <v>2645</v>
      </c>
      <c r="H1112" s="68"/>
      <c r="I1112" s="68"/>
      <c r="J1112" s="68"/>
      <c r="K1112" s="68"/>
      <c r="L1112" s="68"/>
      <c r="M1112" s="68"/>
      <c r="P1112" s="125"/>
      <c r="Q1112" s="126"/>
      <c r="R1112" s="126"/>
      <c r="S1112" s="127"/>
      <c r="T1112" s="86"/>
      <c r="U1112" s="125"/>
      <c r="V1112" s="126"/>
      <c r="W1112" s="126"/>
      <c r="X1112" s="71"/>
      <c r="Y1112" s="86"/>
      <c r="Z1112" s="109" t="str">
        <f t="shared" si="101"/>
        <v/>
      </c>
      <c r="AA1112" s="36" t="str">
        <f t="shared" si="102"/>
        <v/>
      </c>
    </row>
    <row r="1113" spans="1:27" ht="238" hidden="1">
      <c r="A1113" s="3">
        <v>2682</v>
      </c>
      <c r="E1113" s="155" t="s">
        <v>3406</v>
      </c>
      <c r="F1113" s="7" t="s">
        <v>2646</v>
      </c>
      <c r="G1113" s="7" t="s">
        <v>2647</v>
      </c>
      <c r="H1113" s="68"/>
      <c r="I1113" s="68"/>
      <c r="J1113" s="68"/>
      <c r="K1113" s="68"/>
      <c r="L1113" s="68"/>
      <c r="M1113" s="68"/>
      <c r="P1113" s="125"/>
      <c r="Q1113" s="126"/>
      <c r="R1113" s="126"/>
      <c r="S1113" s="127"/>
      <c r="T1113" s="86"/>
      <c r="U1113" s="125"/>
      <c r="V1113" s="126"/>
      <c r="W1113" s="126"/>
      <c r="X1113" s="71"/>
      <c r="Y1113" s="86"/>
      <c r="Z1113" s="109" t="str">
        <f t="shared" si="101"/>
        <v/>
      </c>
      <c r="AA1113" s="36" t="str">
        <f t="shared" si="102"/>
        <v/>
      </c>
    </row>
    <row r="1114" spans="1:27" s="122" customFormat="1"/>
    <row r="1115" spans="1:27" s="122" customFormat="1"/>
    <row r="1116" spans="1:27" s="122" customFormat="1"/>
    <row r="1117" spans="1:27" s="122" customFormat="1"/>
    <row r="1118" spans="1:27" s="122" customFormat="1"/>
    <row r="1119" spans="1:27" s="122" customFormat="1"/>
    <row r="1120" spans="1:27" s="122" customFormat="1"/>
    <row r="1121" s="122" customFormat="1"/>
    <row r="1122" s="122" customFormat="1"/>
    <row r="1123" s="122" customFormat="1"/>
    <row r="1124" s="122" customFormat="1"/>
    <row r="1125" s="122" customFormat="1"/>
    <row r="1126" s="122" customFormat="1"/>
    <row r="1127" s="122" customFormat="1"/>
    <row r="1128" s="122" customFormat="1"/>
    <row r="1129" s="122" customFormat="1"/>
    <row r="1130" s="122" customFormat="1"/>
    <row r="1131" s="122" customFormat="1"/>
    <row r="1132" s="122" customFormat="1"/>
    <row r="1133" s="122" customFormat="1"/>
    <row r="1134" s="122" customFormat="1"/>
    <row r="1135" s="122" customFormat="1"/>
    <row r="1136" s="122" customFormat="1"/>
    <row r="1137" s="122" customFormat="1"/>
    <row r="1138" s="122" customFormat="1"/>
    <row r="1139" s="122" customFormat="1"/>
    <row r="1140" s="122" customFormat="1"/>
    <row r="1141" s="122" customFormat="1"/>
    <row r="1142" s="122" customFormat="1"/>
    <row r="1143" s="122" customFormat="1"/>
    <row r="1144" s="122" customFormat="1"/>
    <row r="1145" s="122" customFormat="1"/>
    <row r="1146" s="122" customFormat="1"/>
    <row r="1147" s="122" customFormat="1"/>
    <row r="1148" s="122" customFormat="1"/>
    <row r="1149" s="122" customFormat="1"/>
    <row r="1150" s="122" customFormat="1"/>
    <row r="1151" s="122" customFormat="1"/>
    <row r="1152" s="122" customFormat="1"/>
    <row r="1153" s="122" customFormat="1"/>
    <row r="1154" s="122" customFormat="1"/>
    <row r="1155" s="122" customFormat="1"/>
    <row r="1156" s="122" customFormat="1"/>
    <row r="1157" s="122" customFormat="1"/>
    <row r="1158" s="122" customFormat="1"/>
    <row r="1159" s="122" customFormat="1"/>
    <row r="1160" s="122" customFormat="1"/>
    <row r="1161" s="122" customFormat="1"/>
    <row r="1162" s="122" customFormat="1"/>
    <row r="1163" s="122" customFormat="1"/>
    <row r="1164" s="122" customFormat="1"/>
    <row r="1165" s="122" customFormat="1"/>
    <row r="1166" s="122" customFormat="1"/>
    <row r="1167" s="122" customFormat="1"/>
    <row r="1168" s="122" customFormat="1"/>
    <row r="1169" s="122" customFormat="1"/>
    <row r="1170" s="122" customFormat="1"/>
    <row r="1171" s="122" customFormat="1"/>
    <row r="1172" s="122" customFormat="1"/>
    <row r="1173" s="122" customFormat="1"/>
    <row r="1174" s="122" customFormat="1"/>
    <row r="1175" s="122" customFormat="1"/>
    <row r="1176" s="122" customFormat="1"/>
    <row r="1177" s="122" customFormat="1"/>
    <row r="1178" s="122" customFormat="1"/>
    <row r="1179" s="122" customFormat="1"/>
    <row r="1180" s="122" customFormat="1"/>
    <row r="1181" s="122" customFormat="1"/>
    <row r="1182" s="122" customFormat="1"/>
    <row r="1183" s="122" customFormat="1"/>
    <row r="1184" s="122" customFormat="1"/>
    <row r="1185" s="122" customFormat="1"/>
    <row r="1186" s="122" customFormat="1"/>
  </sheetData>
  <sheetProtection formatCells="0" formatColumns="0"/>
  <mergeCells count="43">
    <mergeCell ref="E1083:G1083"/>
    <mergeCell ref="E742:G742"/>
    <mergeCell ref="E864:G864"/>
    <mergeCell ref="E919:G919"/>
    <mergeCell ref="E950:G950"/>
    <mergeCell ref="E951:G951"/>
    <mergeCell ref="E1033:G1033"/>
    <mergeCell ref="E689:G689"/>
    <mergeCell ref="E519:G519"/>
    <mergeCell ref="E520:G520"/>
    <mergeCell ref="E544:G544"/>
    <mergeCell ref="E568:G568"/>
    <mergeCell ref="E569:G569"/>
    <mergeCell ref="E590:G590"/>
    <mergeCell ref="E617:G617"/>
    <mergeCell ref="E618:G618"/>
    <mergeCell ref="E645:G645"/>
    <mergeCell ref="E676:G676"/>
    <mergeCell ref="E688:G688"/>
    <mergeCell ref="E509:G509"/>
    <mergeCell ref="E305:G305"/>
    <mergeCell ref="E324:G324"/>
    <mergeCell ref="E348:G348"/>
    <mergeCell ref="E349:G349"/>
    <mergeCell ref="E371:G371"/>
    <mergeCell ref="E375:G375"/>
    <mergeCell ref="E381:G381"/>
    <mergeCell ref="E382:G382"/>
    <mergeCell ref="E410:G410"/>
    <mergeCell ref="E465:G465"/>
    <mergeCell ref="E497:G497"/>
    <mergeCell ref="E256:G256"/>
    <mergeCell ref="H1:O1"/>
    <mergeCell ref="E4:G4"/>
    <mergeCell ref="E5:G5"/>
    <mergeCell ref="E45:G45"/>
    <mergeCell ref="E91:G91"/>
    <mergeCell ref="E111:G111"/>
    <mergeCell ref="E128:G128"/>
    <mergeCell ref="E222:G222"/>
    <mergeCell ref="E223:G223"/>
    <mergeCell ref="E230:G230"/>
    <mergeCell ref="E236:G236"/>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00000000-0002-0000-0200-000000000000}">
      <formula1>"0,1,2,3,4,5"</formula1>
    </dataValidation>
    <dataValidation type="decimal" allowBlank="1" showInputMessage="1" showErrorMessage="1" errorTitle="Value must be between 0 and 5" sqref="S16:S20 X7:X12 X16:X20 S24:S28 S32:S42 X24:X28 X32:X42 S47:S53 X47:X53 S57:S62 S66:S70 X57:X62 X66:X70 S74:S78 S82:S88 X74:X78 S93:S97 S1103:S1113 S101:S102 X93:X97 X101:X102 S106:S108 S113:S119 X106:X108 X113:X119 S123:S125 S130:S136 X123:X125 S140:S156 X130:X136 X140:X156 S160:S174 S178:S182 X160:X174 X178:X182 S186:S193 S197:S209 X186:X193 X197:X209 S213:S219 S225:S227 X213:X219 X225:X227 S232:S233 X1103:X1113 X232:X233 S238:S242 S246:S253 X238:X242 X246:X253 S258:S260 S264:S267 X258:X260 X264:X267 S271:S274 S278:S287 X271:X274 X278:X287 S291:S298 S302 X291:X298 X302 S307:S311 S315:S316 X307:X311 X315:X316 S320:S321 S326 X320:X321 X326 S330:S331 S335 X330:X331 X335 S339:S341 S345 X339:X341 X345 S372 X372 S376:S378 S384:S397 X376:X378 X384:X397 S401:S407 S412:S432 X401:X407 X412:X432 S436:S439 S443:S448 X436:X439 X443:X448 S452:S462 S467:S475 X452:X462 X467:X475 S479:S486 S490:S494 X479:X486 X490:X494 S499:S506 S511:S516 X499:X506 X511:X516 S521:S541 X521:X541 S546:S550 X546:X550 S554:S558 S562:S565 X554:X558 X562:X565 S570:S587 X570:X587 S604:S614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593:S600 X593:X600 S350:S368 S682:S685 X690:X700 S677:S679 X682:X685 S670:S673 X646:X649 X667 X670:X673 S662:S665 S667 X657:X659 X662:X665 S652:S655 S657:S659 S646:S649 X652:X655 S633:S642 X623:X624 X626:X630 X633:X642 S623:S624 S626:S630 S620:S621 X620:X621 X677:X679 X350:X368 S7:S12" xr:uid="{00000000-0002-0000-0200-000001000000}">
      <formula1>0</formula1>
      <formula2>5</formula2>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B4:H78"/>
  <sheetViews>
    <sheetView showGridLines="0" zoomScale="70" zoomScaleNormal="70" workbookViewId="0">
      <selection activeCell="C19" sqref="C19"/>
    </sheetView>
  </sheetViews>
  <sheetFormatPr baseColWidth="10" defaultColWidth="10.83203125" defaultRowHeight="18"/>
  <cols>
    <col min="1" max="1" width="3.33203125" style="157" customWidth="1"/>
    <col min="2" max="2" width="62" style="157" customWidth="1"/>
    <col min="3" max="3" width="75.1640625" style="157" customWidth="1"/>
    <col min="4" max="4" width="48.1640625" style="173" customWidth="1"/>
    <col min="5" max="16384" width="10.83203125" style="157"/>
  </cols>
  <sheetData>
    <row r="4" spans="2:8" ht="57.75" customHeight="1">
      <c r="C4" s="156" t="s">
        <v>0</v>
      </c>
      <c r="D4" s="156" t="s">
        <v>684</v>
      </c>
    </row>
    <row r="5" spans="2:8" ht="19">
      <c r="B5" s="158" t="s">
        <v>1</v>
      </c>
      <c r="C5" s="159" t="s">
        <v>692</v>
      </c>
      <c r="D5" s="160"/>
    </row>
    <row r="6" spans="2:8" ht="19">
      <c r="B6" s="158" t="s">
        <v>2</v>
      </c>
      <c r="C6" s="159" t="s">
        <v>693</v>
      </c>
      <c r="D6" s="160"/>
    </row>
    <row r="7" spans="2:8" ht="19">
      <c r="B7" s="158" t="s">
        <v>3</v>
      </c>
      <c r="C7" s="161" t="s">
        <v>694</v>
      </c>
      <c r="D7" s="162"/>
      <c r="F7" s="163"/>
      <c r="G7" s="163"/>
      <c r="H7" s="163"/>
    </row>
    <row r="8" spans="2:8" ht="19">
      <c r="B8" s="158" t="s">
        <v>4</v>
      </c>
      <c r="C8" s="159" t="s">
        <v>695</v>
      </c>
      <c r="D8" s="160"/>
      <c r="F8" s="163"/>
      <c r="G8" s="163"/>
      <c r="H8" s="163"/>
    </row>
    <row r="9" spans="2:8" ht="19">
      <c r="B9" s="158" t="s">
        <v>5</v>
      </c>
      <c r="C9" s="159" t="s">
        <v>696</v>
      </c>
      <c r="D9" s="160"/>
      <c r="F9" s="163"/>
      <c r="G9" s="163"/>
      <c r="H9" s="163"/>
    </row>
    <row r="10" spans="2:8" ht="19">
      <c r="B10" s="158" t="s">
        <v>6</v>
      </c>
      <c r="C10" s="159">
        <v>2015</v>
      </c>
      <c r="D10" s="160"/>
      <c r="F10" s="163"/>
      <c r="G10" s="163"/>
      <c r="H10" s="163"/>
    </row>
    <row r="11" spans="2:8" ht="19">
      <c r="B11" s="158" t="s">
        <v>7</v>
      </c>
      <c r="C11" s="159" t="s">
        <v>697</v>
      </c>
      <c r="D11" s="160"/>
      <c r="F11" s="163"/>
      <c r="G11" s="163"/>
      <c r="H11" s="163"/>
    </row>
    <row r="12" spans="2:8" ht="19">
      <c r="B12" s="158" t="s">
        <v>8</v>
      </c>
      <c r="C12" s="164">
        <v>4000000</v>
      </c>
      <c r="D12" s="165">
        <v>6000000</v>
      </c>
      <c r="F12" s="163"/>
      <c r="G12" s="163"/>
      <c r="H12" s="163"/>
    </row>
    <row r="13" spans="2:8" ht="114">
      <c r="B13" s="158" t="s">
        <v>9</v>
      </c>
      <c r="C13" s="159" t="s">
        <v>3407</v>
      </c>
      <c r="D13" s="160"/>
      <c r="F13" s="163"/>
      <c r="G13" s="163"/>
      <c r="H13" s="163"/>
    </row>
    <row r="14" spans="2:8" ht="56.25" customHeight="1">
      <c r="B14" s="158" t="s">
        <v>10</v>
      </c>
      <c r="C14" s="159" t="s">
        <v>698</v>
      </c>
      <c r="D14" s="160"/>
    </row>
    <row r="15" spans="2:8" ht="114.75" customHeight="1">
      <c r="B15" s="158" t="s">
        <v>11</v>
      </c>
      <c r="C15" s="159" t="s">
        <v>699</v>
      </c>
      <c r="D15" s="160"/>
    </row>
    <row r="16" spans="2:8" ht="24" customHeight="1">
      <c r="B16" s="158" t="s">
        <v>12</v>
      </c>
      <c r="C16" s="166">
        <v>0.8</v>
      </c>
      <c r="D16" s="174">
        <v>0.9</v>
      </c>
    </row>
    <row r="17" spans="2:4" ht="46.5" customHeight="1">
      <c r="B17" s="158" t="s">
        <v>13</v>
      </c>
      <c r="C17" s="159" t="s">
        <v>700</v>
      </c>
      <c r="D17" s="160"/>
    </row>
    <row r="18" spans="2:4" ht="38">
      <c r="B18" s="158" t="s">
        <v>14</v>
      </c>
      <c r="C18" s="159" t="s">
        <v>25</v>
      </c>
      <c r="D18" s="167"/>
    </row>
    <row r="19" spans="2:4" ht="348.75" customHeight="1">
      <c r="B19" s="158" t="s">
        <v>15</v>
      </c>
      <c r="C19" s="159" t="s">
        <v>701</v>
      </c>
      <c r="D19" s="167"/>
    </row>
    <row r="20" spans="2:4" ht="150" customHeight="1">
      <c r="B20" s="158" t="s">
        <v>16</v>
      </c>
      <c r="C20" s="159" t="s">
        <v>702</v>
      </c>
      <c r="D20" s="160"/>
    </row>
    <row r="21" spans="2:4" ht="19">
      <c r="B21" s="158" t="s">
        <v>17</v>
      </c>
      <c r="C21" s="159" t="s">
        <v>905</v>
      </c>
      <c r="D21" s="167" t="s">
        <v>3533</v>
      </c>
    </row>
    <row r="22" spans="2:4" ht="19">
      <c r="B22" s="158" t="s">
        <v>18</v>
      </c>
      <c r="C22" s="159" t="s">
        <v>703</v>
      </c>
      <c r="D22" s="167"/>
    </row>
    <row r="23" spans="2:4" ht="57">
      <c r="B23" s="158" t="s">
        <v>19</v>
      </c>
      <c r="C23" s="168"/>
      <c r="D23" s="167"/>
    </row>
    <row r="24" spans="2:4" ht="38">
      <c r="B24" s="158" t="s">
        <v>20</v>
      </c>
      <c r="C24" s="168"/>
      <c r="D24" s="167"/>
    </row>
    <row r="25" spans="2:4" ht="38">
      <c r="B25" s="158" t="s">
        <v>3408</v>
      </c>
      <c r="C25" s="168"/>
      <c r="D25" s="167"/>
    </row>
    <row r="26" spans="2:4" ht="38">
      <c r="B26" s="158" t="s">
        <v>21</v>
      </c>
      <c r="C26" s="168"/>
      <c r="D26" s="167"/>
    </row>
    <row r="27" spans="2:4" ht="338.25" customHeight="1">
      <c r="B27" s="158" t="s">
        <v>22</v>
      </c>
      <c r="C27" s="159" t="s">
        <v>704</v>
      </c>
      <c r="D27" s="167"/>
    </row>
    <row r="28" spans="2:4" ht="19" hidden="1">
      <c r="B28" s="169" t="s">
        <v>957</v>
      </c>
      <c r="C28" s="168"/>
      <c r="D28" s="167"/>
    </row>
    <row r="29" spans="2:4" ht="19" hidden="1">
      <c r="B29" s="169" t="s">
        <v>958</v>
      </c>
      <c r="C29" s="168"/>
      <c r="D29" s="167"/>
    </row>
    <row r="30" spans="2:4" ht="19">
      <c r="B30" s="169" t="s">
        <v>959</v>
      </c>
      <c r="C30" s="168"/>
      <c r="D30" s="167"/>
    </row>
    <row r="31" spans="2:4" ht="19" hidden="1">
      <c r="B31" s="169" t="s">
        <v>960</v>
      </c>
      <c r="C31" s="168"/>
      <c r="D31" s="167"/>
    </row>
    <row r="32" spans="2:4" ht="19" hidden="1">
      <c r="B32" s="169" t="s">
        <v>961</v>
      </c>
      <c r="C32" s="168"/>
      <c r="D32" s="167"/>
    </row>
    <row r="33" spans="2:4" ht="19" hidden="1">
      <c r="B33" s="169" t="s">
        <v>962</v>
      </c>
      <c r="C33" s="168"/>
      <c r="D33" s="167"/>
    </row>
    <row r="34" spans="2:4" ht="51.75" customHeight="1">
      <c r="B34" s="170" t="s">
        <v>32</v>
      </c>
      <c r="C34" s="171" t="s">
        <v>705</v>
      </c>
      <c r="D34" s="171" t="s">
        <v>3532</v>
      </c>
    </row>
    <row r="35" spans="2:4">
      <c r="C35" s="172"/>
    </row>
    <row r="36" spans="2:4">
      <c r="C36" s="172"/>
    </row>
    <row r="37" spans="2:4">
      <c r="C37" s="172"/>
    </row>
    <row r="38" spans="2:4">
      <c r="C38" s="172"/>
    </row>
    <row r="39" spans="2:4">
      <c r="C39" s="172"/>
    </row>
    <row r="40" spans="2:4">
      <c r="C40" s="172"/>
    </row>
    <row r="41" spans="2:4">
      <c r="C41" s="172"/>
    </row>
    <row r="42" spans="2:4">
      <c r="C42" s="172"/>
    </row>
    <row r="43" spans="2:4">
      <c r="C43" s="172"/>
    </row>
    <row r="44" spans="2:4">
      <c r="C44" s="172"/>
    </row>
    <row r="45" spans="2:4">
      <c r="C45" s="172"/>
    </row>
    <row r="46" spans="2:4">
      <c r="C46" s="172"/>
    </row>
    <row r="47" spans="2:4">
      <c r="C47" s="172"/>
    </row>
    <row r="48" spans="2:4">
      <c r="C48" s="172"/>
    </row>
    <row r="49" spans="3:3">
      <c r="C49" s="172"/>
    </row>
    <row r="50" spans="3:3">
      <c r="C50" s="172"/>
    </row>
    <row r="51" spans="3:3">
      <c r="C51" s="172"/>
    </row>
    <row r="52" spans="3:3">
      <c r="C52" s="172"/>
    </row>
    <row r="53" spans="3:3">
      <c r="C53" s="172"/>
    </row>
    <row r="54" spans="3:3">
      <c r="C54" s="172"/>
    </row>
    <row r="55" spans="3:3">
      <c r="C55" s="172"/>
    </row>
    <row r="56" spans="3:3">
      <c r="C56" s="172"/>
    </row>
    <row r="57" spans="3:3">
      <c r="C57" s="172"/>
    </row>
    <row r="58" spans="3:3">
      <c r="C58" s="172"/>
    </row>
    <row r="59" spans="3:3">
      <c r="C59" s="172"/>
    </row>
    <row r="60" spans="3:3">
      <c r="C60" s="172"/>
    </row>
    <row r="61" spans="3:3">
      <c r="C61" s="172"/>
    </row>
    <row r="62" spans="3:3">
      <c r="C62" s="172"/>
    </row>
    <row r="63" spans="3:3">
      <c r="C63" s="172"/>
    </row>
    <row r="64" spans="3:3">
      <c r="C64" s="172"/>
    </row>
    <row r="65" spans="3:3">
      <c r="C65" s="172"/>
    </row>
    <row r="66" spans="3:3">
      <c r="C66" s="172"/>
    </row>
    <row r="67" spans="3:3">
      <c r="C67" s="172"/>
    </row>
    <row r="68" spans="3:3">
      <c r="C68" s="172"/>
    </row>
    <row r="69" spans="3:3">
      <c r="C69" s="172"/>
    </row>
    <row r="70" spans="3:3">
      <c r="C70" s="172"/>
    </row>
    <row r="71" spans="3:3">
      <c r="C71" s="172"/>
    </row>
    <row r="72" spans="3:3">
      <c r="C72" s="172"/>
    </row>
    <row r="73" spans="3:3">
      <c r="C73" s="172"/>
    </row>
    <row r="74" spans="3:3">
      <c r="C74" s="172"/>
    </row>
    <row r="75" spans="3:3">
      <c r="C75" s="172"/>
    </row>
    <row r="76" spans="3:3">
      <c r="C76" s="172"/>
    </row>
    <row r="77" spans="3:3">
      <c r="C77" s="172"/>
    </row>
    <row r="78" spans="3:3">
      <c r="C78" s="172"/>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3:H371"/>
  <sheetViews>
    <sheetView topLeftCell="B1" workbookViewId="0"/>
  </sheetViews>
  <sheetFormatPr baseColWidth="10" defaultColWidth="10.83203125" defaultRowHeight="16"/>
  <cols>
    <col min="1" max="1" width="0" style="3" hidden="1" customWidth="1"/>
    <col min="2" max="2" width="29.1640625" style="21" customWidth="1"/>
    <col min="3" max="3" width="67.6640625" style="3" customWidth="1"/>
    <col min="4" max="4" width="72.6640625" style="3" customWidth="1"/>
    <col min="5" max="5" width="10.83203125" style="4"/>
    <col min="6" max="6" width="50.83203125" style="3" customWidth="1"/>
    <col min="7" max="7" width="10.83203125" style="3"/>
    <col min="8" max="8" width="10.83203125" style="4"/>
    <col min="9" max="16384" width="10.83203125" style="3"/>
  </cols>
  <sheetData>
    <row r="3" spans="2:3" ht="20">
      <c r="C3" s="13" t="s">
        <v>79</v>
      </c>
    </row>
    <row r="4" spans="2:3" ht="17">
      <c r="B4" s="2" t="s">
        <v>77</v>
      </c>
    </row>
    <row r="5" spans="2:3" ht="17">
      <c r="B5" s="17" t="s">
        <v>68</v>
      </c>
      <c r="C5" s="186" t="s">
        <v>531</v>
      </c>
    </row>
    <row r="6" spans="2:3" ht="17">
      <c r="B6" s="17" t="s">
        <v>69</v>
      </c>
      <c r="C6" s="186"/>
    </row>
    <row r="7" spans="2:3" ht="17">
      <c r="B7" s="17" t="s">
        <v>70</v>
      </c>
      <c r="C7" s="186"/>
    </row>
    <row r="8" spans="2:3" ht="17">
      <c r="B8" s="17" t="s">
        <v>31</v>
      </c>
      <c r="C8" s="186"/>
    </row>
    <row r="9" spans="2:3" ht="17">
      <c r="B9" s="17" t="s">
        <v>71</v>
      </c>
      <c r="C9" s="186"/>
    </row>
    <row r="10" spans="2:3" ht="17">
      <c r="B10" s="17" t="s">
        <v>72</v>
      </c>
      <c r="C10" s="186"/>
    </row>
    <row r="11" spans="2:3" ht="17">
      <c r="B11" s="17" t="s">
        <v>73</v>
      </c>
      <c r="C11" s="186"/>
    </row>
    <row r="12" spans="2:3" ht="17">
      <c r="B12" s="17" t="s">
        <v>74</v>
      </c>
      <c r="C12" s="186"/>
    </row>
    <row r="13" spans="2:3" ht="17">
      <c r="B13" s="17" t="s">
        <v>34</v>
      </c>
      <c r="C13" s="186"/>
    </row>
    <row r="14" spans="2:3" ht="17">
      <c r="B14" s="17" t="s">
        <v>33</v>
      </c>
      <c r="C14" s="186"/>
    </row>
    <row r="15" spans="2:3" ht="17">
      <c r="B15" s="17" t="s">
        <v>75</v>
      </c>
      <c r="C15" s="186"/>
    </row>
    <row r="16" spans="2:3">
      <c r="B16" s="3"/>
    </row>
    <row r="26" spans="1:8" ht="17">
      <c r="B26" s="10" t="s">
        <v>669</v>
      </c>
      <c r="C26" s="9"/>
    </row>
    <row r="27" spans="1:8" ht="17">
      <c r="B27" s="11" t="s">
        <v>24</v>
      </c>
      <c r="C27" s="12"/>
    </row>
    <row r="28" spans="1:8" ht="17">
      <c r="E28" s="23" t="s">
        <v>668</v>
      </c>
    </row>
    <row r="29" spans="1:8" ht="60">
      <c r="B29" s="25" t="s">
        <v>68</v>
      </c>
      <c r="C29" s="26" t="s">
        <v>47</v>
      </c>
      <c r="D29" s="26" t="s">
        <v>26</v>
      </c>
      <c r="E29" s="26" t="s">
        <v>48</v>
      </c>
      <c r="F29" s="26" t="s">
        <v>49</v>
      </c>
      <c r="G29" s="27" t="s">
        <v>62</v>
      </c>
      <c r="H29" s="26" t="s">
        <v>78</v>
      </c>
    </row>
    <row r="30" spans="1:8" ht="17">
      <c r="B30" s="18" t="s">
        <v>230</v>
      </c>
    </row>
    <row r="31" spans="1:8" ht="51">
      <c r="A31" s="3">
        <v>244</v>
      </c>
      <c r="B31" s="7" t="s">
        <v>80</v>
      </c>
      <c r="C31" s="7" t="s">
        <v>237</v>
      </c>
      <c r="D31" s="7" t="s">
        <v>238</v>
      </c>
      <c r="E31" s="16">
        <v>3</v>
      </c>
      <c r="F31" s="8" t="s">
        <v>530</v>
      </c>
      <c r="G31" s="8"/>
      <c r="H31" s="19">
        <v>3</v>
      </c>
    </row>
    <row r="32" spans="1:8" ht="68">
      <c r="A32" s="3">
        <v>245</v>
      </c>
      <c r="B32" s="7" t="s">
        <v>81</v>
      </c>
      <c r="C32" s="7" t="s">
        <v>239</v>
      </c>
      <c r="D32" s="7" t="s">
        <v>240</v>
      </c>
      <c r="E32" s="16"/>
      <c r="F32" s="8"/>
      <c r="G32" s="8"/>
      <c r="H32" s="19"/>
    </row>
    <row r="33" spans="1:8" ht="85">
      <c r="A33" s="3">
        <v>246</v>
      </c>
      <c r="B33" s="7" t="s">
        <v>82</v>
      </c>
      <c r="C33" s="7" t="s">
        <v>241</v>
      </c>
      <c r="D33" s="7" t="s">
        <v>242</v>
      </c>
      <c r="E33" s="16"/>
      <c r="F33" s="8"/>
      <c r="G33" s="8"/>
      <c r="H33" s="19"/>
    </row>
    <row r="34" spans="1:8" ht="85">
      <c r="A34" s="3">
        <v>247</v>
      </c>
      <c r="B34" s="7" t="s">
        <v>83</v>
      </c>
      <c r="C34" s="7" t="s">
        <v>243</v>
      </c>
      <c r="D34" s="7" t="s">
        <v>244</v>
      </c>
      <c r="E34" s="16"/>
      <c r="F34" s="8"/>
      <c r="G34" s="8"/>
      <c r="H34" s="19"/>
    </row>
    <row r="35" spans="1:8" ht="68">
      <c r="A35" s="3">
        <v>248</v>
      </c>
      <c r="B35" s="7" t="s">
        <v>84</v>
      </c>
      <c r="C35" s="7" t="s">
        <v>245</v>
      </c>
      <c r="D35" s="7" t="s">
        <v>246</v>
      </c>
      <c r="E35" s="16"/>
      <c r="F35" s="8"/>
      <c r="G35" s="8"/>
      <c r="H35" s="19"/>
    </row>
    <row r="36" spans="1:8" ht="68">
      <c r="A36" s="3">
        <v>249</v>
      </c>
      <c r="B36" s="7" t="s">
        <v>85</v>
      </c>
      <c r="C36" s="7" t="s">
        <v>247</v>
      </c>
      <c r="D36" s="7" t="s">
        <v>248</v>
      </c>
      <c r="E36" s="16"/>
      <c r="F36" s="8"/>
      <c r="G36" s="8"/>
      <c r="H36" s="19"/>
    </row>
    <row r="37" spans="1:8" ht="102">
      <c r="A37" s="3">
        <v>250</v>
      </c>
      <c r="B37" s="7" t="s">
        <v>86</v>
      </c>
      <c r="C37" s="7" t="s">
        <v>249</v>
      </c>
      <c r="D37" s="7" t="s">
        <v>250</v>
      </c>
      <c r="E37" s="16"/>
      <c r="F37" s="8"/>
      <c r="G37" s="8"/>
      <c r="H37" s="19"/>
    </row>
    <row r="38" spans="1:8">
      <c r="B38" s="3"/>
    </row>
    <row r="39" spans="1:8">
      <c r="B39" s="3"/>
    </row>
    <row r="40" spans="1:8">
      <c r="B40" s="3"/>
    </row>
    <row r="41" spans="1:8" ht="17">
      <c r="B41" s="18" t="s">
        <v>231</v>
      </c>
    </row>
    <row r="42" spans="1:8" ht="68">
      <c r="A42" s="3">
        <v>251</v>
      </c>
      <c r="B42" s="7" t="s">
        <v>87</v>
      </c>
      <c r="C42" s="7" t="s">
        <v>251</v>
      </c>
      <c r="D42" s="7" t="s">
        <v>252</v>
      </c>
      <c r="E42" s="16"/>
      <c r="F42" s="8"/>
      <c r="G42" s="8"/>
      <c r="H42" s="19"/>
    </row>
    <row r="43" spans="1:8" ht="68">
      <c r="A43" s="3">
        <v>252</v>
      </c>
      <c r="B43" s="7" t="s">
        <v>88</v>
      </c>
      <c r="C43" s="7" t="s">
        <v>253</v>
      </c>
      <c r="D43" s="7" t="s">
        <v>254</v>
      </c>
      <c r="E43" s="16"/>
      <c r="F43" s="8"/>
      <c r="G43" s="8"/>
      <c r="H43" s="19"/>
    </row>
    <row r="44" spans="1:8" ht="85">
      <c r="A44" s="3">
        <v>253</v>
      </c>
      <c r="B44" s="7" t="s">
        <v>89</v>
      </c>
      <c r="C44" s="7" t="s">
        <v>255</v>
      </c>
      <c r="D44" s="7" t="s">
        <v>256</v>
      </c>
      <c r="E44" s="16"/>
      <c r="F44" s="8"/>
      <c r="G44" s="8"/>
      <c r="H44" s="19"/>
    </row>
    <row r="45" spans="1:8" ht="51">
      <c r="A45" s="3">
        <v>254</v>
      </c>
      <c r="B45" s="7" t="s">
        <v>90</v>
      </c>
      <c r="C45" s="7" t="s">
        <v>257</v>
      </c>
      <c r="D45" s="7" t="s">
        <v>258</v>
      </c>
      <c r="E45" s="16"/>
      <c r="F45" s="8"/>
      <c r="G45" s="8"/>
      <c r="H45" s="19"/>
    </row>
    <row r="46" spans="1:8" ht="51">
      <c r="A46" s="3">
        <v>255</v>
      </c>
      <c r="B46" s="7" t="s">
        <v>91</v>
      </c>
      <c r="C46" s="7" t="s">
        <v>259</v>
      </c>
      <c r="D46" s="7" t="s">
        <v>260</v>
      </c>
      <c r="E46" s="16"/>
      <c r="F46" s="8"/>
      <c r="G46" s="8"/>
      <c r="H46" s="19"/>
    </row>
    <row r="47" spans="1:8" ht="68">
      <c r="A47" s="3">
        <v>256</v>
      </c>
      <c r="B47" s="7" t="s">
        <v>92</v>
      </c>
      <c r="C47" s="7" t="s">
        <v>261</v>
      </c>
      <c r="D47" s="7" t="s">
        <v>262</v>
      </c>
      <c r="E47" s="16"/>
      <c r="F47" s="8"/>
      <c r="G47" s="8"/>
      <c r="H47" s="19"/>
    </row>
    <row r="48" spans="1:8">
      <c r="B48" s="3"/>
    </row>
    <row r="49" spans="1:8">
      <c r="B49" s="3"/>
    </row>
    <row r="50" spans="1:8">
      <c r="B50" s="3"/>
    </row>
    <row r="51" spans="1:8" ht="17">
      <c r="B51" s="6" t="s">
        <v>69</v>
      </c>
    </row>
    <row r="52" spans="1:8" ht="68">
      <c r="A52" s="3">
        <v>257</v>
      </c>
      <c r="B52" s="7" t="s">
        <v>93</v>
      </c>
      <c r="C52" s="7" t="s">
        <v>263</v>
      </c>
      <c r="D52" s="7" t="s">
        <v>264</v>
      </c>
      <c r="E52" s="16"/>
      <c r="F52" s="8"/>
      <c r="G52" s="8"/>
      <c r="H52" s="19"/>
    </row>
    <row r="53" spans="1:8" ht="51">
      <c r="A53" s="3">
        <v>258</v>
      </c>
      <c r="B53" s="7" t="s">
        <v>94</v>
      </c>
      <c r="C53" s="7" t="s">
        <v>265</v>
      </c>
      <c r="D53" s="7" t="s">
        <v>266</v>
      </c>
      <c r="E53" s="16"/>
      <c r="F53" s="8"/>
      <c r="G53" s="8"/>
      <c r="H53" s="19"/>
    </row>
    <row r="54" spans="1:8" ht="51">
      <c r="A54" s="3">
        <v>259</v>
      </c>
      <c r="B54" s="7" t="s">
        <v>95</v>
      </c>
      <c r="C54" s="7" t="s">
        <v>267</v>
      </c>
      <c r="D54" s="7" t="s">
        <v>268</v>
      </c>
      <c r="E54" s="16"/>
      <c r="F54" s="8"/>
      <c r="G54" s="8"/>
      <c r="H54" s="19"/>
    </row>
    <row r="55" spans="1:8" ht="51">
      <c r="A55" s="3">
        <v>260</v>
      </c>
      <c r="B55" s="7" t="s">
        <v>96</v>
      </c>
      <c r="C55" s="7" t="s">
        <v>269</v>
      </c>
      <c r="D55" s="7" t="s">
        <v>270</v>
      </c>
      <c r="E55" s="16"/>
      <c r="F55" s="8"/>
      <c r="G55" s="8"/>
      <c r="H55" s="19"/>
    </row>
    <row r="56" spans="1:8" ht="51">
      <c r="A56" s="3">
        <v>261</v>
      </c>
      <c r="B56" s="7" t="s">
        <v>97</v>
      </c>
      <c r="C56" s="7" t="s">
        <v>271</v>
      </c>
      <c r="D56" s="7" t="s">
        <v>272</v>
      </c>
      <c r="E56" s="16"/>
      <c r="F56" s="8"/>
      <c r="G56" s="8"/>
      <c r="H56" s="19"/>
    </row>
    <row r="57" spans="1:8" ht="51">
      <c r="A57" s="3">
        <v>262</v>
      </c>
      <c r="B57" s="7" t="s">
        <v>98</v>
      </c>
      <c r="C57" s="7" t="s">
        <v>273</v>
      </c>
      <c r="D57" s="7" t="s">
        <v>274</v>
      </c>
      <c r="E57" s="16"/>
      <c r="F57" s="8"/>
      <c r="G57" s="8"/>
      <c r="H57" s="19"/>
    </row>
    <row r="58" spans="1:8" ht="51">
      <c r="A58" s="3">
        <v>263</v>
      </c>
      <c r="B58" s="7" t="s">
        <v>99</v>
      </c>
      <c r="C58" s="7" t="s">
        <v>275</v>
      </c>
      <c r="D58" s="7" t="s">
        <v>276</v>
      </c>
      <c r="E58" s="16"/>
      <c r="F58" s="8"/>
      <c r="G58" s="8"/>
      <c r="H58" s="19"/>
    </row>
    <row r="59" spans="1:8">
      <c r="B59" s="3"/>
    </row>
    <row r="60" spans="1:8">
      <c r="B60" s="3"/>
    </row>
    <row r="61" spans="1:8">
      <c r="B61" s="3"/>
    </row>
    <row r="62" spans="1:8" ht="17">
      <c r="B62" s="6" t="s">
        <v>70</v>
      </c>
    </row>
    <row r="63" spans="1:8" ht="68">
      <c r="A63" s="3">
        <v>264</v>
      </c>
      <c r="B63" s="7" t="s">
        <v>100</v>
      </c>
      <c r="C63" s="7" t="s">
        <v>277</v>
      </c>
      <c r="D63" s="7" t="s">
        <v>278</v>
      </c>
      <c r="E63" s="16"/>
      <c r="F63" s="8"/>
      <c r="G63" s="8"/>
      <c r="H63" s="19"/>
    </row>
    <row r="64" spans="1:8" ht="68">
      <c r="A64" s="3">
        <v>265</v>
      </c>
      <c r="B64" s="7" t="s">
        <v>101</v>
      </c>
      <c r="C64" s="7" t="s">
        <v>279</v>
      </c>
      <c r="D64" s="7" t="s">
        <v>280</v>
      </c>
      <c r="E64" s="16"/>
      <c r="F64" s="8"/>
      <c r="G64" s="8"/>
      <c r="H64" s="19"/>
    </row>
    <row r="65" spans="1:8" ht="85">
      <c r="A65" s="3">
        <v>266</v>
      </c>
      <c r="B65" s="7" t="s">
        <v>102</v>
      </c>
      <c r="C65" s="7" t="s">
        <v>281</v>
      </c>
      <c r="D65" s="7" t="s">
        <v>282</v>
      </c>
      <c r="E65" s="16"/>
      <c r="F65" s="8"/>
      <c r="G65" s="8"/>
      <c r="H65" s="19"/>
    </row>
    <row r="66" spans="1:8" ht="68">
      <c r="A66" s="3">
        <v>267</v>
      </c>
      <c r="B66" s="7" t="s">
        <v>103</v>
      </c>
      <c r="C66" s="7" t="s">
        <v>283</v>
      </c>
      <c r="D66" s="7" t="s">
        <v>284</v>
      </c>
      <c r="E66" s="16"/>
      <c r="F66" s="8"/>
      <c r="G66" s="8"/>
      <c r="H66" s="19"/>
    </row>
    <row r="67" spans="1:8" ht="102">
      <c r="A67" s="3">
        <v>268</v>
      </c>
      <c r="B67" s="7" t="s">
        <v>104</v>
      </c>
      <c r="C67" s="7" t="s">
        <v>285</v>
      </c>
      <c r="D67" s="7" t="s">
        <v>286</v>
      </c>
      <c r="E67" s="16"/>
      <c r="F67" s="8"/>
      <c r="G67" s="8"/>
      <c r="H67" s="19"/>
    </row>
    <row r="68" spans="1:8" ht="85">
      <c r="A68" s="3">
        <v>269</v>
      </c>
      <c r="B68" s="7" t="s">
        <v>37</v>
      </c>
      <c r="C68" s="7" t="s">
        <v>287</v>
      </c>
      <c r="D68" s="7" t="s">
        <v>288</v>
      </c>
      <c r="E68" s="16"/>
      <c r="F68" s="8"/>
      <c r="G68" s="8"/>
      <c r="H68" s="19"/>
    </row>
    <row r="69" spans="1:8" ht="51">
      <c r="A69" s="3">
        <v>270</v>
      </c>
      <c r="B69" s="7" t="s">
        <v>105</v>
      </c>
      <c r="C69" s="7" t="s">
        <v>289</v>
      </c>
      <c r="D69" s="7" t="s">
        <v>290</v>
      </c>
      <c r="E69" s="16"/>
      <c r="F69" s="8"/>
      <c r="G69" s="8"/>
      <c r="H69" s="19"/>
    </row>
    <row r="70" spans="1:8" ht="51">
      <c r="A70" s="3">
        <v>271</v>
      </c>
      <c r="B70" s="7" t="s">
        <v>106</v>
      </c>
      <c r="C70" s="7" t="s">
        <v>291</v>
      </c>
      <c r="D70" s="7" t="s">
        <v>292</v>
      </c>
      <c r="E70" s="16"/>
      <c r="F70" s="8"/>
      <c r="G70" s="8"/>
      <c r="H70" s="19"/>
    </row>
    <row r="71" spans="1:8" ht="51">
      <c r="A71" s="3">
        <v>272</v>
      </c>
      <c r="B71" s="7" t="s">
        <v>36</v>
      </c>
      <c r="C71" s="7" t="s">
        <v>293</v>
      </c>
      <c r="D71" s="7" t="s">
        <v>294</v>
      </c>
      <c r="E71" s="16"/>
      <c r="F71" s="8"/>
      <c r="G71" s="8"/>
      <c r="H71" s="19"/>
    </row>
    <row r="72" spans="1:8" ht="102">
      <c r="A72" s="3">
        <v>273</v>
      </c>
      <c r="B72" s="7" t="s">
        <v>107</v>
      </c>
      <c r="C72" s="7" t="s">
        <v>295</v>
      </c>
      <c r="D72" s="7" t="s">
        <v>296</v>
      </c>
      <c r="E72" s="16"/>
      <c r="F72" s="8"/>
      <c r="G72" s="8"/>
      <c r="H72" s="19"/>
    </row>
    <row r="73" spans="1:8" ht="85">
      <c r="A73" s="3">
        <v>274</v>
      </c>
      <c r="B73" s="7" t="s">
        <v>108</v>
      </c>
      <c r="C73" s="7" t="s">
        <v>297</v>
      </c>
      <c r="D73" s="7" t="s">
        <v>298</v>
      </c>
      <c r="E73" s="16"/>
      <c r="F73" s="8"/>
      <c r="G73" s="8"/>
      <c r="H73" s="19"/>
    </row>
    <row r="74" spans="1:8">
      <c r="B74" s="3"/>
    </row>
    <row r="75" spans="1:8">
      <c r="B75" s="3"/>
    </row>
    <row r="76" spans="1:8">
      <c r="B76" s="3"/>
    </row>
    <row r="77" spans="1:8" ht="17">
      <c r="B77" s="6" t="s">
        <v>31</v>
      </c>
    </row>
    <row r="78" spans="1:8" ht="34">
      <c r="A78" s="3">
        <v>275</v>
      </c>
      <c r="B78" s="7" t="s">
        <v>109</v>
      </c>
      <c r="C78" s="7" t="s">
        <v>299</v>
      </c>
      <c r="D78" s="7" t="s">
        <v>300</v>
      </c>
      <c r="E78" s="16"/>
      <c r="F78" s="8"/>
      <c r="G78" s="8"/>
      <c r="H78" s="19"/>
    </row>
    <row r="79" spans="1:8" ht="85">
      <c r="A79" s="3">
        <v>276</v>
      </c>
      <c r="B79" s="7" t="s">
        <v>110</v>
      </c>
      <c r="C79" s="7" t="s">
        <v>301</v>
      </c>
      <c r="D79" s="7" t="s">
        <v>302</v>
      </c>
      <c r="E79" s="16"/>
      <c r="F79" s="8"/>
      <c r="G79" s="8"/>
      <c r="H79" s="19"/>
    </row>
    <row r="80" spans="1:8" ht="51">
      <c r="A80" s="3">
        <v>277</v>
      </c>
      <c r="B80" s="7" t="s">
        <v>111</v>
      </c>
      <c r="C80" s="7" t="s">
        <v>303</v>
      </c>
      <c r="D80" s="7" t="s">
        <v>300</v>
      </c>
      <c r="E80" s="16"/>
      <c r="F80" s="8"/>
      <c r="G80" s="8"/>
      <c r="H80" s="19"/>
    </row>
    <row r="81" spans="1:8" ht="34">
      <c r="A81" s="3">
        <v>278</v>
      </c>
      <c r="B81" s="7" t="s">
        <v>112</v>
      </c>
      <c r="C81" s="7" t="s">
        <v>304</v>
      </c>
      <c r="D81" s="7" t="s">
        <v>300</v>
      </c>
      <c r="E81" s="16"/>
      <c r="F81" s="8"/>
      <c r="G81" s="8"/>
      <c r="H81" s="19"/>
    </row>
    <row r="82" spans="1:8" ht="34">
      <c r="A82" s="3">
        <v>279</v>
      </c>
      <c r="B82" s="7" t="s">
        <v>113</v>
      </c>
      <c r="C82" s="7" t="s">
        <v>305</v>
      </c>
      <c r="D82" s="7" t="s">
        <v>300</v>
      </c>
      <c r="E82" s="16"/>
      <c r="F82" s="8"/>
      <c r="G82" s="8"/>
      <c r="H82" s="19"/>
    </row>
    <row r="83" spans="1:8" ht="34">
      <c r="A83" s="3">
        <v>280</v>
      </c>
      <c r="B83" s="7" t="s">
        <v>114</v>
      </c>
      <c r="C83" s="7" t="s">
        <v>306</v>
      </c>
      <c r="D83" s="7" t="s">
        <v>300</v>
      </c>
      <c r="E83" s="16"/>
      <c r="F83" s="8"/>
      <c r="G83" s="8"/>
      <c r="H83" s="19"/>
    </row>
    <row r="84" spans="1:8" ht="51">
      <c r="A84" s="3">
        <v>281</v>
      </c>
      <c r="B84" s="7" t="s">
        <v>115</v>
      </c>
      <c r="C84" s="7" t="s">
        <v>307</v>
      </c>
      <c r="D84" s="7" t="s">
        <v>300</v>
      </c>
      <c r="E84" s="16"/>
      <c r="F84" s="8"/>
      <c r="G84" s="8"/>
      <c r="H84" s="19"/>
    </row>
    <row r="85" spans="1:8" ht="34">
      <c r="A85" s="3">
        <v>282</v>
      </c>
      <c r="B85" s="7" t="s">
        <v>116</v>
      </c>
      <c r="C85" s="7" t="s">
        <v>308</v>
      </c>
      <c r="D85" s="7" t="s">
        <v>300</v>
      </c>
      <c r="E85" s="16"/>
      <c r="F85" s="8"/>
      <c r="G85" s="8"/>
      <c r="H85" s="19"/>
    </row>
    <row r="86" spans="1:8" ht="17">
      <c r="A86" s="3">
        <v>283</v>
      </c>
      <c r="B86" s="7" t="s">
        <v>117</v>
      </c>
      <c r="C86" s="7" t="s">
        <v>309</v>
      </c>
      <c r="D86" s="7" t="s">
        <v>300</v>
      </c>
      <c r="E86" s="16"/>
      <c r="F86" s="8"/>
      <c r="G86" s="8"/>
      <c r="H86" s="19"/>
    </row>
    <row r="87" spans="1:8" ht="51">
      <c r="A87" s="3">
        <v>284</v>
      </c>
      <c r="B87" s="7" t="s">
        <v>118</v>
      </c>
      <c r="C87" s="7" t="s">
        <v>310</v>
      </c>
      <c r="D87" s="7" t="s">
        <v>300</v>
      </c>
      <c r="E87" s="16"/>
      <c r="F87" s="8"/>
      <c r="G87" s="8"/>
      <c r="H87" s="19"/>
    </row>
    <row r="88" spans="1:8" ht="17">
      <c r="A88" s="3">
        <v>285</v>
      </c>
      <c r="B88" s="7" t="s">
        <v>119</v>
      </c>
      <c r="C88" s="7" t="s">
        <v>311</v>
      </c>
      <c r="D88" s="7" t="s">
        <v>300</v>
      </c>
      <c r="E88" s="16"/>
      <c r="F88" s="8"/>
      <c r="G88" s="8"/>
      <c r="H88" s="19"/>
    </row>
    <row r="89" spans="1:8" ht="34">
      <c r="A89" s="3">
        <v>286</v>
      </c>
      <c r="B89" s="7" t="s">
        <v>120</v>
      </c>
      <c r="C89" s="7" t="s">
        <v>312</v>
      </c>
      <c r="D89" s="7" t="s">
        <v>300</v>
      </c>
      <c r="E89" s="16"/>
      <c r="F89" s="8"/>
      <c r="G89" s="8"/>
      <c r="H89" s="19"/>
    </row>
    <row r="90" spans="1:8" ht="34">
      <c r="A90" s="3">
        <v>287</v>
      </c>
      <c r="B90" s="7" t="s">
        <v>121</v>
      </c>
      <c r="C90" s="7" t="s">
        <v>313</v>
      </c>
      <c r="D90" s="7" t="s">
        <v>300</v>
      </c>
      <c r="E90" s="16"/>
      <c r="F90" s="8"/>
      <c r="G90" s="8"/>
      <c r="H90" s="19"/>
    </row>
    <row r="91" spans="1:8" ht="34">
      <c r="A91" s="3">
        <v>288</v>
      </c>
      <c r="B91" s="7" t="s">
        <v>122</v>
      </c>
      <c r="C91" s="7" t="s">
        <v>314</v>
      </c>
      <c r="D91" s="7" t="s">
        <v>300</v>
      </c>
      <c r="E91" s="16"/>
      <c r="F91" s="8"/>
      <c r="G91" s="8"/>
      <c r="H91" s="19"/>
    </row>
    <row r="92" spans="1:8" ht="68">
      <c r="A92" s="3">
        <v>289</v>
      </c>
      <c r="B92" s="7" t="s">
        <v>123</v>
      </c>
      <c r="C92" s="7" t="s">
        <v>315</v>
      </c>
      <c r="D92" s="7" t="s">
        <v>300</v>
      </c>
      <c r="E92" s="16"/>
      <c r="F92" s="8"/>
      <c r="G92" s="8"/>
      <c r="H92" s="19"/>
    </row>
    <row r="93" spans="1:8">
      <c r="B93" s="3"/>
    </row>
    <row r="94" spans="1:8">
      <c r="B94" s="3"/>
    </row>
    <row r="95" spans="1:8">
      <c r="B95" s="3"/>
    </row>
    <row r="96" spans="1:8" ht="17">
      <c r="B96" s="6" t="s">
        <v>232</v>
      </c>
    </row>
    <row r="97" spans="1:8" ht="51">
      <c r="A97" s="3">
        <v>290</v>
      </c>
      <c r="B97" s="7" t="s">
        <v>124</v>
      </c>
      <c r="C97" s="7" t="s">
        <v>316</v>
      </c>
      <c r="D97" s="7" t="s">
        <v>317</v>
      </c>
      <c r="E97" s="16"/>
      <c r="F97" s="8"/>
      <c r="G97" s="8"/>
      <c r="H97" s="19"/>
    </row>
    <row r="98" spans="1:8" ht="85">
      <c r="A98" s="3">
        <v>291</v>
      </c>
      <c r="B98" s="7" t="s">
        <v>125</v>
      </c>
      <c r="C98" s="7" t="s">
        <v>318</v>
      </c>
      <c r="D98" s="7" t="s">
        <v>319</v>
      </c>
      <c r="E98" s="16"/>
      <c r="F98" s="8"/>
      <c r="G98" s="8"/>
      <c r="H98" s="19"/>
    </row>
    <row r="99" spans="1:8" ht="68">
      <c r="A99" s="3">
        <v>292</v>
      </c>
      <c r="B99" s="7" t="s">
        <v>92</v>
      </c>
      <c r="C99" s="7" t="s">
        <v>320</v>
      </c>
      <c r="D99" s="7" t="s">
        <v>321</v>
      </c>
      <c r="E99" s="16"/>
      <c r="F99" s="8"/>
      <c r="G99" s="8"/>
      <c r="H99" s="19"/>
    </row>
    <row r="100" spans="1:8" ht="68">
      <c r="A100" s="3">
        <v>293</v>
      </c>
      <c r="B100" s="7" t="s">
        <v>126</v>
      </c>
      <c r="C100" s="7" t="s">
        <v>322</v>
      </c>
      <c r="D100" s="7" t="s">
        <v>323</v>
      </c>
      <c r="E100" s="16"/>
      <c r="F100" s="8"/>
      <c r="G100" s="8"/>
      <c r="H100" s="19"/>
    </row>
    <row r="101" spans="1:8" ht="51">
      <c r="A101" s="3">
        <v>294</v>
      </c>
      <c r="B101" s="7" t="s">
        <v>27</v>
      </c>
      <c r="C101" s="7" t="s">
        <v>324</v>
      </c>
      <c r="D101" s="7" t="s">
        <v>325</v>
      </c>
      <c r="E101" s="16"/>
      <c r="F101" s="8"/>
      <c r="G101" s="8"/>
      <c r="H101" s="19"/>
    </row>
    <row r="102" spans="1:8" ht="51">
      <c r="A102" s="3">
        <v>295</v>
      </c>
      <c r="B102" s="7" t="s">
        <v>127</v>
      </c>
      <c r="C102" s="7" t="s">
        <v>326</v>
      </c>
      <c r="D102" s="7" t="s">
        <v>327</v>
      </c>
      <c r="E102" s="16"/>
      <c r="F102" s="8"/>
      <c r="G102" s="8"/>
      <c r="H102" s="19"/>
    </row>
    <row r="103" spans="1:8" ht="51">
      <c r="A103" s="3">
        <v>296</v>
      </c>
      <c r="B103" s="7" t="s">
        <v>128</v>
      </c>
      <c r="C103" s="7" t="s">
        <v>328</v>
      </c>
      <c r="D103" s="7" t="s">
        <v>329</v>
      </c>
      <c r="E103" s="16"/>
      <c r="F103" s="8"/>
      <c r="G103" s="8"/>
      <c r="H103" s="19"/>
    </row>
    <row r="104" spans="1:8" ht="51">
      <c r="A104" s="3">
        <v>297</v>
      </c>
      <c r="B104" s="7" t="s">
        <v>129</v>
      </c>
      <c r="C104" s="7" t="s">
        <v>330</v>
      </c>
      <c r="D104" s="7" t="s">
        <v>331</v>
      </c>
      <c r="E104" s="16"/>
      <c r="F104" s="8"/>
      <c r="G104" s="8"/>
      <c r="H104" s="19"/>
    </row>
    <row r="105" spans="1:8" ht="51">
      <c r="A105" s="3">
        <v>298</v>
      </c>
      <c r="B105" s="7" t="s">
        <v>130</v>
      </c>
      <c r="C105" s="7" t="s">
        <v>332</v>
      </c>
      <c r="D105" s="7" t="s">
        <v>333</v>
      </c>
      <c r="E105" s="16"/>
      <c r="F105" s="8"/>
      <c r="G105" s="8"/>
      <c r="H105" s="19"/>
    </row>
    <row r="106" spans="1:8" ht="51">
      <c r="A106" s="3">
        <v>299</v>
      </c>
      <c r="B106" s="7" t="s">
        <v>131</v>
      </c>
      <c r="C106" s="7" t="s">
        <v>334</v>
      </c>
      <c r="D106" s="7" t="s">
        <v>335</v>
      </c>
      <c r="E106" s="16"/>
      <c r="F106" s="8"/>
      <c r="G106" s="8"/>
      <c r="H106" s="19"/>
    </row>
    <row r="107" spans="1:8" ht="34">
      <c r="A107" s="3">
        <v>300</v>
      </c>
      <c r="B107" s="7" t="s">
        <v>132</v>
      </c>
      <c r="C107" s="7" t="s">
        <v>336</v>
      </c>
      <c r="D107" s="7" t="s">
        <v>337</v>
      </c>
      <c r="E107" s="16"/>
      <c r="F107" s="8"/>
      <c r="G107" s="8"/>
      <c r="H107" s="19"/>
    </row>
    <row r="108" spans="1:8" ht="34">
      <c r="A108" s="3">
        <v>301</v>
      </c>
      <c r="B108" s="7" t="s">
        <v>133</v>
      </c>
      <c r="C108" s="7" t="s">
        <v>338</v>
      </c>
      <c r="D108" s="7" t="s">
        <v>339</v>
      </c>
      <c r="E108" s="16"/>
      <c r="F108" s="8"/>
      <c r="G108" s="8"/>
      <c r="H108" s="19"/>
    </row>
    <row r="109" spans="1:8" ht="51">
      <c r="A109" s="3">
        <v>302</v>
      </c>
      <c r="B109" s="7" t="s">
        <v>134</v>
      </c>
      <c r="C109" s="7" t="s">
        <v>340</v>
      </c>
      <c r="D109" s="7" t="s">
        <v>341</v>
      </c>
      <c r="E109" s="16"/>
      <c r="F109" s="8"/>
      <c r="G109" s="8"/>
      <c r="H109" s="19"/>
    </row>
    <row r="110" spans="1:8" ht="68">
      <c r="A110" s="3">
        <v>303</v>
      </c>
      <c r="B110" s="7" t="s">
        <v>135</v>
      </c>
      <c r="C110" s="7" t="s">
        <v>342</v>
      </c>
      <c r="D110" s="7" t="s">
        <v>343</v>
      </c>
      <c r="E110" s="16"/>
      <c r="F110" s="8"/>
      <c r="G110" s="8"/>
      <c r="H110" s="19"/>
    </row>
    <row r="111" spans="1:8" ht="68">
      <c r="A111" s="3">
        <v>304</v>
      </c>
      <c r="B111" s="7" t="s">
        <v>136</v>
      </c>
      <c r="C111" s="7" t="s">
        <v>344</v>
      </c>
      <c r="D111" s="7" t="s">
        <v>345</v>
      </c>
      <c r="E111" s="16"/>
      <c r="F111" s="8"/>
      <c r="G111" s="8"/>
      <c r="H111" s="19"/>
    </row>
    <row r="112" spans="1:8" ht="51">
      <c r="A112" s="3">
        <v>305</v>
      </c>
      <c r="B112" s="7" t="s">
        <v>46</v>
      </c>
      <c r="C112" s="7" t="s">
        <v>346</v>
      </c>
      <c r="D112" s="7" t="s">
        <v>347</v>
      </c>
      <c r="E112" s="16"/>
      <c r="F112" s="8"/>
      <c r="G112" s="8"/>
      <c r="H112" s="19"/>
    </row>
    <row r="113" spans="1:8" ht="51">
      <c r="A113" s="3">
        <v>306</v>
      </c>
      <c r="B113" s="7" t="s">
        <v>137</v>
      </c>
      <c r="C113" s="7" t="s">
        <v>348</v>
      </c>
      <c r="D113" s="7" t="s">
        <v>349</v>
      </c>
      <c r="E113" s="16"/>
      <c r="F113" s="8"/>
      <c r="G113" s="8"/>
      <c r="H113" s="19"/>
    </row>
    <row r="114" spans="1:8" ht="51">
      <c r="A114" s="3">
        <v>307</v>
      </c>
      <c r="B114" s="7" t="s">
        <v>138</v>
      </c>
      <c r="C114" s="7" t="s">
        <v>350</v>
      </c>
      <c r="D114" s="7" t="s">
        <v>351</v>
      </c>
      <c r="E114" s="16"/>
      <c r="F114" s="8"/>
      <c r="G114" s="8"/>
      <c r="H114" s="19"/>
    </row>
    <row r="115" spans="1:8" ht="51">
      <c r="A115" s="3">
        <v>308</v>
      </c>
      <c r="B115" s="7" t="s">
        <v>139</v>
      </c>
      <c r="C115" s="7" t="s">
        <v>352</v>
      </c>
      <c r="D115" s="7" t="s">
        <v>353</v>
      </c>
      <c r="E115" s="16"/>
      <c r="F115" s="8"/>
      <c r="G115" s="8"/>
      <c r="H115" s="19"/>
    </row>
    <row r="116" spans="1:8" ht="68">
      <c r="A116" s="3">
        <v>309</v>
      </c>
      <c r="B116" s="7" t="s">
        <v>140</v>
      </c>
      <c r="C116" s="7" t="s">
        <v>354</v>
      </c>
      <c r="D116" s="7" t="s">
        <v>355</v>
      </c>
      <c r="E116" s="16"/>
      <c r="F116" s="8"/>
      <c r="G116" s="8"/>
      <c r="H116" s="19"/>
    </row>
    <row r="117" spans="1:8" ht="68">
      <c r="A117" s="3">
        <v>310</v>
      </c>
      <c r="B117" s="7" t="s">
        <v>90</v>
      </c>
      <c r="C117" s="7" t="s">
        <v>356</v>
      </c>
      <c r="D117" s="7" t="s">
        <v>357</v>
      </c>
      <c r="E117" s="16"/>
      <c r="F117" s="8"/>
      <c r="G117" s="8"/>
      <c r="H117" s="19"/>
    </row>
    <row r="118" spans="1:8" ht="85">
      <c r="A118" s="3">
        <v>311</v>
      </c>
      <c r="B118" s="7" t="s">
        <v>110</v>
      </c>
      <c r="C118" s="7" t="s">
        <v>301</v>
      </c>
      <c r="D118" s="7" t="s">
        <v>302</v>
      </c>
      <c r="E118" s="16"/>
      <c r="F118" s="8"/>
      <c r="G118" s="8"/>
      <c r="H118" s="19"/>
    </row>
    <row r="119" spans="1:8" ht="51">
      <c r="A119" s="3">
        <v>312</v>
      </c>
      <c r="B119" s="7" t="s">
        <v>141</v>
      </c>
      <c r="C119" s="7" t="s">
        <v>358</v>
      </c>
      <c r="D119" s="7" t="s">
        <v>359</v>
      </c>
      <c r="E119" s="16"/>
      <c r="F119" s="8"/>
      <c r="G119" s="8"/>
      <c r="H119" s="19"/>
    </row>
    <row r="120" spans="1:8" ht="68">
      <c r="A120" s="3">
        <v>313</v>
      </c>
      <c r="B120" s="7" t="s">
        <v>142</v>
      </c>
      <c r="C120" s="7" t="s">
        <v>360</v>
      </c>
      <c r="D120" s="7" t="s">
        <v>361</v>
      </c>
      <c r="E120" s="16"/>
      <c r="F120" s="8"/>
      <c r="G120" s="8"/>
      <c r="H120" s="19"/>
    </row>
    <row r="121" spans="1:8" ht="85">
      <c r="A121" s="3">
        <v>314</v>
      </c>
      <c r="B121" s="7" t="s">
        <v>143</v>
      </c>
      <c r="C121" s="7" t="s">
        <v>362</v>
      </c>
      <c r="D121" s="7" t="s">
        <v>363</v>
      </c>
      <c r="E121" s="16"/>
      <c r="F121" s="8"/>
      <c r="G121" s="8"/>
      <c r="H121" s="19"/>
    </row>
    <row r="122" spans="1:8" ht="68">
      <c r="A122" s="3">
        <v>315</v>
      </c>
      <c r="B122" s="7" t="s">
        <v>144</v>
      </c>
      <c r="C122" s="7" t="s">
        <v>364</v>
      </c>
      <c r="D122" s="7" t="s">
        <v>365</v>
      </c>
      <c r="E122" s="16"/>
      <c r="F122" s="8"/>
      <c r="G122" s="8"/>
      <c r="H122" s="19"/>
    </row>
    <row r="123" spans="1:8" ht="68">
      <c r="A123" s="3">
        <v>316</v>
      </c>
      <c r="B123" s="7" t="s">
        <v>145</v>
      </c>
      <c r="C123" s="7" t="s">
        <v>366</v>
      </c>
      <c r="D123" s="7" t="s">
        <v>367</v>
      </c>
      <c r="E123" s="16"/>
      <c r="F123" s="8"/>
      <c r="G123" s="8"/>
      <c r="H123" s="19"/>
    </row>
    <row r="124" spans="1:8" ht="68">
      <c r="A124" s="3">
        <v>317</v>
      </c>
      <c r="B124" s="7" t="s">
        <v>146</v>
      </c>
      <c r="C124" s="7" t="s">
        <v>368</v>
      </c>
      <c r="D124" s="7" t="s">
        <v>369</v>
      </c>
      <c r="E124" s="16"/>
      <c r="F124" s="8"/>
      <c r="G124" s="8"/>
      <c r="H124" s="19"/>
    </row>
    <row r="125" spans="1:8" ht="68">
      <c r="A125" s="3">
        <v>318</v>
      </c>
      <c r="B125" s="7" t="s">
        <v>147</v>
      </c>
      <c r="C125" s="7" t="s">
        <v>370</v>
      </c>
      <c r="D125" s="7" t="s">
        <v>371</v>
      </c>
      <c r="E125" s="16"/>
      <c r="F125" s="8"/>
      <c r="G125" s="8"/>
      <c r="H125" s="19"/>
    </row>
    <row r="126" spans="1:8">
      <c r="B126" s="3"/>
    </row>
    <row r="127" spans="1:8" ht="17">
      <c r="B127" s="18" t="s">
        <v>224</v>
      </c>
    </row>
    <row r="128" spans="1:8" ht="102">
      <c r="A128" s="3">
        <v>319</v>
      </c>
      <c r="B128" s="7" t="s">
        <v>148</v>
      </c>
      <c r="C128" s="7" t="s">
        <v>372</v>
      </c>
      <c r="D128" s="7" t="s">
        <v>373</v>
      </c>
      <c r="E128" s="16"/>
      <c r="F128" s="8"/>
      <c r="G128" s="8"/>
      <c r="H128" s="19"/>
    </row>
    <row r="129" spans="1:8" ht="68">
      <c r="A129" s="3">
        <v>320</v>
      </c>
      <c r="B129" s="7" t="s">
        <v>149</v>
      </c>
      <c r="C129" s="7" t="s">
        <v>374</v>
      </c>
      <c r="D129" s="7" t="s">
        <v>375</v>
      </c>
      <c r="E129" s="16"/>
      <c r="F129" s="8"/>
      <c r="G129" s="8"/>
      <c r="H129" s="19"/>
    </row>
    <row r="130" spans="1:8" ht="51">
      <c r="A130" s="3">
        <v>321</v>
      </c>
      <c r="B130" s="7" t="s">
        <v>150</v>
      </c>
      <c r="C130" s="7" t="s">
        <v>376</v>
      </c>
      <c r="D130" s="7" t="s">
        <v>377</v>
      </c>
      <c r="E130" s="16"/>
      <c r="F130" s="8"/>
      <c r="G130" s="8"/>
      <c r="H130" s="19"/>
    </row>
    <row r="131" spans="1:8">
      <c r="B131" s="3"/>
    </row>
    <row r="132" spans="1:8" ht="17">
      <c r="B132" s="18" t="s">
        <v>225</v>
      </c>
    </row>
    <row r="133" spans="1:8" ht="51">
      <c r="A133" s="3">
        <v>322</v>
      </c>
      <c r="B133" s="7" t="s">
        <v>151</v>
      </c>
      <c r="C133" s="7" t="s">
        <v>378</v>
      </c>
      <c r="D133" s="7" t="s">
        <v>379</v>
      </c>
      <c r="E133" s="16"/>
      <c r="F133" s="8"/>
      <c r="G133" s="8"/>
      <c r="H133" s="19"/>
    </row>
    <row r="134" spans="1:8" ht="68">
      <c r="A134" s="3">
        <v>323</v>
      </c>
      <c r="B134" s="7" t="s">
        <v>152</v>
      </c>
      <c r="C134" s="7" t="s">
        <v>380</v>
      </c>
      <c r="D134" s="7" t="s">
        <v>381</v>
      </c>
      <c r="E134" s="16"/>
      <c r="F134" s="8"/>
      <c r="G134" s="8"/>
      <c r="H134" s="19"/>
    </row>
    <row r="135" spans="1:8">
      <c r="B135" s="3"/>
    </row>
    <row r="136" spans="1:8" ht="17">
      <c r="B136" s="18" t="s">
        <v>233</v>
      </c>
    </row>
    <row r="137" spans="1:8" ht="68">
      <c r="A137" s="3">
        <v>324</v>
      </c>
      <c r="B137" s="7" t="s">
        <v>153</v>
      </c>
      <c r="C137" s="7" t="s">
        <v>382</v>
      </c>
      <c r="D137" s="7" t="s">
        <v>383</v>
      </c>
      <c r="E137" s="16"/>
      <c r="F137" s="8"/>
      <c r="G137" s="8"/>
      <c r="H137" s="19"/>
    </row>
    <row r="138" spans="1:8" ht="68">
      <c r="A138" s="3">
        <v>325</v>
      </c>
      <c r="B138" s="7" t="s">
        <v>154</v>
      </c>
      <c r="C138" s="7" t="s">
        <v>384</v>
      </c>
      <c r="D138" s="7" t="s">
        <v>385</v>
      </c>
      <c r="E138" s="16"/>
      <c r="F138" s="8"/>
      <c r="G138" s="8"/>
      <c r="H138" s="19"/>
    </row>
    <row r="139" spans="1:8" ht="68">
      <c r="A139" s="3">
        <v>326</v>
      </c>
      <c r="B139" s="7" t="s">
        <v>155</v>
      </c>
      <c r="C139" s="7" t="s">
        <v>386</v>
      </c>
      <c r="D139" s="7" t="s">
        <v>387</v>
      </c>
      <c r="E139" s="16"/>
      <c r="F139" s="8"/>
      <c r="G139" s="8"/>
      <c r="H139" s="19"/>
    </row>
    <row r="140" spans="1:8" ht="68">
      <c r="A140" s="3">
        <v>327</v>
      </c>
      <c r="B140" s="7" t="s">
        <v>156</v>
      </c>
      <c r="C140" s="7" t="s">
        <v>388</v>
      </c>
      <c r="D140" s="7" t="s">
        <v>389</v>
      </c>
      <c r="E140" s="16"/>
      <c r="F140" s="8"/>
      <c r="G140" s="8"/>
      <c r="H140" s="19"/>
    </row>
    <row r="141" spans="1:8" ht="102">
      <c r="A141" s="3">
        <v>328</v>
      </c>
      <c r="B141" s="7" t="s">
        <v>157</v>
      </c>
      <c r="C141" s="7" t="s">
        <v>390</v>
      </c>
      <c r="D141" s="7" t="s">
        <v>391</v>
      </c>
      <c r="E141" s="16"/>
      <c r="F141" s="8"/>
      <c r="G141" s="8"/>
      <c r="H141" s="19"/>
    </row>
    <row r="142" spans="1:8" ht="85">
      <c r="A142" s="3">
        <v>329</v>
      </c>
      <c r="B142" s="7" t="s">
        <v>158</v>
      </c>
      <c r="C142" s="7" t="s">
        <v>392</v>
      </c>
      <c r="D142" s="7" t="s">
        <v>393</v>
      </c>
      <c r="E142" s="16"/>
      <c r="F142" s="8"/>
      <c r="G142" s="8"/>
      <c r="H142" s="19"/>
    </row>
    <row r="143" spans="1:8" ht="85">
      <c r="A143" s="3">
        <v>330</v>
      </c>
      <c r="B143" s="7" t="s">
        <v>159</v>
      </c>
      <c r="C143" s="7" t="s">
        <v>394</v>
      </c>
      <c r="D143" s="7" t="s">
        <v>395</v>
      </c>
      <c r="E143" s="16"/>
      <c r="F143" s="8"/>
      <c r="G143" s="8"/>
      <c r="H143" s="19"/>
    </row>
    <row r="144" spans="1:8" ht="85">
      <c r="A144" s="3">
        <v>331</v>
      </c>
      <c r="B144" s="7" t="s">
        <v>160</v>
      </c>
      <c r="C144" s="7" t="s">
        <v>396</v>
      </c>
      <c r="D144" s="7" t="s">
        <v>397</v>
      </c>
      <c r="E144" s="16"/>
      <c r="F144" s="8"/>
      <c r="G144" s="8"/>
      <c r="H144" s="19"/>
    </row>
    <row r="145" spans="1:8" ht="85">
      <c r="A145" s="3">
        <v>332</v>
      </c>
      <c r="B145" s="7" t="s">
        <v>161</v>
      </c>
      <c r="C145" s="7" t="s">
        <v>398</v>
      </c>
      <c r="D145" s="7" t="s">
        <v>399</v>
      </c>
      <c r="E145" s="16"/>
      <c r="F145" s="8"/>
      <c r="G145" s="8"/>
      <c r="H145" s="19"/>
    </row>
    <row r="146" spans="1:8" ht="68">
      <c r="A146" s="3">
        <v>333</v>
      </c>
      <c r="B146" s="7" t="s">
        <v>162</v>
      </c>
      <c r="C146" s="7" t="s">
        <v>400</v>
      </c>
      <c r="D146" s="7" t="s">
        <v>361</v>
      </c>
      <c r="E146" s="16"/>
      <c r="F146" s="8"/>
      <c r="G146" s="8"/>
      <c r="H146" s="19"/>
    </row>
    <row r="147" spans="1:8">
      <c r="B147" s="3"/>
    </row>
    <row r="148" spans="1:8">
      <c r="B148" s="3"/>
    </row>
    <row r="149" spans="1:8">
      <c r="B149" s="3"/>
    </row>
    <row r="150" spans="1:8" ht="17">
      <c r="B150" s="6" t="s">
        <v>72</v>
      </c>
    </row>
    <row r="151" spans="1:8" ht="85">
      <c r="A151" s="3">
        <v>334</v>
      </c>
      <c r="B151" s="7" t="s">
        <v>163</v>
      </c>
      <c r="C151" s="7" t="s">
        <v>401</v>
      </c>
      <c r="D151" s="7" t="s">
        <v>402</v>
      </c>
      <c r="E151" s="16"/>
      <c r="F151" s="8"/>
      <c r="G151" s="8"/>
      <c r="H151" s="19"/>
    </row>
    <row r="152" spans="1:8" ht="119">
      <c r="A152" s="3">
        <v>335</v>
      </c>
      <c r="B152" s="7" t="s">
        <v>164</v>
      </c>
      <c r="C152" s="7" t="s">
        <v>403</v>
      </c>
      <c r="D152" s="7" t="s">
        <v>404</v>
      </c>
      <c r="E152" s="16"/>
      <c r="F152" s="8"/>
      <c r="G152" s="8"/>
      <c r="H152" s="19"/>
    </row>
    <row r="153" spans="1:8">
      <c r="B153" s="3"/>
    </row>
    <row r="154" spans="1:8" ht="17">
      <c r="B154" s="18" t="s">
        <v>234</v>
      </c>
    </row>
    <row r="155" spans="1:8" ht="85">
      <c r="A155" s="3">
        <v>336</v>
      </c>
      <c r="B155" s="7" t="s">
        <v>165</v>
      </c>
      <c r="C155" s="7" t="s">
        <v>405</v>
      </c>
      <c r="D155" s="7" t="s">
        <v>406</v>
      </c>
      <c r="E155" s="16"/>
      <c r="F155" s="8"/>
      <c r="G155" s="8"/>
      <c r="H155" s="19"/>
    </row>
    <row r="156" spans="1:8" ht="68">
      <c r="A156" s="3">
        <v>337</v>
      </c>
      <c r="B156" s="7" t="s">
        <v>166</v>
      </c>
      <c r="C156" s="7" t="s">
        <v>407</v>
      </c>
      <c r="D156" s="7" t="s">
        <v>408</v>
      </c>
      <c r="E156" s="16"/>
      <c r="F156" s="8"/>
      <c r="G156" s="8"/>
      <c r="H156" s="19"/>
    </row>
    <row r="157" spans="1:8" ht="68">
      <c r="A157" s="3">
        <v>338</v>
      </c>
      <c r="B157" s="7" t="s">
        <v>167</v>
      </c>
      <c r="C157" s="7" t="s">
        <v>409</v>
      </c>
      <c r="D157" s="7" t="s">
        <v>410</v>
      </c>
      <c r="E157" s="16"/>
      <c r="F157" s="8"/>
      <c r="G157" s="8"/>
      <c r="H157" s="19"/>
    </row>
    <row r="158" spans="1:8" ht="51">
      <c r="A158" s="3">
        <v>339</v>
      </c>
      <c r="B158" s="7" t="s">
        <v>168</v>
      </c>
      <c r="C158" s="7" t="s">
        <v>411</v>
      </c>
      <c r="D158" s="7" t="s">
        <v>412</v>
      </c>
      <c r="E158" s="16"/>
      <c r="F158" s="8"/>
      <c r="G158" s="8"/>
      <c r="H158" s="19"/>
    </row>
    <row r="159" spans="1:8" ht="51">
      <c r="A159" s="3">
        <v>340</v>
      </c>
      <c r="B159" s="7" t="s">
        <v>169</v>
      </c>
      <c r="C159" s="7" t="s">
        <v>413</v>
      </c>
      <c r="D159" s="7" t="s">
        <v>414</v>
      </c>
      <c r="E159" s="16"/>
      <c r="F159" s="8"/>
      <c r="G159" s="8"/>
      <c r="H159" s="19"/>
    </row>
    <row r="160" spans="1:8" ht="85">
      <c r="A160" s="3">
        <v>341</v>
      </c>
      <c r="B160" s="7" t="s">
        <v>170</v>
      </c>
      <c r="C160" s="7" t="s">
        <v>415</v>
      </c>
      <c r="D160" s="7" t="s">
        <v>416</v>
      </c>
      <c r="E160" s="16"/>
      <c r="F160" s="8"/>
      <c r="G160" s="8"/>
      <c r="H160" s="19"/>
    </row>
    <row r="161" spans="1:8" ht="102">
      <c r="A161" s="3">
        <v>342</v>
      </c>
      <c r="B161" s="7" t="s">
        <v>171</v>
      </c>
      <c r="C161" s="7" t="s">
        <v>417</v>
      </c>
      <c r="D161" s="7" t="s">
        <v>418</v>
      </c>
      <c r="E161" s="16"/>
      <c r="F161" s="8"/>
      <c r="G161" s="8"/>
      <c r="H161" s="19"/>
    </row>
    <row r="162" spans="1:8" ht="102">
      <c r="A162" s="3">
        <v>343</v>
      </c>
      <c r="B162" s="7" t="s">
        <v>172</v>
      </c>
      <c r="C162" s="7" t="s">
        <v>419</v>
      </c>
      <c r="D162" s="7" t="s">
        <v>420</v>
      </c>
      <c r="E162" s="16"/>
      <c r="F162" s="8"/>
      <c r="G162" s="8"/>
      <c r="H162" s="19"/>
    </row>
    <row r="163" spans="1:8" ht="102">
      <c r="A163" s="3">
        <v>344</v>
      </c>
      <c r="B163" s="7" t="s">
        <v>173</v>
      </c>
      <c r="C163" s="7" t="s">
        <v>421</v>
      </c>
      <c r="D163" s="7" t="s">
        <v>422</v>
      </c>
      <c r="E163" s="16"/>
      <c r="F163" s="8"/>
      <c r="G163" s="8"/>
      <c r="H163" s="19"/>
    </row>
    <row r="164" spans="1:8" ht="85">
      <c r="A164" s="3">
        <v>345</v>
      </c>
      <c r="B164" s="7" t="s">
        <v>174</v>
      </c>
      <c r="C164" s="7" t="s">
        <v>423</v>
      </c>
      <c r="D164" s="7" t="s">
        <v>424</v>
      </c>
      <c r="E164" s="16"/>
      <c r="F164" s="8"/>
      <c r="G164" s="8"/>
      <c r="H164" s="19"/>
    </row>
    <row r="165" spans="1:8" ht="68">
      <c r="A165" s="3">
        <v>346</v>
      </c>
      <c r="B165" s="7" t="s">
        <v>175</v>
      </c>
      <c r="C165" s="7" t="s">
        <v>425</v>
      </c>
      <c r="D165" s="7" t="s">
        <v>426</v>
      </c>
      <c r="E165" s="16"/>
      <c r="F165" s="8"/>
      <c r="G165" s="8"/>
      <c r="H165" s="19"/>
    </row>
    <row r="166" spans="1:8" ht="102">
      <c r="A166" s="3">
        <v>347</v>
      </c>
      <c r="B166" s="7" t="s">
        <v>176</v>
      </c>
      <c r="C166" s="7" t="s">
        <v>427</v>
      </c>
      <c r="D166" s="7" t="s">
        <v>428</v>
      </c>
      <c r="E166" s="16"/>
      <c r="F166" s="8"/>
      <c r="G166" s="8"/>
      <c r="H166" s="19"/>
    </row>
    <row r="167" spans="1:8" ht="85">
      <c r="A167" s="3">
        <v>348</v>
      </c>
      <c r="B167" s="7" t="s">
        <v>177</v>
      </c>
      <c r="C167" s="7" t="s">
        <v>429</v>
      </c>
      <c r="D167" s="7" t="s">
        <v>430</v>
      </c>
      <c r="E167" s="16"/>
      <c r="F167" s="8"/>
      <c r="G167" s="8"/>
      <c r="H167" s="19"/>
    </row>
    <row r="168" spans="1:8" ht="119">
      <c r="A168" s="3">
        <v>349</v>
      </c>
      <c r="B168" s="7" t="s">
        <v>178</v>
      </c>
      <c r="C168" s="7" t="s">
        <v>431</v>
      </c>
      <c r="D168" s="7" t="s">
        <v>432</v>
      </c>
      <c r="E168" s="16"/>
      <c r="F168" s="8"/>
      <c r="G168" s="8"/>
      <c r="H168" s="19"/>
    </row>
    <row r="169" spans="1:8">
      <c r="B169" s="3"/>
    </row>
    <row r="170" spans="1:8">
      <c r="B170" s="3"/>
    </row>
    <row r="171" spans="1:8">
      <c r="B171" s="3"/>
    </row>
    <row r="172" spans="1:8" ht="17">
      <c r="B172" s="6" t="s">
        <v>76</v>
      </c>
    </row>
    <row r="173" spans="1:8" ht="68">
      <c r="A173" s="3">
        <v>350</v>
      </c>
      <c r="B173" s="7" t="s">
        <v>179</v>
      </c>
      <c r="C173" s="7" t="s">
        <v>433</v>
      </c>
      <c r="D173" s="7" t="s">
        <v>434</v>
      </c>
      <c r="E173" s="16"/>
      <c r="F173" s="8"/>
      <c r="G173" s="8"/>
      <c r="H173" s="19"/>
    </row>
    <row r="174" spans="1:8" ht="68">
      <c r="A174" s="3">
        <v>351</v>
      </c>
      <c r="B174" s="7" t="s">
        <v>180</v>
      </c>
      <c r="C174" s="7" t="s">
        <v>435</v>
      </c>
      <c r="D174" s="7" t="s">
        <v>436</v>
      </c>
      <c r="E174" s="16"/>
      <c r="F174" s="8"/>
      <c r="G174" s="8"/>
      <c r="H174" s="19"/>
    </row>
    <row r="175" spans="1:8" ht="51">
      <c r="A175" s="3">
        <v>352</v>
      </c>
      <c r="B175" s="7" t="s">
        <v>181</v>
      </c>
      <c r="C175" s="7" t="s">
        <v>437</v>
      </c>
      <c r="D175" s="7" t="s">
        <v>438</v>
      </c>
      <c r="E175" s="16"/>
      <c r="F175" s="8"/>
      <c r="G175" s="8"/>
      <c r="H175" s="19"/>
    </row>
    <row r="176" spans="1:8" ht="102">
      <c r="A176" s="3">
        <v>353</v>
      </c>
      <c r="B176" s="7" t="s">
        <v>92</v>
      </c>
      <c r="C176" s="7" t="s">
        <v>439</v>
      </c>
      <c r="D176" s="7" t="s">
        <v>440</v>
      </c>
      <c r="E176" s="16"/>
      <c r="F176" s="8"/>
      <c r="G176" s="8"/>
      <c r="H176" s="19"/>
    </row>
    <row r="177" spans="1:8" ht="68">
      <c r="A177" s="3">
        <v>354</v>
      </c>
      <c r="B177" s="7" t="s">
        <v>182</v>
      </c>
      <c r="C177" s="7" t="s">
        <v>441</v>
      </c>
      <c r="D177" s="7" t="s">
        <v>442</v>
      </c>
      <c r="E177" s="16"/>
      <c r="F177" s="8"/>
      <c r="G177" s="8"/>
      <c r="H177" s="19"/>
    </row>
    <row r="178" spans="1:8" ht="68">
      <c r="A178" s="3">
        <v>355</v>
      </c>
      <c r="B178" s="7" t="s">
        <v>183</v>
      </c>
      <c r="C178" s="7" t="s">
        <v>443</v>
      </c>
      <c r="D178" s="7" t="s">
        <v>444</v>
      </c>
      <c r="E178" s="16"/>
      <c r="F178" s="8"/>
      <c r="G178" s="8"/>
      <c r="H178" s="19"/>
    </row>
    <row r="179" spans="1:8" ht="119">
      <c r="A179" s="3">
        <v>356</v>
      </c>
      <c r="B179" s="7" t="s">
        <v>184</v>
      </c>
      <c r="C179" s="7" t="s">
        <v>445</v>
      </c>
      <c r="D179" s="7" t="s">
        <v>446</v>
      </c>
      <c r="E179" s="16"/>
      <c r="F179" s="8"/>
      <c r="G179" s="8"/>
      <c r="H179" s="19"/>
    </row>
    <row r="180" spans="1:8" ht="51">
      <c r="A180" s="3">
        <v>357</v>
      </c>
      <c r="B180" s="7" t="s">
        <v>185</v>
      </c>
      <c r="C180" s="7" t="s">
        <v>447</v>
      </c>
      <c r="D180" s="7" t="s">
        <v>448</v>
      </c>
      <c r="E180" s="16"/>
      <c r="F180" s="8"/>
      <c r="G180" s="8"/>
      <c r="H180" s="19"/>
    </row>
    <row r="181" spans="1:8" ht="68">
      <c r="A181" s="3">
        <v>358</v>
      </c>
      <c r="B181" s="7" t="s">
        <v>186</v>
      </c>
      <c r="C181" s="7" t="s">
        <v>449</v>
      </c>
      <c r="D181" s="7" t="s">
        <v>450</v>
      </c>
      <c r="E181" s="16"/>
      <c r="F181" s="8"/>
      <c r="G181" s="8"/>
      <c r="H181" s="19"/>
    </row>
    <row r="182" spans="1:8">
      <c r="B182" s="3"/>
    </row>
    <row r="183" spans="1:8">
      <c r="B183" s="3"/>
    </row>
    <row r="184" spans="1:8">
      <c r="B184" s="3"/>
    </row>
    <row r="185" spans="1:8" ht="17">
      <c r="B185" s="6" t="s">
        <v>74</v>
      </c>
    </row>
    <row r="186" spans="1:8" ht="32">
      <c r="B186" s="20" t="s">
        <v>229</v>
      </c>
      <c r="C186" s="22" t="s">
        <v>226</v>
      </c>
    </row>
    <row r="187" spans="1:8" ht="51">
      <c r="A187" s="3">
        <v>359</v>
      </c>
      <c r="B187" s="7" t="s">
        <v>187</v>
      </c>
      <c r="C187" s="7" t="s">
        <v>451</v>
      </c>
      <c r="D187" s="7" t="s">
        <v>452</v>
      </c>
      <c r="E187" s="16"/>
      <c r="F187" s="8"/>
      <c r="G187" s="8"/>
      <c r="H187" s="19"/>
    </row>
    <row r="188" spans="1:8" ht="68">
      <c r="A188" s="3">
        <v>360</v>
      </c>
      <c r="B188" s="7" t="s">
        <v>188</v>
      </c>
      <c r="C188" s="7" t="s">
        <v>453</v>
      </c>
      <c r="D188" s="7" t="s">
        <v>454</v>
      </c>
      <c r="E188" s="16"/>
      <c r="F188" s="8"/>
      <c r="G188" s="8"/>
      <c r="H188" s="19"/>
    </row>
    <row r="189" spans="1:8" ht="85">
      <c r="A189" s="3">
        <v>361</v>
      </c>
      <c r="B189" s="7" t="s">
        <v>105</v>
      </c>
      <c r="C189" s="7" t="s">
        <v>455</v>
      </c>
      <c r="D189" s="7" t="s">
        <v>456</v>
      </c>
      <c r="E189" s="16"/>
      <c r="F189" s="8"/>
      <c r="G189" s="8"/>
      <c r="H189" s="19"/>
    </row>
    <row r="190" spans="1:8" ht="85">
      <c r="A190" s="3">
        <v>362</v>
      </c>
      <c r="B190" s="7" t="s">
        <v>189</v>
      </c>
      <c r="C190" s="7" t="s">
        <v>457</v>
      </c>
      <c r="D190" s="7" t="s">
        <v>458</v>
      </c>
      <c r="E190" s="16"/>
      <c r="F190" s="8"/>
      <c r="G190" s="8"/>
      <c r="H190" s="19"/>
    </row>
    <row r="191" spans="1:8" ht="85">
      <c r="A191" s="3">
        <v>363</v>
      </c>
      <c r="B191" s="7" t="s">
        <v>190</v>
      </c>
      <c r="C191" s="7" t="s">
        <v>459</v>
      </c>
      <c r="D191" s="7" t="s">
        <v>460</v>
      </c>
      <c r="E191" s="16"/>
      <c r="F191" s="8"/>
      <c r="G191" s="8"/>
      <c r="H191" s="19"/>
    </row>
    <row r="192" spans="1:8" ht="68">
      <c r="A192" s="3">
        <v>364</v>
      </c>
      <c r="B192" s="7" t="s">
        <v>170</v>
      </c>
      <c r="C192" s="7" t="s">
        <v>461</v>
      </c>
      <c r="D192" s="7" t="s">
        <v>462</v>
      </c>
      <c r="E192" s="16"/>
      <c r="F192" s="8"/>
      <c r="G192" s="8"/>
      <c r="H192" s="19"/>
    </row>
    <row r="193" spans="1:8" ht="51">
      <c r="A193" s="3">
        <v>365</v>
      </c>
      <c r="B193" s="7" t="s">
        <v>191</v>
      </c>
      <c r="C193" s="7" t="s">
        <v>463</v>
      </c>
      <c r="D193" s="7" t="s">
        <v>464</v>
      </c>
      <c r="E193" s="16"/>
      <c r="F193" s="8"/>
      <c r="G193" s="8"/>
      <c r="H193" s="19"/>
    </row>
    <row r="194" spans="1:8" ht="85">
      <c r="A194" s="3">
        <v>366</v>
      </c>
      <c r="B194" s="7" t="s">
        <v>192</v>
      </c>
      <c r="C194" s="7" t="s">
        <v>465</v>
      </c>
      <c r="D194" s="7" t="s">
        <v>466</v>
      </c>
      <c r="E194" s="16"/>
      <c r="F194" s="8"/>
      <c r="G194" s="8"/>
      <c r="H194" s="19"/>
    </row>
    <row r="195" spans="1:8" ht="51">
      <c r="A195" s="3">
        <v>367</v>
      </c>
      <c r="B195" s="7" t="s">
        <v>193</v>
      </c>
      <c r="C195" s="7" t="s">
        <v>467</v>
      </c>
      <c r="D195" s="7" t="s">
        <v>468</v>
      </c>
      <c r="E195" s="16"/>
      <c r="F195" s="8"/>
      <c r="G195" s="8"/>
      <c r="H195" s="19"/>
    </row>
    <row r="196" spans="1:8" ht="68">
      <c r="A196" s="3">
        <v>368</v>
      </c>
      <c r="B196" s="7" t="s">
        <v>194</v>
      </c>
      <c r="C196" s="7" t="s">
        <v>469</v>
      </c>
      <c r="D196" s="7" t="s">
        <v>470</v>
      </c>
      <c r="E196" s="16"/>
      <c r="F196" s="8"/>
      <c r="G196" s="8"/>
      <c r="H196" s="19"/>
    </row>
    <row r="197" spans="1:8">
      <c r="B197" s="3"/>
    </row>
    <row r="198" spans="1:8" ht="17">
      <c r="B198" s="20" t="s">
        <v>235</v>
      </c>
      <c r="C198" s="14" t="s">
        <v>227</v>
      </c>
    </row>
    <row r="199" spans="1:8" ht="68">
      <c r="A199" s="3">
        <v>369</v>
      </c>
      <c r="B199" s="7" t="s">
        <v>195</v>
      </c>
      <c r="C199" s="7" t="s">
        <v>471</v>
      </c>
      <c r="D199" s="7" t="s">
        <v>472</v>
      </c>
      <c r="E199" s="16"/>
      <c r="F199" s="8"/>
      <c r="G199" s="8"/>
      <c r="H199" s="19"/>
    </row>
    <row r="200" spans="1:8" ht="68">
      <c r="A200" s="3">
        <v>370</v>
      </c>
      <c r="B200" s="7" t="s">
        <v>196</v>
      </c>
      <c r="C200" s="7" t="s">
        <v>473</v>
      </c>
      <c r="D200" s="7" t="s">
        <v>474</v>
      </c>
      <c r="E200" s="16"/>
      <c r="F200" s="8"/>
      <c r="G200" s="8"/>
      <c r="H200" s="19"/>
    </row>
    <row r="201" spans="1:8" ht="85">
      <c r="A201" s="3">
        <v>371</v>
      </c>
      <c r="B201" s="7" t="s">
        <v>197</v>
      </c>
      <c r="C201" s="7" t="s">
        <v>475</v>
      </c>
      <c r="D201" s="7" t="s">
        <v>476</v>
      </c>
      <c r="E201" s="16"/>
      <c r="F201" s="8"/>
      <c r="G201" s="8"/>
      <c r="H201" s="19"/>
    </row>
    <row r="202" spans="1:8" ht="85">
      <c r="A202" s="3">
        <v>372</v>
      </c>
      <c r="B202" s="7" t="s">
        <v>198</v>
      </c>
      <c r="C202" s="7" t="s">
        <v>477</v>
      </c>
      <c r="D202" s="7" t="s">
        <v>478</v>
      </c>
      <c r="E202" s="16"/>
      <c r="F202" s="8"/>
      <c r="G202" s="8"/>
      <c r="H202" s="19"/>
    </row>
    <row r="203" spans="1:8">
      <c r="B203" s="3"/>
    </row>
    <row r="204" spans="1:8">
      <c r="B204" s="3"/>
    </row>
    <row r="205" spans="1:8" ht="17">
      <c r="B205" s="20" t="s">
        <v>236</v>
      </c>
      <c r="C205" s="14" t="s">
        <v>228</v>
      </c>
    </row>
    <row r="206" spans="1:8" ht="85">
      <c r="A206" s="3">
        <v>373</v>
      </c>
      <c r="B206" s="7" t="s">
        <v>199</v>
      </c>
      <c r="C206" s="7" t="s">
        <v>479</v>
      </c>
      <c r="D206" s="7" t="s">
        <v>480</v>
      </c>
      <c r="E206" s="16"/>
      <c r="F206" s="8"/>
      <c r="G206" s="8"/>
      <c r="H206" s="19"/>
    </row>
    <row r="207" spans="1:8" ht="85">
      <c r="A207" s="3">
        <v>374</v>
      </c>
      <c r="B207" s="7" t="s">
        <v>200</v>
      </c>
      <c r="C207" s="7" t="s">
        <v>481</v>
      </c>
      <c r="D207" s="7" t="s">
        <v>482</v>
      </c>
      <c r="E207" s="16"/>
      <c r="F207" s="8"/>
      <c r="G207" s="8"/>
      <c r="H207" s="19"/>
    </row>
    <row r="208" spans="1:8" ht="102">
      <c r="A208" s="3">
        <v>375</v>
      </c>
      <c r="B208" s="7" t="s">
        <v>201</v>
      </c>
      <c r="C208" s="7" t="s">
        <v>483</v>
      </c>
      <c r="D208" s="7" t="s">
        <v>484</v>
      </c>
      <c r="E208" s="16"/>
      <c r="F208" s="8"/>
      <c r="G208" s="8"/>
      <c r="H208" s="19"/>
    </row>
    <row r="209" spans="1:8">
      <c r="B209" s="3"/>
    </row>
    <row r="210" spans="1:8">
      <c r="B210" s="3"/>
    </row>
    <row r="211" spans="1:8" ht="17">
      <c r="B211" s="6" t="s">
        <v>34</v>
      </c>
    </row>
    <row r="212" spans="1:8" ht="85">
      <c r="A212" s="3">
        <v>376</v>
      </c>
      <c r="B212" s="7" t="s">
        <v>202</v>
      </c>
      <c r="C212" s="7" t="s">
        <v>485</v>
      </c>
      <c r="D212" s="7" t="s">
        <v>486</v>
      </c>
      <c r="E212" s="16"/>
      <c r="F212" s="8"/>
      <c r="G212" s="8"/>
      <c r="H212" s="19"/>
    </row>
    <row r="213" spans="1:8" ht="204">
      <c r="A213" s="3">
        <v>377</v>
      </c>
      <c r="B213" s="7" t="s">
        <v>203</v>
      </c>
      <c r="C213" s="7" t="s">
        <v>487</v>
      </c>
      <c r="D213" s="7" t="s">
        <v>488</v>
      </c>
      <c r="E213" s="16"/>
      <c r="F213" s="8"/>
      <c r="G213" s="8"/>
      <c r="H213" s="19"/>
    </row>
    <row r="214" spans="1:8" ht="85">
      <c r="A214" s="3">
        <v>378</v>
      </c>
      <c r="B214" s="7" t="s">
        <v>35</v>
      </c>
      <c r="C214" s="7" t="s">
        <v>50</v>
      </c>
      <c r="D214" s="7" t="s">
        <v>489</v>
      </c>
      <c r="E214" s="16"/>
      <c r="F214" s="8"/>
      <c r="G214" s="8"/>
      <c r="H214" s="19"/>
    </row>
    <row r="215" spans="1:8" ht="102">
      <c r="A215" s="3">
        <v>379</v>
      </c>
      <c r="B215" s="7" t="s">
        <v>204</v>
      </c>
      <c r="C215" s="7" t="s">
        <v>490</v>
      </c>
      <c r="D215" s="7" t="s">
        <v>491</v>
      </c>
      <c r="E215" s="16"/>
      <c r="F215" s="8"/>
      <c r="G215" s="8"/>
      <c r="H215" s="19"/>
    </row>
    <row r="216" spans="1:8" ht="68">
      <c r="A216" s="3">
        <v>380</v>
      </c>
      <c r="B216" s="7" t="s">
        <v>205</v>
      </c>
      <c r="C216" s="7" t="s">
        <v>492</v>
      </c>
      <c r="D216" s="7" t="s">
        <v>493</v>
      </c>
      <c r="E216" s="16"/>
      <c r="F216" s="8"/>
      <c r="G216" s="8"/>
      <c r="H216" s="19"/>
    </row>
    <row r="217" spans="1:8" ht="85">
      <c r="A217" s="3">
        <v>381</v>
      </c>
      <c r="B217" s="7" t="s">
        <v>206</v>
      </c>
      <c r="C217" s="7" t="s">
        <v>54</v>
      </c>
      <c r="D217" s="7" t="s">
        <v>494</v>
      </c>
      <c r="E217" s="16"/>
      <c r="F217" s="8"/>
      <c r="G217" s="8"/>
      <c r="H217" s="19"/>
    </row>
    <row r="218" spans="1:8" ht="85">
      <c r="A218" s="3">
        <v>382</v>
      </c>
      <c r="B218" s="7" t="s">
        <v>39</v>
      </c>
      <c r="C218" s="7" t="s">
        <v>55</v>
      </c>
      <c r="D218" s="7" t="s">
        <v>495</v>
      </c>
      <c r="E218" s="16"/>
      <c r="F218" s="8"/>
      <c r="G218" s="8"/>
      <c r="H218" s="19"/>
    </row>
    <row r="219" spans="1:8" ht="68">
      <c r="A219" s="3">
        <v>383</v>
      </c>
      <c r="B219" s="7" t="s">
        <v>207</v>
      </c>
      <c r="C219" s="7" t="s">
        <v>56</v>
      </c>
      <c r="D219" s="7" t="s">
        <v>496</v>
      </c>
      <c r="E219" s="16"/>
      <c r="F219" s="8"/>
      <c r="G219" s="8"/>
      <c r="H219" s="19"/>
    </row>
    <row r="220" spans="1:8" ht="102">
      <c r="A220" s="3">
        <v>384</v>
      </c>
      <c r="B220" s="7" t="s">
        <v>41</v>
      </c>
      <c r="C220" s="7" t="s">
        <v>57</v>
      </c>
      <c r="D220" s="7" t="s">
        <v>497</v>
      </c>
      <c r="E220" s="16"/>
      <c r="F220" s="8"/>
      <c r="G220" s="8"/>
      <c r="H220" s="19"/>
    </row>
    <row r="221" spans="1:8" ht="102">
      <c r="A221" s="3">
        <v>385</v>
      </c>
      <c r="B221" s="7" t="s">
        <v>42</v>
      </c>
      <c r="C221" s="7" t="s">
        <v>58</v>
      </c>
      <c r="D221" s="7" t="s">
        <v>498</v>
      </c>
      <c r="E221" s="16"/>
      <c r="F221" s="8"/>
      <c r="G221" s="8"/>
      <c r="H221" s="19"/>
    </row>
    <row r="222" spans="1:8" ht="68">
      <c r="A222" s="3">
        <v>386</v>
      </c>
      <c r="B222" s="7" t="s">
        <v>208</v>
      </c>
      <c r="C222" s="7" t="s">
        <v>499</v>
      </c>
      <c r="D222" s="7" t="s">
        <v>500</v>
      </c>
      <c r="E222" s="16"/>
      <c r="F222" s="8"/>
      <c r="G222" s="8"/>
      <c r="H222" s="19"/>
    </row>
    <row r="223" spans="1:8" ht="68">
      <c r="A223" s="3">
        <v>387</v>
      </c>
      <c r="B223" s="7" t="s">
        <v>28</v>
      </c>
      <c r="C223" s="7" t="s">
        <v>501</v>
      </c>
      <c r="D223" s="7" t="s">
        <v>502</v>
      </c>
      <c r="E223" s="16"/>
      <c r="F223" s="8"/>
      <c r="G223" s="8"/>
      <c r="H223" s="19"/>
    </row>
    <row r="224" spans="1:8" ht="34">
      <c r="A224" s="3">
        <v>388</v>
      </c>
      <c r="B224" s="7" t="s">
        <v>209</v>
      </c>
      <c r="C224" s="7" t="s">
        <v>503</v>
      </c>
      <c r="D224" s="7" t="s">
        <v>504</v>
      </c>
      <c r="E224" s="16"/>
      <c r="F224" s="8"/>
      <c r="G224" s="8"/>
      <c r="H224" s="19"/>
    </row>
    <row r="225" spans="1:8" ht="51">
      <c r="A225" s="3">
        <v>389</v>
      </c>
      <c r="B225" s="7" t="s">
        <v>210</v>
      </c>
      <c r="C225" s="7" t="s">
        <v>505</v>
      </c>
      <c r="D225" s="7" t="s">
        <v>506</v>
      </c>
      <c r="E225" s="16"/>
      <c r="F225" s="8"/>
      <c r="G225" s="8"/>
      <c r="H225" s="19"/>
    </row>
    <row r="226" spans="1:8">
      <c r="B226" s="3"/>
    </row>
    <row r="227" spans="1:8">
      <c r="B227" s="3"/>
    </row>
    <row r="228" spans="1:8">
      <c r="B228" s="3"/>
    </row>
    <row r="229" spans="1:8" ht="17">
      <c r="B229" s="6" t="s">
        <v>33</v>
      </c>
    </row>
    <row r="230" spans="1:8" ht="170">
      <c r="A230" s="3">
        <v>390</v>
      </c>
      <c r="B230" s="7" t="s">
        <v>211</v>
      </c>
      <c r="C230" s="7" t="s">
        <v>507</v>
      </c>
      <c r="D230" s="7" t="s">
        <v>508</v>
      </c>
      <c r="E230" s="16"/>
      <c r="F230" s="8"/>
      <c r="G230" s="8"/>
      <c r="H230" s="19"/>
    </row>
    <row r="231" spans="1:8" ht="68">
      <c r="A231" s="3">
        <v>391</v>
      </c>
      <c r="B231" s="7" t="s">
        <v>212</v>
      </c>
      <c r="C231" s="7" t="s">
        <v>509</v>
      </c>
      <c r="D231" s="7" t="s">
        <v>510</v>
      </c>
      <c r="E231" s="16"/>
      <c r="F231" s="8"/>
      <c r="G231" s="8"/>
      <c r="H231" s="19"/>
    </row>
    <row r="232" spans="1:8" ht="68">
      <c r="A232" s="3">
        <v>392</v>
      </c>
      <c r="B232" s="7" t="s">
        <v>213</v>
      </c>
      <c r="C232" s="7" t="s">
        <v>511</v>
      </c>
      <c r="D232" s="7" t="s">
        <v>512</v>
      </c>
      <c r="E232" s="16"/>
      <c r="F232" s="8"/>
      <c r="G232" s="8"/>
      <c r="H232" s="19"/>
    </row>
    <row r="233" spans="1:8" ht="68">
      <c r="A233" s="3">
        <v>393</v>
      </c>
      <c r="B233" s="7" t="s">
        <v>214</v>
      </c>
      <c r="C233" s="7" t="s">
        <v>513</v>
      </c>
      <c r="D233" s="7" t="s">
        <v>514</v>
      </c>
      <c r="E233" s="16"/>
      <c r="F233" s="8"/>
      <c r="G233" s="8"/>
      <c r="H233" s="19"/>
    </row>
    <row r="234" spans="1:8" ht="68">
      <c r="A234" s="3">
        <v>394</v>
      </c>
      <c r="B234" s="7" t="s">
        <v>215</v>
      </c>
      <c r="C234" s="7" t="s">
        <v>515</v>
      </c>
      <c r="D234" s="7" t="s">
        <v>516</v>
      </c>
      <c r="E234" s="16"/>
      <c r="F234" s="8"/>
      <c r="G234" s="8"/>
      <c r="H234" s="19"/>
    </row>
    <row r="235" spans="1:8" ht="68">
      <c r="A235" s="3">
        <v>395</v>
      </c>
      <c r="B235" s="7" t="s">
        <v>216</v>
      </c>
      <c r="C235" s="7" t="s">
        <v>517</v>
      </c>
      <c r="D235" s="7" t="s">
        <v>518</v>
      </c>
      <c r="E235" s="16"/>
      <c r="F235" s="8"/>
      <c r="G235" s="8"/>
      <c r="H235" s="19"/>
    </row>
    <row r="236" spans="1:8" ht="68">
      <c r="A236" s="3">
        <v>396</v>
      </c>
      <c r="B236" s="7" t="s">
        <v>64</v>
      </c>
      <c r="C236" s="7" t="s">
        <v>51</v>
      </c>
      <c r="D236" s="7" t="s">
        <v>519</v>
      </c>
      <c r="E236" s="16"/>
      <c r="F236" s="8"/>
      <c r="G236" s="8"/>
      <c r="H236" s="19"/>
    </row>
    <row r="237" spans="1:8" ht="85">
      <c r="A237" s="3">
        <v>397</v>
      </c>
      <c r="B237" s="7" t="s">
        <v>217</v>
      </c>
      <c r="C237" s="7" t="s">
        <v>520</v>
      </c>
      <c r="D237" s="7" t="s">
        <v>521</v>
      </c>
      <c r="E237" s="16"/>
      <c r="F237" s="8"/>
      <c r="G237" s="8"/>
      <c r="H237" s="19"/>
    </row>
    <row r="238" spans="1:8" ht="34">
      <c r="A238" s="3">
        <v>398</v>
      </c>
      <c r="B238" s="7" t="s">
        <v>67</v>
      </c>
      <c r="C238" s="7" t="s">
        <v>522</v>
      </c>
      <c r="D238" s="7" t="s">
        <v>23</v>
      </c>
      <c r="E238" s="16"/>
      <c r="F238" s="8"/>
      <c r="G238" s="8"/>
      <c r="H238" s="19"/>
    </row>
    <row r="239" spans="1:8" ht="34">
      <c r="A239" s="3">
        <v>399</v>
      </c>
      <c r="B239" s="7" t="s">
        <v>218</v>
      </c>
      <c r="C239" s="7" t="s">
        <v>523</v>
      </c>
      <c r="D239" s="7" t="s">
        <v>23</v>
      </c>
      <c r="E239" s="16"/>
      <c r="F239" s="8"/>
      <c r="G239" s="8"/>
      <c r="H239" s="19"/>
    </row>
    <row r="240" spans="1:8" ht="34">
      <c r="A240" s="3">
        <v>400</v>
      </c>
      <c r="B240" s="7" t="s">
        <v>219</v>
      </c>
      <c r="C240" s="7" t="s">
        <v>524</v>
      </c>
      <c r="D240" s="7" t="s">
        <v>23</v>
      </c>
      <c r="E240" s="16"/>
      <c r="F240" s="8"/>
      <c r="G240" s="8"/>
      <c r="H240" s="19"/>
    </row>
    <row r="241" spans="1:8" ht="34">
      <c r="A241" s="3">
        <v>401</v>
      </c>
      <c r="B241" s="7" t="s">
        <v>38</v>
      </c>
      <c r="C241" s="7" t="s">
        <v>525</v>
      </c>
      <c r="D241" s="7" t="s">
        <v>23</v>
      </c>
      <c r="E241" s="16"/>
      <c r="F241" s="8"/>
      <c r="G241" s="8"/>
      <c r="H241" s="19"/>
    </row>
    <row r="242" spans="1:8">
      <c r="B242" s="3"/>
    </row>
    <row r="243" spans="1:8">
      <c r="B243" s="3"/>
    </row>
    <row r="244" spans="1:8">
      <c r="B244" s="3"/>
    </row>
    <row r="245" spans="1:8" ht="17">
      <c r="B245" s="6" t="s">
        <v>75</v>
      </c>
    </row>
    <row r="246" spans="1:8" ht="85">
      <c r="A246" s="3">
        <v>402</v>
      </c>
      <c r="B246" s="7" t="s">
        <v>43</v>
      </c>
      <c r="C246" s="7" t="s">
        <v>59</v>
      </c>
      <c r="D246" s="7" t="s">
        <v>300</v>
      </c>
      <c r="E246" s="16"/>
      <c r="F246" s="8"/>
      <c r="G246" s="8"/>
      <c r="H246" s="19"/>
    </row>
    <row r="247" spans="1:8" ht="34">
      <c r="A247" s="3">
        <v>403</v>
      </c>
      <c r="B247" s="7" t="s">
        <v>220</v>
      </c>
      <c r="C247" s="7" t="s">
        <v>526</v>
      </c>
      <c r="D247" s="7" t="s">
        <v>300</v>
      </c>
      <c r="E247" s="16"/>
      <c r="F247" s="8"/>
      <c r="G247" s="8"/>
      <c r="H247" s="19"/>
    </row>
    <row r="248" spans="1:8" ht="51">
      <c r="A248" s="3">
        <v>404</v>
      </c>
      <c r="B248" s="7" t="s">
        <v>221</v>
      </c>
      <c r="C248" s="7" t="s">
        <v>527</v>
      </c>
      <c r="D248" s="7" t="s">
        <v>300</v>
      </c>
      <c r="E248" s="16"/>
      <c r="F248" s="8"/>
      <c r="G248" s="8"/>
      <c r="H248" s="19"/>
    </row>
    <row r="249" spans="1:8" ht="34">
      <c r="A249" s="3">
        <v>405</v>
      </c>
      <c r="B249" s="7" t="s">
        <v>222</v>
      </c>
      <c r="C249" s="7" t="s">
        <v>528</v>
      </c>
      <c r="D249" s="7" t="s">
        <v>300</v>
      </c>
      <c r="E249" s="16"/>
      <c r="F249" s="8"/>
      <c r="G249" s="8"/>
      <c r="H249" s="19"/>
    </row>
    <row r="250" spans="1:8" ht="34">
      <c r="A250" s="3">
        <v>406</v>
      </c>
      <c r="B250" s="7" t="s">
        <v>223</v>
      </c>
      <c r="C250" s="7" t="s">
        <v>529</v>
      </c>
      <c r="D250" s="7" t="s">
        <v>300</v>
      </c>
      <c r="E250" s="16"/>
      <c r="F250" s="8"/>
      <c r="G250" s="8"/>
      <c r="H250" s="19"/>
    </row>
    <row r="251" spans="1:8" ht="85">
      <c r="A251" s="3">
        <v>407</v>
      </c>
      <c r="B251" s="15" t="s">
        <v>44</v>
      </c>
      <c r="C251" s="7" t="s">
        <v>60</v>
      </c>
      <c r="D251" s="7" t="s">
        <v>300</v>
      </c>
      <c r="E251" s="16"/>
      <c r="F251" s="8"/>
      <c r="G251" s="8"/>
      <c r="H251" s="19"/>
    </row>
    <row r="252" spans="1:8" ht="119">
      <c r="A252" s="3">
        <v>408</v>
      </c>
      <c r="B252" s="7" t="s">
        <v>45</v>
      </c>
      <c r="C252" s="7" t="s">
        <v>61</v>
      </c>
      <c r="D252" s="7" t="s">
        <v>300</v>
      </c>
      <c r="E252" s="16"/>
      <c r="F252" s="8"/>
      <c r="G252" s="8"/>
      <c r="H252" s="19"/>
    </row>
    <row r="253" spans="1:8">
      <c r="B253" s="3"/>
    </row>
    <row r="255" spans="1:8">
      <c r="B255" s="3"/>
    </row>
    <row r="256" spans="1:8">
      <c r="B256" s="3"/>
    </row>
    <row r="257" spans="2:2">
      <c r="B257" s="3"/>
    </row>
    <row r="258" spans="2:2">
      <c r="B258" s="3"/>
    </row>
    <row r="259" spans="2:2">
      <c r="B259" s="3"/>
    </row>
    <row r="260" spans="2:2">
      <c r="B260" s="3"/>
    </row>
    <row r="261" spans="2:2">
      <c r="B261" s="3"/>
    </row>
    <row r="262" spans="2:2">
      <c r="B262" s="3"/>
    </row>
    <row r="263" spans="2:2">
      <c r="B263" s="3"/>
    </row>
    <row r="264" spans="2:2">
      <c r="B264" s="3"/>
    </row>
    <row r="265" spans="2:2">
      <c r="B265" s="3"/>
    </row>
    <row r="266" spans="2:2">
      <c r="B266" s="3"/>
    </row>
    <row r="267" spans="2:2">
      <c r="B267" s="3"/>
    </row>
    <row r="268" spans="2:2">
      <c r="B268" s="3"/>
    </row>
    <row r="269" spans="2:2">
      <c r="B269" s="3"/>
    </row>
    <row r="270" spans="2:2">
      <c r="B270" s="3"/>
    </row>
    <row r="271" spans="2:2">
      <c r="B271" s="3"/>
    </row>
    <row r="272" spans="2:2">
      <c r="B272" s="3"/>
    </row>
    <row r="273" spans="2:2">
      <c r="B273" s="3"/>
    </row>
    <row r="274" spans="2:2">
      <c r="B274" s="3"/>
    </row>
    <row r="275" spans="2:2">
      <c r="B275" s="3"/>
    </row>
    <row r="276" spans="2:2">
      <c r="B276" s="3"/>
    </row>
    <row r="277" spans="2:2">
      <c r="B277" s="3"/>
    </row>
    <row r="278" spans="2:2">
      <c r="B278" s="3"/>
    </row>
    <row r="279" spans="2:2">
      <c r="B279" s="3"/>
    </row>
    <row r="280" spans="2:2">
      <c r="B280" s="3"/>
    </row>
    <row r="281" spans="2:2">
      <c r="B281" s="3"/>
    </row>
    <row r="282" spans="2:2">
      <c r="B282" s="3"/>
    </row>
    <row r="283" spans="2:2">
      <c r="B283" s="3"/>
    </row>
    <row r="284" spans="2:2">
      <c r="B284" s="3"/>
    </row>
    <row r="285" spans="2:2">
      <c r="B285" s="3"/>
    </row>
    <row r="286" spans="2:2">
      <c r="B286" s="3"/>
    </row>
    <row r="287" spans="2:2">
      <c r="B287" s="3"/>
    </row>
    <row r="288" spans="2:2">
      <c r="B288" s="3"/>
    </row>
    <row r="289" spans="2:2">
      <c r="B289" s="3"/>
    </row>
    <row r="290" spans="2:2">
      <c r="B290" s="3"/>
    </row>
    <row r="291" spans="2:2">
      <c r="B291" s="3"/>
    </row>
    <row r="292" spans="2:2">
      <c r="B292" s="3"/>
    </row>
    <row r="293" spans="2:2">
      <c r="B293" s="3"/>
    </row>
    <row r="294" spans="2:2">
      <c r="B294" s="3"/>
    </row>
    <row r="295" spans="2:2">
      <c r="B295" s="3"/>
    </row>
    <row r="296" spans="2:2">
      <c r="B296" s="3"/>
    </row>
    <row r="297" spans="2:2">
      <c r="B297" s="3"/>
    </row>
    <row r="298" spans="2:2">
      <c r="B298" s="3"/>
    </row>
    <row r="299" spans="2:2">
      <c r="B299" s="3"/>
    </row>
    <row r="300" spans="2:2">
      <c r="B300" s="3"/>
    </row>
    <row r="301" spans="2:2">
      <c r="B301" s="3"/>
    </row>
    <row r="302" spans="2:2">
      <c r="B302" s="3"/>
    </row>
    <row r="303" spans="2:2">
      <c r="B303" s="3"/>
    </row>
    <row r="304" spans="2:2">
      <c r="B304" s="3"/>
    </row>
    <row r="305" spans="2:2">
      <c r="B305" s="3"/>
    </row>
    <row r="306" spans="2:2">
      <c r="B306" s="3"/>
    </row>
    <row r="307" spans="2:2">
      <c r="B307" s="3"/>
    </row>
    <row r="308" spans="2:2">
      <c r="B308" s="3"/>
    </row>
    <row r="309" spans="2:2">
      <c r="B309" s="3"/>
    </row>
    <row r="310" spans="2:2">
      <c r="B310" s="3"/>
    </row>
    <row r="311" spans="2:2">
      <c r="B311" s="3"/>
    </row>
    <row r="312" spans="2:2">
      <c r="B312" s="3"/>
    </row>
    <row r="313" spans="2:2">
      <c r="B313" s="3"/>
    </row>
    <row r="314" spans="2:2">
      <c r="B314" s="3"/>
    </row>
    <row r="315" spans="2:2">
      <c r="B315" s="3"/>
    </row>
    <row r="316" spans="2:2">
      <c r="B316" s="3"/>
    </row>
    <row r="317" spans="2:2">
      <c r="B317" s="3"/>
    </row>
    <row r="318" spans="2:2">
      <c r="B318" s="3"/>
    </row>
    <row r="319" spans="2:2">
      <c r="B319" s="3"/>
    </row>
    <row r="320" spans="2:2">
      <c r="B320" s="3"/>
    </row>
    <row r="321" spans="2:2">
      <c r="B321" s="3"/>
    </row>
    <row r="322" spans="2:2">
      <c r="B322" s="3"/>
    </row>
    <row r="323" spans="2:2">
      <c r="B323" s="3"/>
    </row>
    <row r="324" spans="2:2">
      <c r="B324" s="3"/>
    </row>
    <row r="325" spans="2:2">
      <c r="B325" s="3"/>
    </row>
    <row r="326" spans="2:2">
      <c r="B326" s="3"/>
    </row>
    <row r="327" spans="2:2">
      <c r="B327" s="3"/>
    </row>
    <row r="328" spans="2:2">
      <c r="B328" s="3"/>
    </row>
    <row r="329" spans="2:2">
      <c r="B329" s="3"/>
    </row>
    <row r="330" spans="2:2">
      <c r="B330" s="3"/>
    </row>
    <row r="331" spans="2:2">
      <c r="B331" s="3"/>
    </row>
    <row r="332" spans="2:2">
      <c r="B332" s="3"/>
    </row>
    <row r="333" spans="2:2">
      <c r="B333" s="3"/>
    </row>
    <row r="334" spans="2:2">
      <c r="B334" s="3"/>
    </row>
    <row r="335" spans="2:2">
      <c r="B335" s="3"/>
    </row>
    <row r="336" spans="2:2">
      <c r="B336" s="3"/>
    </row>
    <row r="337" spans="2:2">
      <c r="B337" s="3"/>
    </row>
    <row r="338" spans="2:2">
      <c r="B338" s="3"/>
    </row>
    <row r="339" spans="2:2">
      <c r="B339" s="3"/>
    </row>
    <row r="340" spans="2:2">
      <c r="B340" s="3"/>
    </row>
    <row r="341" spans="2:2">
      <c r="B341" s="3"/>
    </row>
    <row r="342" spans="2:2">
      <c r="B342" s="3"/>
    </row>
    <row r="343" spans="2:2">
      <c r="B343" s="3"/>
    </row>
    <row r="344" spans="2:2">
      <c r="B344" s="3"/>
    </row>
    <row r="345" spans="2:2">
      <c r="B345" s="3"/>
    </row>
    <row r="346" spans="2:2">
      <c r="B346" s="3"/>
    </row>
    <row r="347" spans="2:2">
      <c r="B347" s="3"/>
    </row>
    <row r="348" spans="2:2">
      <c r="B348" s="3"/>
    </row>
    <row r="349" spans="2:2">
      <c r="B349" s="3"/>
    </row>
    <row r="350" spans="2:2">
      <c r="B350" s="3"/>
    </row>
    <row r="351" spans="2:2">
      <c r="B351" s="3"/>
    </row>
    <row r="352" spans="2:2">
      <c r="B352" s="3"/>
    </row>
    <row r="353" spans="2:2">
      <c r="B353" s="3"/>
    </row>
    <row r="354" spans="2:2">
      <c r="B354" s="3"/>
    </row>
    <row r="355" spans="2:2">
      <c r="B355" s="3"/>
    </row>
    <row r="356" spans="2:2">
      <c r="B356" s="3"/>
    </row>
    <row r="357" spans="2:2">
      <c r="B357" s="3"/>
    </row>
    <row r="358" spans="2:2">
      <c r="B358" s="3"/>
    </row>
    <row r="359" spans="2:2">
      <c r="B359" s="3"/>
    </row>
    <row r="360" spans="2:2">
      <c r="B360" s="3"/>
    </row>
    <row r="361" spans="2:2">
      <c r="B361" s="3"/>
    </row>
    <row r="362" spans="2:2">
      <c r="B362" s="3"/>
    </row>
    <row r="363" spans="2:2">
      <c r="B363" s="3"/>
    </row>
    <row r="364" spans="2:2">
      <c r="B364" s="3"/>
    </row>
    <row r="365" spans="2:2">
      <c r="B365" s="3"/>
    </row>
    <row r="366" spans="2:2">
      <c r="B366" s="3"/>
    </row>
    <row r="367" spans="2:2">
      <c r="B367" s="3"/>
    </row>
    <row r="368" spans="2:2">
      <c r="B368" s="3"/>
    </row>
    <row r="369" spans="2:2">
      <c r="B369" s="3"/>
    </row>
    <row r="370" spans="2:2">
      <c r="B370" s="3"/>
    </row>
    <row r="371" spans="2:2">
      <c r="B371" s="3"/>
    </row>
  </sheetData>
  <mergeCells count="1">
    <mergeCell ref="C5:C15"/>
  </mergeCells>
  <dataValidations disablePrompts="1" count="2">
    <dataValidation type="list" allowBlank="1" showInputMessage="1" showErrorMessage="1" sqref="E80:E92 E246:E252 E238:E241 E224" xr:uid="{00000000-0002-0000-0400-000000000000}">
      <formula1>$A$22:$A$27</formula1>
    </dataValidation>
    <dataValidation type="list" allowBlank="1" showInputMessage="1" showErrorMessage="1" sqref="E78" xr:uid="{00000000-0002-0000-0400-000001000000}">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2:Z977"/>
  <sheetViews>
    <sheetView showGridLines="0" topLeftCell="B1" zoomScale="66" workbookViewId="0"/>
  </sheetViews>
  <sheetFormatPr baseColWidth="10" defaultColWidth="10.83203125" defaultRowHeight="19"/>
  <cols>
    <col min="1" max="1" width="0" style="4" hidden="1" customWidth="1"/>
    <col min="2" max="2" width="22.1640625" style="28" customWidth="1"/>
    <col min="3" max="3" width="62.1640625" style="24" customWidth="1"/>
    <col min="4" max="4" width="8.6640625" style="4" customWidth="1"/>
    <col min="5" max="5" width="76.6640625" style="5" customWidth="1"/>
    <col min="6" max="6" width="14.33203125" style="3" customWidth="1"/>
    <col min="7" max="7" width="10.83203125" style="4"/>
    <col min="8" max="8" width="12.83203125" style="5" customWidth="1"/>
    <col min="9" max="9" width="13.5" style="4" customWidth="1"/>
    <col min="10" max="10" width="14.83203125" style="5" customWidth="1"/>
    <col min="11" max="12" width="10.83203125" style="4" customWidth="1"/>
    <col min="13" max="13" width="10.83203125" style="68"/>
    <col min="14" max="14" width="37.83203125" style="68" customWidth="1"/>
    <col min="15" max="15" width="7.1640625" style="68" customWidth="1"/>
    <col min="16" max="16" width="10.83203125" style="68"/>
    <col min="17" max="17" width="38.6640625" style="83" customWidth="1"/>
    <col min="18" max="18" width="7.1640625" style="68" customWidth="1"/>
    <col min="19" max="19" width="5.1640625" style="83" customWidth="1"/>
    <col min="20" max="20" width="6.1640625" style="68" customWidth="1"/>
    <col min="21" max="21" width="10.83203125" style="68"/>
    <col min="22" max="22" width="10.83203125" style="83"/>
    <col min="24" max="16384" width="10.83203125" style="3"/>
  </cols>
  <sheetData>
    <row r="2" spans="2:26" ht="20">
      <c r="C2" s="35" t="s">
        <v>685</v>
      </c>
    </row>
    <row r="3" spans="2:26">
      <c r="C3" s="107"/>
    </row>
    <row r="4" spans="2:26" ht="80">
      <c r="B4" s="53" t="s">
        <v>667</v>
      </c>
      <c r="C4" s="31" t="s">
        <v>925</v>
      </c>
      <c r="D4" s="110" t="s">
        <v>675</v>
      </c>
      <c r="E4" s="7" t="s">
        <v>953</v>
      </c>
      <c r="F4" s="111" t="s">
        <v>955</v>
      </c>
      <c r="G4" s="112" t="s">
        <v>956</v>
      </c>
      <c r="H4" s="111" t="s">
        <v>952</v>
      </c>
      <c r="J4" s="4"/>
      <c r="K4" s="5"/>
      <c r="M4" s="5"/>
      <c r="N4" s="4"/>
      <c r="O4" s="4"/>
      <c r="Q4" s="68"/>
      <c r="S4" s="68"/>
      <c r="T4" s="83"/>
      <c r="W4" s="68"/>
      <c r="X4" s="68"/>
      <c r="Y4" s="83"/>
      <c r="Z4"/>
    </row>
    <row r="5" spans="2:26" ht="20">
      <c r="B5" s="54" t="s">
        <v>533</v>
      </c>
      <c r="C5" s="106">
        <v>3.125</v>
      </c>
      <c r="D5" s="66">
        <v>3.1041666666666665</v>
      </c>
      <c r="E5" s="7" t="s">
        <v>954</v>
      </c>
      <c r="F5" s="66">
        <v>3.375</v>
      </c>
      <c r="G5" s="66">
        <f>AVERAGE($X20:$X31)</f>
        <v>3.375</v>
      </c>
      <c r="H5" s="66">
        <f>AVERAGE($X20:$X31)</f>
        <v>3.375</v>
      </c>
      <c r="J5" s="4"/>
      <c r="K5" s="5"/>
      <c r="M5" s="5"/>
      <c r="N5" s="4"/>
      <c r="O5" s="4"/>
      <c r="Q5" s="68"/>
      <c r="S5" s="68"/>
      <c r="T5" s="83"/>
      <c r="W5" s="68"/>
      <c r="X5" s="68"/>
      <c r="Y5" s="83"/>
      <c r="Z5"/>
    </row>
    <row r="6" spans="2:26" ht="20">
      <c r="B6" s="54" t="s">
        <v>549</v>
      </c>
      <c r="C6" s="106">
        <v>3.0370370370370372</v>
      </c>
      <c r="D6" s="66">
        <v>2.7204178537511869</v>
      </c>
      <c r="E6" s="7" t="s">
        <v>954</v>
      </c>
      <c r="F6" s="66">
        <v>3.2777777777777777</v>
      </c>
      <c r="G6" s="66">
        <f>AVERAGE($X36:$X67)</f>
        <v>3.2777777777777777</v>
      </c>
      <c r="H6" s="66">
        <f>AVERAGE($X36:$X67)</f>
        <v>3.2777777777777777</v>
      </c>
      <c r="J6" s="4"/>
      <c r="K6" s="5"/>
      <c r="M6" s="5"/>
      <c r="N6" s="4"/>
      <c r="O6" s="4"/>
      <c r="Q6" s="68"/>
      <c r="S6" s="68"/>
      <c r="T6" s="83"/>
      <c r="W6" s="68"/>
      <c r="X6" s="68"/>
      <c r="Y6" s="83"/>
      <c r="Z6"/>
    </row>
    <row r="7" spans="2:26" ht="20">
      <c r="B7" s="54" t="s">
        <v>600</v>
      </c>
      <c r="C7" s="106">
        <v>2.5909090909090908</v>
      </c>
      <c r="D7" s="66">
        <v>2.1090909090909089</v>
      </c>
      <c r="E7" s="7" t="s">
        <v>954</v>
      </c>
      <c r="F7" s="66">
        <v>2.7954545454545454</v>
      </c>
      <c r="G7" s="66">
        <f>AVERAGE($X73:$X114)</f>
        <v>2.7954545454545454</v>
      </c>
      <c r="H7" s="66">
        <f>AVERAGE($X73:$X114)</f>
        <v>2.7954545454545454</v>
      </c>
      <c r="J7" s="4"/>
      <c r="K7" s="5"/>
      <c r="M7" s="5"/>
      <c r="N7" s="4"/>
      <c r="O7" s="4"/>
      <c r="Q7" s="68"/>
      <c r="S7" s="68"/>
      <c r="T7" s="83"/>
      <c r="W7" s="68"/>
      <c r="X7" s="68"/>
      <c r="Y7" s="83"/>
      <c r="Z7"/>
    </row>
    <row r="8" spans="2:26" ht="20">
      <c r="B8" s="54" t="s">
        <v>34</v>
      </c>
      <c r="C8" s="106">
        <v>2.0714285714285716</v>
      </c>
      <c r="D8" s="66">
        <v>2.2104395604395606</v>
      </c>
      <c r="E8" s="113" t="s">
        <v>954</v>
      </c>
      <c r="F8" s="66">
        <v>2.3928571428571428</v>
      </c>
      <c r="G8" s="66">
        <f>AVERAGE($X119:$X145)</f>
        <v>2.3928571428571428</v>
      </c>
      <c r="H8" s="66">
        <f>AVERAGE($X119:$X145)</f>
        <v>2.3928571428571428</v>
      </c>
      <c r="J8" s="4"/>
      <c r="K8" s="5"/>
      <c r="M8" s="5"/>
      <c r="N8" s="4"/>
      <c r="O8" s="4"/>
      <c r="Q8" s="68"/>
      <c r="S8" s="68"/>
      <c r="T8" s="83"/>
      <c r="W8" s="68"/>
      <c r="X8" s="68"/>
      <c r="Y8" s="83"/>
      <c r="Z8"/>
    </row>
    <row r="9" spans="2:26" ht="20">
      <c r="B9" s="54" t="s">
        <v>33</v>
      </c>
      <c r="C9" s="106">
        <v>3.1428571428571428</v>
      </c>
      <c r="D9" s="66">
        <v>2.7809523809523808</v>
      </c>
      <c r="E9" s="7" t="s">
        <v>954</v>
      </c>
      <c r="F9" s="66">
        <v>3.1428571428571428</v>
      </c>
      <c r="G9" s="66">
        <f>AVERAGE($X150:$X160)</f>
        <v>3.1428571428571428</v>
      </c>
      <c r="H9" s="66">
        <f>AVERAGE($X150:$X160)</f>
        <v>3.1428571428571428</v>
      </c>
      <c r="J9" s="4"/>
      <c r="K9" s="5"/>
      <c r="M9" s="5"/>
      <c r="N9" s="4"/>
      <c r="O9" s="4"/>
      <c r="Q9" s="68"/>
      <c r="S9" s="68"/>
      <c r="T9" s="83"/>
      <c r="W9" s="68"/>
      <c r="X9" s="68"/>
      <c r="Y9" s="83"/>
      <c r="Z9"/>
    </row>
    <row r="10" spans="2:26" ht="20">
      <c r="B10" s="54" t="s">
        <v>75</v>
      </c>
      <c r="C10" s="106">
        <v>3.5</v>
      </c>
      <c r="D10" s="66">
        <v>2.911111111111111</v>
      </c>
      <c r="E10" s="7" t="s">
        <v>954</v>
      </c>
      <c r="F10" s="66">
        <v>3.5</v>
      </c>
      <c r="G10" s="66">
        <f>AVERAGE($X165:$X175)</f>
        <v>3.5</v>
      </c>
      <c r="H10" s="66">
        <f>AVERAGE($X165:$X175)</f>
        <v>3.5</v>
      </c>
      <c r="J10" s="4"/>
      <c r="K10" s="5"/>
      <c r="M10" s="5"/>
      <c r="N10" s="4"/>
      <c r="O10" s="4"/>
      <c r="Q10" s="68"/>
      <c r="S10" s="68"/>
      <c r="T10" s="83"/>
      <c r="W10" s="68"/>
      <c r="X10" s="68"/>
      <c r="Y10" s="83"/>
      <c r="Z10"/>
    </row>
    <row r="11" spans="2:26" ht="20">
      <c r="B11" s="55" t="s">
        <v>674</v>
      </c>
      <c r="C11" s="67">
        <v>2.9112053070386401</v>
      </c>
      <c r="D11" s="67">
        <v>2.5306846433352463</v>
      </c>
      <c r="E11" s="7" t="s">
        <v>954</v>
      </c>
      <c r="F11" s="67">
        <v>3.0806577681577685</v>
      </c>
      <c r="G11" s="67">
        <f>AVERAGE(G5:G10)</f>
        <v>3.0806577681577685</v>
      </c>
      <c r="H11" s="67">
        <f>AVERAGE(H5:H10)</f>
        <v>3.0806577681577685</v>
      </c>
      <c r="J11" s="4"/>
      <c r="K11" s="5"/>
      <c r="M11" s="5"/>
      <c r="N11" s="4"/>
      <c r="O11" s="4"/>
      <c r="Q11" s="68"/>
      <c r="S11" s="68"/>
      <c r="T11" s="83"/>
      <c r="W11" s="68"/>
      <c r="X11" s="68"/>
      <c r="Y11" s="83"/>
      <c r="Z11"/>
    </row>
    <row r="12" spans="2:26">
      <c r="C12" s="3"/>
    </row>
    <row r="13" spans="2:26">
      <c r="C13" s="3"/>
    </row>
    <row r="14" spans="2:26">
      <c r="D14"/>
    </row>
    <row r="15" spans="2:26" ht="40">
      <c r="B15" s="37" t="s">
        <v>669</v>
      </c>
      <c r="C15" s="6" t="s">
        <v>686</v>
      </c>
      <c r="D15"/>
      <c r="E15" s="35" t="s">
        <v>691</v>
      </c>
      <c r="N15" s="69"/>
    </row>
    <row r="16" spans="2:26" ht="20">
      <c r="B16" s="56" t="s">
        <v>25</v>
      </c>
      <c r="C16" s="92"/>
      <c r="D16"/>
    </row>
    <row r="17" spans="1:25" ht="280">
      <c r="N17" s="69"/>
      <c r="R17" s="90" t="s">
        <v>822</v>
      </c>
    </row>
    <row r="18" spans="1:25">
      <c r="D18" s="82" t="s">
        <v>683</v>
      </c>
      <c r="E18"/>
      <c r="F18"/>
      <c r="G18"/>
      <c r="H18" s="101"/>
      <c r="I18"/>
      <c r="J18" s="93"/>
      <c r="K18"/>
      <c r="L18" s="82" t="s">
        <v>683</v>
      </c>
      <c r="M18" s="91" t="s">
        <v>670</v>
      </c>
      <c r="N18" s="69"/>
      <c r="O18" s="69"/>
      <c r="P18" s="69"/>
      <c r="Q18" s="84"/>
      <c r="R18" s="69"/>
      <c r="S18" s="84"/>
      <c r="T18" s="69"/>
      <c r="U18" s="69"/>
      <c r="V18" s="84"/>
      <c r="X18" s="82" t="s">
        <v>670</v>
      </c>
    </row>
    <row r="19" spans="1:25" ht="67" customHeight="1">
      <c r="A19" s="29" t="s">
        <v>672</v>
      </c>
      <c r="B19" s="75" t="s">
        <v>533</v>
      </c>
      <c r="C19" s="76" t="s">
        <v>47</v>
      </c>
      <c r="D19" s="77" t="s">
        <v>681</v>
      </c>
      <c r="E19" s="77" t="s">
        <v>682</v>
      </c>
      <c r="F19" s="78" t="s">
        <v>62</v>
      </c>
      <c r="G19" s="79" t="s">
        <v>78</v>
      </c>
      <c r="H19" s="81" t="s">
        <v>671</v>
      </c>
      <c r="I19" s="80" t="s">
        <v>532</v>
      </c>
      <c r="J19" s="80" t="s">
        <v>687</v>
      </c>
      <c r="K19" s="89" t="s">
        <v>62</v>
      </c>
      <c r="L19" s="81" t="s">
        <v>680</v>
      </c>
      <c r="M19" s="80" t="s">
        <v>48</v>
      </c>
      <c r="N19" s="80" t="s">
        <v>49</v>
      </c>
      <c r="O19" s="89" t="s">
        <v>62</v>
      </c>
      <c r="P19" s="81" t="s">
        <v>78</v>
      </c>
      <c r="Q19" s="81" t="s">
        <v>671</v>
      </c>
      <c r="R19" s="80" t="s">
        <v>532</v>
      </c>
      <c r="S19" s="80" t="s">
        <v>687</v>
      </c>
      <c r="T19" s="89" t="s">
        <v>62</v>
      </c>
      <c r="U19" s="81" t="s">
        <v>680</v>
      </c>
      <c r="V19" s="81" t="s">
        <v>823</v>
      </c>
      <c r="W19" s="108" t="s">
        <v>951</v>
      </c>
      <c r="X19" s="26" t="s">
        <v>679</v>
      </c>
    </row>
    <row r="20" spans="1:25" ht="136">
      <c r="A20" s="29">
        <v>409</v>
      </c>
      <c r="B20" s="72" t="s">
        <v>534</v>
      </c>
      <c r="C20" s="46" t="s">
        <v>535</v>
      </c>
      <c r="D20" s="40">
        <v>3</v>
      </c>
      <c r="E20" s="50" t="s">
        <v>706</v>
      </c>
      <c r="F20" s="34" t="s">
        <v>707</v>
      </c>
      <c r="G20" s="40">
        <v>3</v>
      </c>
      <c r="H20" s="94"/>
      <c r="I20" s="40"/>
      <c r="J20" s="94"/>
      <c r="K20" s="40"/>
      <c r="L20" s="40"/>
      <c r="M20" s="73">
        <v>5</v>
      </c>
      <c r="N20" s="73" t="s">
        <v>837</v>
      </c>
      <c r="O20" s="73"/>
      <c r="P20" s="74">
        <v>3.5</v>
      </c>
      <c r="Q20" s="103" t="s">
        <v>927</v>
      </c>
      <c r="R20" s="73"/>
      <c r="S20" s="87"/>
      <c r="T20" s="73"/>
      <c r="U20" s="74"/>
      <c r="V20" s="85"/>
      <c r="W20" s="109">
        <f>IF(R20&lt;&gt;"",R20,IF(M20&lt;&gt;"",M20,IF(I20&lt;&gt;"",I20,IF(D20&lt;&gt;"",D20,""))))</f>
        <v>5</v>
      </c>
      <c r="X20" s="36">
        <f>IF(U20&lt;&gt;"",U20,IF(P20&lt;&gt;"",P20,IF(L20&lt;&gt;"",L20,IF(G20&lt;&gt;"",G20,""))))</f>
        <v>3.5</v>
      </c>
    </row>
    <row r="21" spans="1:25" ht="85">
      <c r="A21" s="29">
        <v>410</v>
      </c>
      <c r="B21" s="57" t="s">
        <v>536</v>
      </c>
      <c r="C21" s="44" t="s">
        <v>537</v>
      </c>
      <c r="D21" s="38">
        <v>3</v>
      </c>
      <c r="E21" s="51" t="s">
        <v>706</v>
      </c>
      <c r="F21" s="33"/>
      <c r="G21" s="38">
        <v>3</v>
      </c>
      <c r="H21" s="95"/>
      <c r="I21" s="38"/>
      <c r="J21" s="95"/>
      <c r="K21" s="38"/>
      <c r="L21" s="38"/>
      <c r="M21" s="73">
        <v>5</v>
      </c>
      <c r="N21" s="70" t="s">
        <v>838</v>
      </c>
      <c r="O21" s="70"/>
      <c r="P21" s="71">
        <v>3</v>
      </c>
      <c r="Q21" s="86" t="s">
        <v>906</v>
      </c>
      <c r="R21" s="70"/>
      <c r="S21" s="88"/>
      <c r="T21" s="70"/>
      <c r="U21" s="71"/>
      <c r="V21" s="86"/>
      <c r="W21" s="109">
        <f>IF(R21&lt;&gt;"",R21,IF(M21&lt;&gt;"",M21,IF(I21&lt;&gt;"",I21,IF(D21&lt;&gt;"",D21,""))))</f>
        <v>5</v>
      </c>
      <c r="X21" s="36">
        <f>IF(U21&lt;&gt;"",U21,IF(P21&lt;&gt;"",P21,IF(L21&lt;&gt;"",L21,IF(G21&lt;&gt;"",G21,""))))</f>
        <v>3</v>
      </c>
    </row>
    <row r="22" spans="1:25" ht="409.6">
      <c r="A22" s="29">
        <v>411</v>
      </c>
      <c r="B22" s="57" t="s">
        <v>538</v>
      </c>
      <c r="C22" s="44" t="s">
        <v>539</v>
      </c>
      <c r="D22" s="38">
        <v>3</v>
      </c>
      <c r="E22" s="51" t="s">
        <v>708</v>
      </c>
      <c r="F22" s="33" t="s">
        <v>709</v>
      </c>
      <c r="G22" s="38">
        <v>3</v>
      </c>
      <c r="H22" s="95"/>
      <c r="I22" s="38"/>
      <c r="J22" s="95" t="s">
        <v>826</v>
      </c>
      <c r="K22" s="38"/>
      <c r="L22" s="38"/>
      <c r="M22" s="73">
        <v>5</v>
      </c>
      <c r="N22" s="70" t="s">
        <v>839</v>
      </c>
      <c r="O22" s="70"/>
      <c r="P22" s="71">
        <v>3.5</v>
      </c>
      <c r="Q22" s="104" t="s">
        <v>926</v>
      </c>
      <c r="R22" s="70"/>
      <c r="S22" s="88"/>
      <c r="T22" s="70"/>
      <c r="U22" s="71"/>
      <c r="V22" s="86"/>
      <c r="W22" s="109">
        <f>IF(R22&lt;&gt;"",R22,IF(M22&lt;&gt;"",M22,IF(I22&lt;&gt;"",I22,IF(D22&lt;&gt;"",D22,""))))</f>
        <v>5</v>
      </c>
      <c r="X22" s="36">
        <f>IF(U22&lt;&gt;"",U22,IF(P22&lt;&gt;"",P22,IF(L22&lt;&gt;"",L22,IF(G22&lt;&gt;"",G22,""))))</f>
        <v>3.5</v>
      </c>
    </row>
    <row r="23" spans="1:25" ht="85">
      <c r="A23" s="29">
        <v>412</v>
      </c>
      <c r="B23" s="57" t="s">
        <v>540</v>
      </c>
      <c r="C23" s="44" t="s">
        <v>541</v>
      </c>
      <c r="D23" s="38">
        <v>3</v>
      </c>
      <c r="E23" s="51" t="s">
        <v>710</v>
      </c>
      <c r="F23" s="33" t="s">
        <v>711</v>
      </c>
      <c r="G23" s="38">
        <v>4</v>
      </c>
      <c r="H23" s="95"/>
      <c r="I23" s="38"/>
      <c r="J23" s="95"/>
      <c r="K23" s="38"/>
      <c r="L23" s="38"/>
      <c r="M23" s="70">
        <v>5</v>
      </c>
      <c r="N23" s="70" t="s">
        <v>840</v>
      </c>
      <c r="O23" s="70"/>
      <c r="P23" s="71">
        <v>4</v>
      </c>
      <c r="Q23" s="104" t="s">
        <v>907</v>
      </c>
      <c r="R23" s="70"/>
      <c r="S23" s="88"/>
      <c r="T23" s="70"/>
      <c r="U23" s="71"/>
      <c r="V23" s="86"/>
      <c r="W23" s="109">
        <f>IF(R23&lt;&gt;"",R23,IF(M23&lt;&gt;"",M23,IF(I23&lt;&gt;"",I23,IF(D23&lt;&gt;"",D23,""))))</f>
        <v>5</v>
      </c>
      <c r="X23" s="36">
        <f>IF(U23&lt;&gt;"",U23,IF(P23&lt;&gt;"",P23,IF(L23&lt;&gt;"",L23,IF(G23&lt;&gt;"",G23,""))))</f>
        <v>4</v>
      </c>
    </row>
    <row r="24" spans="1:25">
      <c r="A24" s="3"/>
      <c r="C24" s="47"/>
      <c r="E24" s="52"/>
      <c r="M24" s="69"/>
      <c r="N24" s="69"/>
      <c r="O24" s="69"/>
      <c r="P24" s="69"/>
      <c r="Q24" s="84"/>
      <c r="R24" s="69"/>
      <c r="S24" s="84"/>
      <c r="T24" s="69"/>
      <c r="U24" s="69"/>
      <c r="V24" s="84"/>
      <c r="X24"/>
      <c r="Y24"/>
    </row>
    <row r="25" spans="1:25" ht="289">
      <c r="A25" s="29">
        <v>413</v>
      </c>
      <c r="B25" s="57" t="s">
        <v>542</v>
      </c>
      <c r="C25" s="44" t="s">
        <v>543</v>
      </c>
      <c r="D25" s="38">
        <v>3</v>
      </c>
      <c r="E25" s="51" t="s">
        <v>712</v>
      </c>
      <c r="F25" s="33" t="s">
        <v>713</v>
      </c>
      <c r="G25" s="38">
        <v>3</v>
      </c>
      <c r="H25" s="95" t="s">
        <v>824</v>
      </c>
      <c r="I25" s="38"/>
      <c r="J25" s="95" t="s">
        <v>827</v>
      </c>
      <c r="K25" s="38"/>
      <c r="L25" s="38"/>
      <c r="M25" s="70">
        <v>3</v>
      </c>
      <c r="N25" s="70" t="s">
        <v>841</v>
      </c>
      <c r="O25" s="70"/>
      <c r="P25" s="71"/>
      <c r="Q25" s="86"/>
      <c r="R25" s="70"/>
      <c r="S25" s="88"/>
      <c r="T25" s="70"/>
      <c r="U25" s="71"/>
      <c r="V25" s="86"/>
      <c r="W25" s="109">
        <f>IF(R25&lt;&gt;"",R25,IF(M25&lt;&gt;"",M25,IF(I25&lt;&gt;"",I25,IF(D25&lt;&gt;"",D25,""))))</f>
        <v>3</v>
      </c>
      <c r="X25" s="36">
        <f>IF(U25&lt;&gt;"",U25,IF(P25&lt;&gt;"",P25,IF(L25&lt;&gt;"",L25,IF(G25&lt;&gt;"",G25,""))))</f>
        <v>3</v>
      </c>
    </row>
    <row r="26" spans="1:25">
      <c r="A26" s="3"/>
      <c r="C26" s="47"/>
      <c r="E26" s="52"/>
      <c r="M26" s="69"/>
      <c r="N26" s="69"/>
      <c r="O26" s="69"/>
      <c r="P26" s="69"/>
      <c r="Q26" s="84"/>
      <c r="R26" s="69"/>
      <c r="S26" s="84"/>
      <c r="T26" s="69"/>
      <c r="U26" s="69"/>
      <c r="V26" s="84"/>
      <c r="X26"/>
      <c r="Y26"/>
    </row>
    <row r="27" spans="1:25" ht="208">
      <c r="A27" s="29">
        <v>414</v>
      </c>
      <c r="B27" s="57" t="s">
        <v>544</v>
      </c>
      <c r="C27" s="44" t="s">
        <v>545</v>
      </c>
      <c r="D27" s="38">
        <v>3</v>
      </c>
      <c r="E27" s="51" t="s">
        <v>714</v>
      </c>
      <c r="F27" s="33" t="s">
        <v>715</v>
      </c>
      <c r="G27" s="38">
        <v>3</v>
      </c>
      <c r="H27" s="95" t="s">
        <v>825</v>
      </c>
      <c r="I27" s="38"/>
      <c r="J27" s="95"/>
      <c r="K27" s="38"/>
      <c r="L27" s="38"/>
      <c r="M27" s="70">
        <v>4</v>
      </c>
      <c r="N27" s="70" t="s">
        <v>842</v>
      </c>
      <c r="O27" s="70"/>
      <c r="P27" s="71">
        <v>3.5</v>
      </c>
      <c r="Q27" s="104" t="s">
        <v>928</v>
      </c>
      <c r="R27" s="70"/>
      <c r="S27" s="88"/>
      <c r="T27" s="70"/>
      <c r="U27" s="71"/>
      <c r="V27" s="86"/>
      <c r="W27" s="109">
        <f>IF(R27&lt;&gt;"",R27,IF(M27&lt;&gt;"",M27,IF(I27&lt;&gt;"",I27,IF(D27&lt;&gt;"",D27,""))))</f>
        <v>4</v>
      </c>
      <c r="X27" s="36">
        <f>IF(U27&lt;&gt;"",U27,IF(P27&lt;&gt;"",P27,IF(L27&lt;&gt;"",L27,IF(G27&lt;&gt;"",G27,""))))</f>
        <v>3.5</v>
      </c>
    </row>
    <row r="28" spans="1:25">
      <c r="A28" s="3"/>
      <c r="C28" s="47"/>
      <c r="E28" s="52"/>
      <c r="M28" s="69"/>
      <c r="N28" s="69"/>
      <c r="O28" s="69"/>
      <c r="P28" s="69"/>
      <c r="Q28" s="84"/>
      <c r="R28" s="69"/>
      <c r="S28" s="84"/>
      <c r="T28" s="69"/>
      <c r="U28" s="69"/>
      <c r="V28" s="84"/>
      <c r="X28"/>
    </row>
    <row r="29" spans="1:25" ht="409.6">
      <c r="A29" s="29">
        <v>415</v>
      </c>
      <c r="B29" s="57" t="s">
        <v>91</v>
      </c>
      <c r="C29" s="44" t="s">
        <v>546</v>
      </c>
      <c r="D29" s="38">
        <v>3</v>
      </c>
      <c r="E29" s="51" t="s">
        <v>716</v>
      </c>
      <c r="F29" s="33" t="s">
        <v>717</v>
      </c>
      <c r="G29" s="38">
        <v>3</v>
      </c>
      <c r="H29" s="95"/>
      <c r="I29" s="38"/>
      <c r="J29" s="95" t="s">
        <v>828</v>
      </c>
      <c r="K29" s="38"/>
      <c r="L29" s="38"/>
      <c r="M29" s="70">
        <v>3</v>
      </c>
      <c r="N29" s="70"/>
      <c r="O29" s="70"/>
      <c r="P29" s="71"/>
      <c r="Q29" s="86"/>
      <c r="R29" s="70"/>
      <c r="S29" s="88"/>
      <c r="T29" s="70"/>
      <c r="U29" s="71"/>
      <c r="V29" s="86"/>
      <c r="W29" s="109">
        <f>IF(R29&lt;&gt;"",R29,IF(M29&lt;&gt;"",M29,IF(I29&lt;&gt;"",I29,IF(D29&lt;&gt;"",D29,""))))</f>
        <v>3</v>
      </c>
      <c r="X29" s="36">
        <f>IF(U29&lt;&gt;"",U29,IF(P29&lt;&gt;"",P29,IF(L29&lt;&gt;"",L29,IF(G29&lt;&gt;"",G29,""))))</f>
        <v>3</v>
      </c>
    </row>
    <row r="30" spans="1:25">
      <c r="A30" s="3"/>
      <c r="C30" s="47"/>
      <c r="E30" s="52"/>
      <c r="M30" s="69"/>
      <c r="N30" s="69"/>
      <c r="O30" s="69"/>
      <c r="P30" s="69"/>
      <c r="Q30" s="84"/>
      <c r="R30" s="69"/>
      <c r="S30" s="84"/>
      <c r="T30" s="69"/>
      <c r="X30"/>
    </row>
    <row r="31" spans="1:25" ht="119">
      <c r="A31" s="29">
        <v>416</v>
      </c>
      <c r="B31" s="57" t="s">
        <v>547</v>
      </c>
      <c r="C31" s="44" t="s">
        <v>548</v>
      </c>
      <c r="D31" s="38">
        <v>3</v>
      </c>
      <c r="E31" s="51" t="s">
        <v>718</v>
      </c>
      <c r="F31" s="33" t="s">
        <v>719</v>
      </c>
      <c r="G31" s="38">
        <v>3</v>
      </c>
      <c r="H31" s="95"/>
      <c r="I31" s="38"/>
      <c r="J31" s="95"/>
      <c r="K31" s="38"/>
      <c r="L31" s="38"/>
      <c r="M31" s="70">
        <v>4</v>
      </c>
      <c r="N31" s="70" t="s">
        <v>843</v>
      </c>
      <c r="O31" s="70"/>
      <c r="P31" s="71">
        <v>3.5</v>
      </c>
      <c r="Q31" s="104" t="s">
        <v>929</v>
      </c>
      <c r="R31" s="70"/>
      <c r="S31" s="88"/>
      <c r="T31" s="70"/>
      <c r="U31" s="71"/>
      <c r="V31" s="86"/>
      <c r="W31" s="109">
        <f>IF(R31&lt;&gt;"",R31,IF(M31&lt;&gt;"",M31,IF(I31&lt;&gt;"",I31,IF(D31&lt;&gt;"",D31,""))))</f>
        <v>4</v>
      </c>
      <c r="X31" s="36">
        <f>IF(U31&lt;&gt;"",U31,IF(P31&lt;&gt;"",P31,IF(L31&lt;&gt;"",L31,IF(G31&lt;&gt;"",G31,""))))</f>
        <v>3.5</v>
      </c>
    </row>
    <row r="32" spans="1:25">
      <c r="A32" s="3"/>
      <c r="C32" s="47"/>
      <c r="E32" s="52"/>
      <c r="M32" s="69"/>
      <c r="N32" s="69"/>
      <c r="O32" s="69"/>
      <c r="P32" s="69"/>
      <c r="Q32" s="84"/>
      <c r="R32" s="69"/>
      <c r="S32" s="84"/>
      <c r="T32" s="69"/>
      <c r="U32" s="69"/>
      <c r="X32"/>
    </row>
    <row r="33" spans="1:24">
      <c r="A33" s="3"/>
      <c r="C33" s="47"/>
      <c r="E33" s="52"/>
      <c r="M33" s="69"/>
      <c r="N33" s="69"/>
      <c r="O33" s="69"/>
      <c r="P33" s="69"/>
      <c r="Q33" s="84"/>
      <c r="R33" s="69"/>
      <c r="S33" s="84"/>
      <c r="T33" s="69"/>
      <c r="U33" s="69"/>
      <c r="X33"/>
    </row>
    <row r="34" spans="1:24">
      <c r="A34" s="3"/>
      <c r="C34" s="47"/>
      <c r="E34" s="52"/>
      <c r="M34" s="69"/>
      <c r="N34" s="69"/>
      <c r="O34" s="69"/>
      <c r="P34" s="69"/>
      <c r="Q34" s="84"/>
      <c r="R34" s="69"/>
      <c r="S34" s="84"/>
      <c r="T34" s="69"/>
      <c r="U34" s="69"/>
      <c r="X34"/>
    </row>
    <row r="35" spans="1:24" ht="20">
      <c r="A35" s="29"/>
      <c r="B35" s="32" t="s">
        <v>549</v>
      </c>
      <c r="C35" s="47"/>
      <c r="E35" s="52"/>
      <c r="M35" s="69"/>
      <c r="N35" s="69"/>
      <c r="O35" s="69"/>
      <c r="P35" s="69"/>
      <c r="Q35" s="84"/>
      <c r="R35" s="69"/>
      <c r="S35" s="84"/>
      <c r="T35" s="69"/>
      <c r="U35" s="69"/>
      <c r="X35"/>
    </row>
    <row r="36" spans="1:24" ht="96">
      <c r="A36" s="29">
        <v>417</v>
      </c>
      <c r="B36" s="58" t="s">
        <v>550</v>
      </c>
      <c r="C36" s="44" t="s">
        <v>551</v>
      </c>
      <c r="D36" s="38">
        <v>3</v>
      </c>
      <c r="E36" s="51" t="s">
        <v>720</v>
      </c>
      <c r="F36" s="33"/>
      <c r="G36" s="38">
        <v>3</v>
      </c>
      <c r="H36" s="95"/>
      <c r="I36" s="38"/>
      <c r="J36" s="95"/>
      <c r="K36" s="38"/>
      <c r="L36" s="38"/>
      <c r="M36" s="70">
        <v>4</v>
      </c>
      <c r="N36" s="70" t="s">
        <v>844</v>
      </c>
      <c r="O36" s="70"/>
      <c r="P36" s="71">
        <v>3</v>
      </c>
      <c r="Q36" s="86" t="s">
        <v>908</v>
      </c>
      <c r="R36" s="70"/>
      <c r="S36" s="88"/>
      <c r="T36" s="70"/>
      <c r="U36" s="71"/>
      <c r="V36" s="86"/>
      <c r="W36" s="109">
        <f>IF(R36&lt;&gt;"",R36,IF(M36&lt;&gt;"",M36,IF(I36&lt;&gt;"",I36,IF(D36&lt;&gt;"",D36,""))))</f>
        <v>4</v>
      </c>
      <c r="X36" s="36">
        <f>IF(U36&lt;&gt;"",U36,IF(P36&lt;&gt;"",P36,IF(L36&lt;&gt;"",L36,IF(G36&lt;&gt;"",G36,""))))</f>
        <v>3</v>
      </c>
    </row>
    <row r="37" spans="1:24" ht="48">
      <c r="A37" s="29">
        <v>418</v>
      </c>
      <c r="B37" s="59" t="s">
        <v>552</v>
      </c>
      <c r="C37" s="44" t="s">
        <v>553</v>
      </c>
      <c r="D37" s="38">
        <v>3</v>
      </c>
      <c r="E37" s="51" t="s">
        <v>721</v>
      </c>
      <c r="F37" s="33"/>
      <c r="G37" s="38">
        <v>3</v>
      </c>
      <c r="H37" s="95"/>
      <c r="I37" s="38"/>
      <c r="J37" s="95"/>
      <c r="K37" s="38"/>
      <c r="L37" s="38"/>
      <c r="M37" s="70">
        <v>5</v>
      </c>
      <c r="N37" s="70" t="s">
        <v>845</v>
      </c>
      <c r="O37" s="70"/>
      <c r="P37" s="71">
        <v>3</v>
      </c>
      <c r="Q37" s="86" t="s">
        <v>909</v>
      </c>
      <c r="R37" s="70"/>
      <c r="S37" s="88"/>
      <c r="T37" s="70"/>
      <c r="U37" s="71"/>
      <c r="V37" s="86"/>
      <c r="W37" s="109">
        <f>IF(R37&lt;&gt;"",R37,IF(M37&lt;&gt;"",M37,IF(I37&lt;&gt;"",I37,IF(D37&lt;&gt;"",D37,""))))</f>
        <v>5</v>
      </c>
      <c r="X37" s="36">
        <f>IF(U37&lt;&gt;"",U37,IF(P37&lt;&gt;"",P37,IF(L37&lt;&gt;"",L37,IF(G37&lt;&gt;"",G37,""))))</f>
        <v>3</v>
      </c>
    </row>
    <row r="38" spans="1:24" ht="60">
      <c r="A38" s="29">
        <v>419</v>
      </c>
      <c r="B38" s="57" t="s">
        <v>554</v>
      </c>
      <c r="C38" s="44" t="s">
        <v>555</v>
      </c>
      <c r="D38" s="38">
        <v>3</v>
      </c>
      <c r="E38" s="51" t="s">
        <v>722</v>
      </c>
      <c r="F38" s="33"/>
      <c r="G38" s="38">
        <v>1</v>
      </c>
      <c r="H38" s="95"/>
      <c r="I38" s="38"/>
      <c r="J38" s="95"/>
      <c r="K38" s="38"/>
      <c r="L38" s="38"/>
      <c r="M38" s="70">
        <v>5</v>
      </c>
      <c r="N38" s="70" t="s">
        <v>845</v>
      </c>
      <c r="O38" s="70"/>
      <c r="P38" s="71">
        <v>1</v>
      </c>
      <c r="Q38" s="86" t="s">
        <v>910</v>
      </c>
      <c r="R38" s="70"/>
      <c r="S38" s="88"/>
      <c r="T38" s="70"/>
      <c r="U38" s="71">
        <v>2</v>
      </c>
      <c r="V38" s="86"/>
      <c r="W38" s="109">
        <f>IF(R38&lt;&gt;"",R38,IF(M38&lt;&gt;"",M38,IF(I38&lt;&gt;"",I38,IF(D38&lt;&gt;"",D38,""))))</f>
        <v>5</v>
      </c>
      <c r="X38" s="36">
        <f>IF(U38&lt;&gt;"",U38,IF(P38&lt;&gt;"",P38,IF(L38&lt;&gt;"",L38,IF(G38&lt;&gt;"",G38,""))))</f>
        <v>2</v>
      </c>
    </row>
    <row r="39" spans="1:24" ht="224">
      <c r="A39" s="29">
        <v>420</v>
      </c>
      <c r="B39" s="57" t="s">
        <v>556</v>
      </c>
      <c r="C39" s="44" t="s">
        <v>557</v>
      </c>
      <c r="D39" s="38">
        <v>4</v>
      </c>
      <c r="E39" s="51" t="s">
        <v>723</v>
      </c>
      <c r="F39" s="33" t="s">
        <v>719</v>
      </c>
      <c r="G39" s="38">
        <v>4</v>
      </c>
      <c r="H39" s="95"/>
      <c r="I39" s="38"/>
      <c r="J39" s="95"/>
      <c r="K39" s="38"/>
      <c r="L39" s="38"/>
      <c r="M39" s="70">
        <v>4</v>
      </c>
      <c r="N39" s="70" t="s">
        <v>846</v>
      </c>
      <c r="O39" s="70"/>
      <c r="P39" s="71"/>
      <c r="Q39" s="86"/>
      <c r="R39" s="70"/>
      <c r="S39" s="88"/>
      <c r="T39" s="70"/>
      <c r="U39" s="71"/>
      <c r="V39" s="86"/>
      <c r="W39" s="109">
        <f>IF(R39&lt;&gt;"",R39,IF(M39&lt;&gt;"",M39,IF(I39&lt;&gt;"",I39,IF(D39&lt;&gt;"",D39,""))))</f>
        <v>4</v>
      </c>
      <c r="X39" s="36">
        <f>IF(U39&lt;&gt;"",U39,IF(P39&lt;&gt;"",P39,IF(L39&lt;&gt;"",L39,IF(G39&lt;&gt;"",G39,""))))</f>
        <v>4</v>
      </c>
    </row>
    <row r="40" spans="1:24" ht="68">
      <c r="A40" s="29">
        <v>421</v>
      </c>
      <c r="B40" s="57" t="s">
        <v>558</v>
      </c>
      <c r="C40" s="44" t="s">
        <v>559</v>
      </c>
      <c r="D40" s="38">
        <v>3</v>
      </c>
      <c r="E40" s="51" t="s">
        <v>724</v>
      </c>
      <c r="F40" s="33"/>
      <c r="G40" s="38">
        <v>2</v>
      </c>
      <c r="H40" s="95"/>
      <c r="I40" s="38"/>
      <c r="J40" s="95"/>
      <c r="K40" s="38"/>
      <c r="L40" s="38"/>
      <c r="M40" s="70">
        <v>4</v>
      </c>
      <c r="N40" s="70" t="s">
        <v>847</v>
      </c>
      <c r="O40" s="70"/>
      <c r="P40" s="71">
        <v>2.5</v>
      </c>
      <c r="Q40" s="104" t="s">
        <v>930</v>
      </c>
      <c r="R40" s="70"/>
      <c r="S40" s="88"/>
      <c r="T40" s="70"/>
      <c r="U40" s="71"/>
      <c r="V40" s="86"/>
      <c r="W40" s="109">
        <f>IF(R40&lt;&gt;"",R40,IF(M40&lt;&gt;"",M40,IF(I40&lt;&gt;"",I40,IF(D40&lt;&gt;"",D40,""))))</f>
        <v>4</v>
      </c>
      <c r="X40" s="36">
        <f>IF(U40&lt;&gt;"",U40,IF(P40&lt;&gt;"",P40,IF(L40&lt;&gt;"",L40,IF(G40&lt;&gt;"",G40,""))))</f>
        <v>2.5</v>
      </c>
    </row>
    <row r="41" spans="1:24">
      <c r="A41" s="3"/>
      <c r="C41" s="47"/>
      <c r="D41"/>
      <c r="E41"/>
      <c r="F41"/>
      <c r="M41" s="69"/>
      <c r="N41" s="69"/>
      <c r="O41" s="69"/>
      <c r="P41" s="69"/>
      <c r="Q41" s="84"/>
      <c r="R41" s="69"/>
      <c r="S41" s="84"/>
      <c r="T41" s="69"/>
      <c r="X41"/>
    </row>
    <row r="42" spans="1:24" ht="102">
      <c r="A42" s="29">
        <v>422</v>
      </c>
      <c r="B42" s="57" t="s">
        <v>560</v>
      </c>
      <c r="C42" s="44" t="s">
        <v>561</v>
      </c>
      <c r="D42" s="38">
        <v>4</v>
      </c>
      <c r="E42" s="51" t="s">
        <v>725</v>
      </c>
      <c r="F42" s="33" t="s">
        <v>726</v>
      </c>
      <c r="G42" s="38">
        <v>2</v>
      </c>
      <c r="H42" s="95"/>
      <c r="I42" s="95">
        <v>3</v>
      </c>
      <c r="J42" s="95"/>
      <c r="K42" s="38"/>
      <c r="L42" s="38"/>
      <c r="M42" s="70">
        <v>2</v>
      </c>
      <c r="N42" s="70" t="s">
        <v>848</v>
      </c>
      <c r="O42" s="70"/>
      <c r="P42" s="71"/>
      <c r="Q42" s="86"/>
      <c r="R42" s="70"/>
      <c r="S42" s="88"/>
      <c r="T42" s="70"/>
      <c r="U42" s="71"/>
      <c r="V42" s="86"/>
      <c r="W42" s="109">
        <f>IF(R42&lt;&gt;"",R42,IF(M42&lt;&gt;"",M42,IF(I42&lt;&gt;"",I42,IF(D42&lt;&gt;"",D42,""))))</f>
        <v>2</v>
      </c>
      <c r="X42" s="36">
        <f>IF(U42&lt;&gt;"",U42,IF(P42&lt;&gt;"",P42,IF(L42&lt;&gt;"",L42,IF(G42&lt;&gt;"",G42,""))))</f>
        <v>2</v>
      </c>
    </row>
    <row r="43" spans="1:24" ht="96">
      <c r="A43" s="29">
        <v>423</v>
      </c>
      <c r="B43" s="57" t="s">
        <v>673</v>
      </c>
      <c r="C43" s="44" t="s">
        <v>562</v>
      </c>
      <c r="D43" s="38">
        <v>4</v>
      </c>
      <c r="E43" s="51" t="s">
        <v>727</v>
      </c>
      <c r="F43" s="33" t="s">
        <v>728</v>
      </c>
      <c r="G43" s="38">
        <v>3</v>
      </c>
      <c r="H43" s="95"/>
      <c r="I43" s="95"/>
      <c r="J43" s="95"/>
      <c r="K43" s="38"/>
      <c r="L43" s="38"/>
      <c r="M43" s="70">
        <v>3</v>
      </c>
      <c r="N43" s="70" t="s">
        <v>849</v>
      </c>
      <c r="O43" s="70"/>
      <c r="P43" s="71"/>
      <c r="Q43" s="86"/>
      <c r="R43" s="70"/>
      <c r="S43" s="88"/>
      <c r="T43" s="70"/>
      <c r="U43" s="71"/>
      <c r="V43" s="86"/>
      <c r="W43" s="109">
        <f>IF(R43&lt;&gt;"",R43,IF(M43&lt;&gt;"",M43,IF(I43&lt;&gt;"",I43,IF(D43&lt;&gt;"",D43,""))))</f>
        <v>3</v>
      </c>
      <c r="X43" s="36">
        <f>IF(U43&lt;&gt;"",U43,IF(P43&lt;&gt;"",P43,IF(L43&lt;&gt;"",L43,IF(G43&lt;&gt;"",G43,""))))</f>
        <v>3</v>
      </c>
    </row>
    <row r="44" spans="1:24" ht="289">
      <c r="A44" s="29">
        <v>424</v>
      </c>
      <c r="B44" s="57" t="s">
        <v>563</v>
      </c>
      <c r="C44" s="44" t="s">
        <v>564</v>
      </c>
      <c r="D44" s="38">
        <v>3</v>
      </c>
      <c r="E44" s="51" t="s">
        <v>729</v>
      </c>
      <c r="F44" s="33"/>
      <c r="G44" s="38">
        <v>2</v>
      </c>
      <c r="H44" s="95" t="s">
        <v>829</v>
      </c>
      <c r="I44" s="95"/>
      <c r="J44" s="95"/>
      <c r="K44" s="38"/>
      <c r="L44" s="38"/>
      <c r="M44" s="70">
        <v>4</v>
      </c>
      <c r="N44" s="70" t="s">
        <v>890</v>
      </c>
      <c r="O44" s="70"/>
      <c r="P44" s="71">
        <v>3</v>
      </c>
      <c r="Q44" s="104" t="s">
        <v>931</v>
      </c>
      <c r="R44" s="70"/>
      <c r="S44" s="88"/>
      <c r="T44" s="70"/>
      <c r="U44" s="71"/>
      <c r="V44" s="86"/>
      <c r="W44" s="109">
        <f>IF(R44&lt;&gt;"",R44,IF(M44&lt;&gt;"",M44,IF(I44&lt;&gt;"",I44,IF(D44&lt;&gt;"",D44,""))))</f>
        <v>4</v>
      </c>
      <c r="X44" s="36">
        <f>IF(U44&lt;&gt;"",U44,IF(P44&lt;&gt;"",P44,IF(L44&lt;&gt;"",L44,IF(G44&lt;&gt;"",G44,""))))</f>
        <v>3</v>
      </c>
    </row>
    <row r="45" spans="1:24">
      <c r="A45" s="3"/>
      <c r="C45" s="47"/>
      <c r="D45"/>
      <c r="E45"/>
      <c r="F45"/>
      <c r="I45" s="5"/>
      <c r="M45" s="69"/>
      <c r="N45" s="69"/>
      <c r="O45" s="69"/>
      <c r="P45" s="69"/>
      <c r="Q45" s="84"/>
      <c r="R45" s="69"/>
      <c r="S45" s="84"/>
      <c r="T45" s="69"/>
      <c r="U45" s="69"/>
      <c r="V45" s="84"/>
      <c r="X45"/>
    </row>
    <row r="46" spans="1:24" ht="176">
      <c r="A46" s="29">
        <v>425</v>
      </c>
      <c r="B46" s="57" t="s">
        <v>565</v>
      </c>
      <c r="C46" s="44" t="s">
        <v>566</v>
      </c>
      <c r="D46" s="38">
        <v>4</v>
      </c>
      <c r="E46" s="51" t="s">
        <v>730</v>
      </c>
      <c r="F46" s="33" t="s">
        <v>731</v>
      </c>
      <c r="G46" s="38">
        <v>4</v>
      </c>
      <c r="H46" s="95"/>
      <c r="I46" s="95"/>
      <c r="J46" s="95"/>
      <c r="K46" s="38"/>
      <c r="L46" s="38"/>
      <c r="M46" s="70">
        <v>5</v>
      </c>
      <c r="N46" s="70" t="s">
        <v>850</v>
      </c>
      <c r="O46" s="70"/>
      <c r="P46" s="71">
        <v>4</v>
      </c>
      <c r="Q46" s="86"/>
      <c r="R46" s="70"/>
      <c r="S46" s="88"/>
      <c r="T46" s="70"/>
      <c r="U46" s="71"/>
      <c r="V46" s="86"/>
      <c r="W46" s="109">
        <f t="shared" ref="W46:W52" si="0">IF(R46&lt;&gt;"",R46,IF(M46&lt;&gt;"",M46,IF(I46&lt;&gt;"",I46,IF(D46&lt;&gt;"",D46,""))))</f>
        <v>5</v>
      </c>
      <c r="X46" s="36">
        <f t="shared" ref="X46:X52" si="1">IF(U46&lt;&gt;"",U46,IF(P46&lt;&gt;"",P46,IF(L46&lt;&gt;"",L46,IF(G46&lt;&gt;"",G46,""))))</f>
        <v>4</v>
      </c>
    </row>
    <row r="47" spans="1:24" ht="119">
      <c r="A47" s="29">
        <v>426</v>
      </c>
      <c r="B47" s="57" t="s">
        <v>567</v>
      </c>
      <c r="C47" s="44" t="s">
        <v>568</v>
      </c>
      <c r="D47" s="38">
        <v>3</v>
      </c>
      <c r="E47" s="51" t="s">
        <v>732</v>
      </c>
      <c r="F47" s="33" t="s">
        <v>733</v>
      </c>
      <c r="G47" s="38">
        <v>3</v>
      </c>
      <c r="H47" s="95" t="s">
        <v>830</v>
      </c>
      <c r="I47" s="95"/>
      <c r="J47" s="95"/>
      <c r="K47" s="38"/>
      <c r="L47" s="38"/>
      <c r="M47" s="70">
        <v>5</v>
      </c>
      <c r="N47" s="70" t="s">
        <v>851</v>
      </c>
      <c r="O47" s="70"/>
      <c r="P47" s="71">
        <v>3.5</v>
      </c>
      <c r="Q47" s="86" t="s">
        <v>932</v>
      </c>
      <c r="R47" s="70"/>
      <c r="S47" s="88"/>
      <c r="T47" s="70"/>
      <c r="U47" s="71"/>
      <c r="V47" s="86"/>
      <c r="W47" s="109">
        <f t="shared" si="0"/>
        <v>5</v>
      </c>
      <c r="X47" s="36">
        <f t="shared" si="1"/>
        <v>3.5</v>
      </c>
    </row>
    <row r="48" spans="1:24" ht="68">
      <c r="A48" s="29">
        <v>427</v>
      </c>
      <c r="B48" s="57" t="s">
        <v>569</v>
      </c>
      <c r="C48" s="44" t="s">
        <v>570</v>
      </c>
      <c r="D48" s="38">
        <v>3</v>
      </c>
      <c r="E48" s="51" t="s">
        <v>734</v>
      </c>
      <c r="F48" s="33" t="s">
        <v>735</v>
      </c>
      <c r="G48" s="38">
        <v>3</v>
      </c>
      <c r="H48" s="95"/>
      <c r="I48" s="95"/>
      <c r="J48" s="95"/>
      <c r="K48" s="38"/>
      <c r="L48" s="38"/>
      <c r="M48" s="70">
        <v>3</v>
      </c>
      <c r="N48" s="70"/>
      <c r="O48" s="70"/>
      <c r="P48" s="71"/>
      <c r="Q48" s="86"/>
      <c r="R48" s="70"/>
      <c r="S48" s="88"/>
      <c r="T48" s="70"/>
      <c r="U48" s="71"/>
      <c r="V48" s="86"/>
      <c r="W48" s="109">
        <f t="shared" si="0"/>
        <v>3</v>
      </c>
      <c r="X48" s="36">
        <f t="shared" si="1"/>
        <v>3</v>
      </c>
    </row>
    <row r="49" spans="1:24" ht="119">
      <c r="A49" s="29">
        <v>428</v>
      </c>
      <c r="B49" s="57" t="s">
        <v>46</v>
      </c>
      <c r="C49" s="44" t="s">
        <v>571</v>
      </c>
      <c r="D49" s="38">
        <v>3</v>
      </c>
      <c r="E49" s="51" t="s">
        <v>736</v>
      </c>
      <c r="F49" s="33" t="s">
        <v>737</v>
      </c>
      <c r="G49" s="38">
        <v>2</v>
      </c>
      <c r="H49" s="95"/>
      <c r="I49" s="95"/>
      <c r="J49" s="95"/>
      <c r="K49" s="38"/>
      <c r="L49" s="38"/>
      <c r="M49" s="70">
        <v>5</v>
      </c>
      <c r="N49" s="70" t="s">
        <v>891</v>
      </c>
      <c r="O49" s="70"/>
      <c r="P49" s="71">
        <v>3</v>
      </c>
      <c r="Q49" s="86" t="s">
        <v>933</v>
      </c>
      <c r="R49" s="70"/>
      <c r="S49" s="88"/>
      <c r="T49" s="70"/>
      <c r="U49" s="71"/>
      <c r="V49" s="86"/>
      <c r="W49" s="109">
        <f t="shared" si="0"/>
        <v>5</v>
      </c>
      <c r="X49" s="36">
        <f t="shared" si="1"/>
        <v>3</v>
      </c>
    </row>
    <row r="50" spans="1:24" ht="119">
      <c r="A50" s="29">
        <v>429</v>
      </c>
      <c r="B50" s="57" t="s">
        <v>572</v>
      </c>
      <c r="C50" s="44" t="s">
        <v>573</v>
      </c>
      <c r="D50" s="38">
        <v>3</v>
      </c>
      <c r="E50" s="51" t="s">
        <v>738</v>
      </c>
      <c r="F50" s="33" t="s">
        <v>739</v>
      </c>
      <c r="G50" s="38">
        <v>2</v>
      </c>
      <c r="H50" s="95"/>
      <c r="I50" s="95"/>
      <c r="J50" s="95"/>
      <c r="K50" s="38"/>
      <c r="L50" s="38"/>
      <c r="M50" s="70">
        <v>4</v>
      </c>
      <c r="N50" s="70" t="s">
        <v>852</v>
      </c>
      <c r="O50" s="70"/>
      <c r="P50" s="71">
        <v>3</v>
      </c>
      <c r="Q50" s="104" t="s">
        <v>934</v>
      </c>
      <c r="R50" s="70"/>
      <c r="S50" s="88"/>
      <c r="T50" s="70"/>
      <c r="U50" s="71"/>
      <c r="V50" s="86"/>
      <c r="W50" s="109">
        <f t="shared" si="0"/>
        <v>4</v>
      </c>
      <c r="X50" s="36">
        <f t="shared" si="1"/>
        <v>3</v>
      </c>
    </row>
    <row r="51" spans="1:24" ht="272">
      <c r="A51" s="29">
        <v>430</v>
      </c>
      <c r="B51" s="57" t="s">
        <v>119</v>
      </c>
      <c r="C51" s="44" t="s">
        <v>574</v>
      </c>
      <c r="D51" s="38">
        <v>3</v>
      </c>
      <c r="E51" s="51" t="s">
        <v>740</v>
      </c>
      <c r="F51" s="33"/>
      <c r="G51" s="38">
        <v>3</v>
      </c>
      <c r="H51" s="95" t="s">
        <v>831</v>
      </c>
      <c r="I51" s="95"/>
      <c r="J51" s="95"/>
      <c r="K51" s="38"/>
      <c r="L51" s="38"/>
      <c r="M51" s="70">
        <v>4</v>
      </c>
      <c r="N51" s="70" t="s">
        <v>853</v>
      </c>
      <c r="O51" s="70"/>
      <c r="P51" s="71">
        <v>3</v>
      </c>
      <c r="Q51" s="86" t="s">
        <v>935</v>
      </c>
      <c r="R51" s="70"/>
      <c r="S51" s="88"/>
      <c r="T51" s="70"/>
      <c r="U51" s="71"/>
      <c r="V51" s="86"/>
      <c r="W51" s="109">
        <f t="shared" si="0"/>
        <v>4</v>
      </c>
      <c r="X51" s="36">
        <f t="shared" si="1"/>
        <v>3</v>
      </c>
    </row>
    <row r="52" spans="1:24" ht="128">
      <c r="A52" s="29">
        <v>431</v>
      </c>
      <c r="B52" s="57" t="s">
        <v>575</v>
      </c>
      <c r="C52" s="44" t="s">
        <v>576</v>
      </c>
      <c r="D52" s="38">
        <v>3</v>
      </c>
      <c r="E52" s="51" t="s">
        <v>741</v>
      </c>
      <c r="F52" s="33" t="s">
        <v>742</v>
      </c>
      <c r="G52" s="38">
        <v>3</v>
      </c>
      <c r="H52" s="95"/>
      <c r="I52" s="95"/>
      <c r="J52" s="95"/>
      <c r="K52" s="38"/>
      <c r="L52" s="38"/>
      <c r="M52" s="70">
        <v>4</v>
      </c>
      <c r="N52" s="70" t="s">
        <v>854</v>
      </c>
      <c r="O52" s="70"/>
      <c r="P52" s="71">
        <v>3</v>
      </c>
      <c r="Q52" s="86"/>
      <c r="R52" s="70"/>
      <c r="S52" s="88"/>
      <c r="T52" s="70"/>
      <c r="U52" s="71"/>
      <c r="V52" s="86"/>
      <c r="W52" s="109">
        <f t="shared" si="0"/>
        <v>4</v>
      </c>
      <c r="X52" s="36">
        <f t="shared" si="1"/>
        <v>3</v>
      </c>
    </row>
    <row r="53" spans="1:24">
      <c r="A53" s="3"/>
      <c r="C53" s="47"/>
      <c r="D53"/>
      <c r="E53"/>
      <c r="F53"/>
      <c r="I53" s="5"/>
      <c r="M53" s="69"/>
      <c r="N53" s="69"/>
      <c r="O53" s="69"/>
      <c r="P53" s="69"/>
      <c r="Q53" s="84"/>
      <c r="R53" s="69"/>
      <c r="S53" s="84"/>
      <c r="T53" s="69"/>
      <c r="X53"/>
    </row>
    <row r="54" spans="1:24" ht="119">
      <c r="A54" s="29">
        <v>432</v>
      </c>
      <c r="B54" s="57" t="s">
        <v>577</v>
      </c>
      <c r="C54" s="44" t="s">
        <v>578</v>
      </c>
      <c r="D54" s="38">
        <v>3</v>
      </c>
      <c r="E54" s="51" t="s">
        <v>743</v>
      </c>
      <c r="F54" s="33" t="s">
        <v>744</v>
      </c>
      <c r="G54" s="38">
        <v>3</v>
      </c>
      <c r="H54" s="95"/>
      <c r="I54" s="95"/>
      <c r="J54" s="95"/>
      <c r="K54" s="38"/>
      <c r="L54" s="38"/>
      <c r="M54" s="70">
        <v>4</v>
      </c>
      <c r="N54" s="70" t="s">
        <v>892</v>
      </c>
      <c r="O54" s="70"/>
      <c r="P54" s="71">
        <v>3.5</v>
      </c>
      <c r="Q54" s="86" t="s">
        <v>911</v>
      </c>
      <c r="R54" s="70"/>
      <c r="S54" s="88"/>
      <c r="T54" s="70"/>
      <c r="U54" s="71"/>
      <c r="V54" s="86"/>
      <c r="W54" s="109">
        <f>IF(R54&lt;&gt;"",R54,IF(M54&lt;&gt;"",M54,IF(I54&lt;&gt;"",I54,IF(D54&lt;&gt;"",D54,""))))</f>
        <v>4</v>
      </c>
      <c r="X54" s="36">
        <f>IF(U54&lt;&gt;"",U54,IF(P54&lt;&gt;"",P54,IF(L54&lt;&gt;"",L54,IF(G54&lt;&gt;"",G54,""))))</f>
        <v>3.5</v>
      </c>
    </row>
    <row r="55" spans="1:24" ht="68">
      <c r="A55" s="29">
        <v>433</v>
      </c>
      <c r="B55" s="57" t="s">
        <v>579</v>
      </c>
      <c r="C55" s="44" t="s">
        <v>580</v>
      </c>
      <c r="D55" s="38">
        <v>3</v>
      </c>
      <c r="E55" s="51" t="s">
        <v>745</v>
      </c>
      <c r="F55" s="33" t="s">
        <v>744</v>
      </c>
      <c r="G55" s="38">
        <v>3</v>
      </c>
      <c r="H55" s="95"/>
      <c r="I55" s="95"/>
      <c r="J55" s="95"/>
      <c r="K55" s="38"/>
      <c r="L55" s="38"/>
      <c r="M55" s="70">
        <v>5</v>
      </c>
      <c r="N55" s="70" t="s">
        <v>893</v>
      </c>
      <c r="O55" s="70"/>
      <c r="P55" s="71">
        <v>3</v>
      </c>
      <c r="Q55" s="86" t="s">
        <v>912</v>
      </c>
      <c r="R55" s="70"/>
      <c r="S55" s="88"/>
      <c r="T55" s="70"/>
      <c r="U55" s="71"/>
      <c r="V55" s="86"/>
      <c r="W55" s="109">
        <f>IF(R55&lt;&gt;"",R55,IF(M55&lt;&gt;"",M55,IF(I55&lt;&gt;"",I55,IF(D55&lt;&gt;"",D55,""))))</f>
        <v>5</v>
      </c>
      <c r="X55" s="36">
        <f>IF(U55&lt;&gt;"",U55,IF(P55&lt;&gt;"",P55,IF(L55&lt;&gt;"",L55,IF(G55&lt;&gt;"",G55,""))))</f>
        <v>3</v>
      </c>
    </row>
    <row r="56" spans="1:24" ht="68">
      <c r="A56" s="29">
        <v>434</v>
      </c>
      <c r="B56" s="57" t="s">
        <v>581</v>
      </c>
      <c r="C56" s="44" t="s">
        <v>582</v>
      </c>
      <c r="D56" s="38">
        <v>3</v>
      </c>
      <c r="E56" s="51" t="s">
        <v>746</v>
      </c>
      <c r="F56" s="33" t="s">
        <v>747</v>
      </c>
      <c r="G56" s="38">
        <v>4</v>
      </c>
      <c r="H56" s="95" t="s">
        <v>832</v>
      </c>
      <c r="I56" s="95"/>
      <c r="J56" s="95"/>
      <c r="K56" s="38"/>
      <c r="L56" s="38"/>
      <c r="M56" s="70">
        <v>4</v>
      </c>
      <c r="N56" s="70" t="s">
        <v>855</v>
      </c>
      <c r="O56" s="70"/>
      <c r="P56" s="71"/>
      <c r="Q56" s="86"/>
      <c r="R56" s="70"/>
      <c r="S56" s="88"/>
      <c r="T56" s="70"/>
      <c r="U56" s="71"/>
      <c r="V56" s="86"/>
      <c r="W56" s="109">
        <f>IF(R56&lt;&gt;"",R56,IF(M56&lt;&gt;"",M56,IF(I56&lt;&gt;"",I56,IF(D56&lt;&gt;"",D56,""))))</f>
        <v>4</v>
      </c>
      <c r="X56" s="36">
        <f>IF(U56&lt;&gt;"",U56,IF(P56&lt;&gt;"",P56,IF(L56&lt;&gt;"",L56,IF(G56&lt;&gt;"",G56,""))))</f>
        <v>4</v>
      </c>
    </row>
    <row r="57" spans="1:24" ht="85">
      <c r="A57" s="29">
        <v>435</v>
      </c>
      <c r="B57" s="57" t="s">
        <v>583</v>
      </c>
      <c r="C57" s="44" t="s">
        <v>584</v>
      </c>
      <c r="D57" s="38">
        <v>3</v>
      </c>
      <c r="E57" s="51" t="s">
        <v>748</v>
      </c>
      <c r="F57" s="33" t="s">
        <v>749</v>
      </c>
      <c r="G57" s="38">
        <v>3</v>
      </c>
      <c r="H57" s="95"/>
      <c r="I57" s="95"/>
      <c r="J57" s="95"/>
      <c r="K57" s="38"/>
      <c r="L57" s="38"/>
      <c r="M57" s="70">
        <v>5</v>
      </c>
      <c r="N57" s="70" t="s">
        <v>894</v>
      </c>
      <c r="O57" s="70"/>
      <c r="P57" s="71">
        <v>3.5</v>
      </c>
      <c r="Q57" s="86" t="s">
        <v>913</v>
      </c>
      <c r="R57" s="70"/>
      <c r="S57" s="88"/>
      <c r="T57" s="70"/>
      <c r="U57" s="71"/>
      <c r="V57" s="86"/>
      <c r="W57" s="109">
        <f>IF(R57&lt;&gt;"",R57,IF(M57&lt;&gt;"",M57,IF(I57&lt;&gt;"",I57,IF(D57&lt;&gt;"",D57,""))))</f>
        <v>5</v>
      </c>
      <c r="X57" s="36">
        <f>IF(U57&lt;&gt;"",U57,IF(P57&lt;&gt;"",P57,IF(L57&lt;&gt;"",L57,IF(G57&lt;&gt;"",G57,""))))</f>
        <v>3.5</v>
      </c>
    </row>
    <row r="58" spans="1:24">
      <c r="A58" s="3"/>
      <c r="C58" s="47"/>
      <c r="D58"/>
      <c r="E58"/>
      <c r="F58"/>
      <c r="I58" s="5"/>
      <c r="M58" s="69"/>
      <c r="N58" s="69"/>
      <c r="O58" s="69"/>
      <c r="P58" s="69"/>
      <c r="Q58" s="84"/>
      <c r="R58" s="69"/>
      <c r="S58" s="84"/>
      <c r="T58" s="69"/>
      <c r="U58" s="69"/>
      <c r="X58"/>
    </row>
    <row r="59" spans="1:24" ht="160">
      <c r="A59" s="29">
        <v>436</v>
      </c>
      <c r="B59" s="57" t="s">
        <v>585</v>
      </c>
      <c r="C59" s="44" t="s">
        <v>586</v>
      </c>
      <c r="D59" s="38">
        <v>5</v>
      </c>
      <c r="E59" s="51" t="s">
        <v>750</v>
      </c>
      <c r="F59" s="33"/>
      <c r="G59" s="38">
        <v>5</v>
      </c>
      <c r="H59" s="95"/>
      <c r="I59" s="95"/>
      <c r="J59" s="95"/>
      <c r="K59" s="38"/>
      <c r="L59" s="38"/>
      <c r="M59" s="70">
        <v>5</v>
      </c>
      <c r="N59" s="70" t="s">
        <v>856</v>
      </c>
      <c r="O59" s="70"/>
      <c r="P59" s="71"/>
      <c r="Q59" s="86"/>
      <c r="R59" s="70"/>
      <c r="S59" s="88"/>
      <c r="T59" s="70"/>
      <c r="U59" s="71"/>
      <c r="V59" s="86"/>
      <c r="W59" s="109">
        <f>IF(R59&lt;&gt;"",R59,IF(M59&lt;&gt;"",M59,IF(I59&lt;&gt;"",I59,IF(D59&lt;&gt;"",D59,""))))</f>
        <v>5</v>
      </c>
      <c r="X59" s="36">
        <f>IF(U59&lt;&gt;"",U59,IF(P59&lt;&gt;"",P59,IF(L59&lt;&gt;"",L59,IF(G59&lt;&gt;"",G59,""))))</f>
        <v>5</v>
      </c>
    </row>
    <row r="60" spans="1:24" ht="153">
      <c r="A60" s="29">
        <v>437</v>
      </c>
      <c r="B60" s="57" t="s">
        <v>587</v>
      </c>
      <c r="C60" s="45" t="s">
        <v>588</v>
      </c>
      <c r="D60" s="38">
        <v>5</v>
      </c>
      <c r="E60" s="51" t="s">
        <v>751</v>
      </c>
      <c r="F60" s="33" t="s">
        <v>752</v>
      </c>
      <c r="G60" s="39">
        <v>4</v>
      </c>
      <c r="H60" s="96"/>
      <c r="I60" s="96"/>
      <c r="J60" s="96"/>
      <c r="K60" s="39"/>
      <c r="L60" s="39"/>
      <c r="M60" s="70">
        <v>5</v>
      </c>
      <c r="N60" s="70" t="s">
        <v>857</v>
      </c>
      <c r="O60" s="70"/>
      <c r="P60" s="71">
        <v>4</v>
      </c>
      <c r="Q60" s="86" t="s">
        <v>914</v>
      </c>
      <c r="R60" s="70"/>
      <c r="S60" s="88"/>
      <c r="T60" s="70"/>
      <c r="U60" s="71"/>
      <c r="V60" s="86"/>
      <c r="W60" s="109">
        <f>IF(R60&lt;&gt;"",R60,IF(M60&lt;&gt;"",M60,IF(I60&lt;&gt;"",I60,IF(D60&lt;&gt;"",D60,""))))</f>
        <v>5</v>
      </c>
      <c r="X60" s="36">
        <f>IF(U60&lt;&gt;"",U60,IF(P60&lt;&gt;"",P60,IF(L60&lt;&gt;"",L60,IF(G60&lt;&gt;"",G60,""))))</f>
        <v>4</v>
      </c>
    </row>
    <row r="61" spans="1:24" ht="170">
      <c r="A61" s="29">
        <v>438</v>
      </c>
      <c r="B61" s="60" t="s">
        <v>589</v>
      </c>
      <c r="C61" s="44" t="s">
        <v>590</v>
      </c>
      <c r="D61" s="38">
        <v>4</v>
      </c>
      <c r="E61" s="51" t="s">
        <v>753</v>
      </c>
      <c r="F61" s="33" t="s">
        <v>754</v>
      </c>
      <c r="G61" s="38">
        <v>3</v>
      </c>
      <c r="H61" s="95"/>
      <c r="I61" s="95"/>
      <c r="J61" s="95"/>
      <c r="K61" s="38"/>
      <c r="L61" s="38"/>
      <c r="M61" s="70">
        <v>4</v>
      </c>
      <c r="N61" s="70" t="s">
        <v>895</v>
      </c>
      <c r="O61" s="70"/>
      <c r="P61" s="71">
        <v>3</v>
      </c>
      <c r="Q61" s="104" t="s">
        <v>936</v>
      </c>
      <c r="R61" s="70"/>
      <c r="S61" s="88"/>
      <c r="T61" s="70"/>
      <c r="U61" s="71"/>
      <c r="V61" s="86"/>
      <c r="W61" s="109">
        <f>IF(R61&lt;&gt;"",R61,IF(M61&lt;&gt;"",M61,IF(I61&lt;&gt;"",I61,IF(D61&lt;&gt;"",D61,""))))</f>
        <v>4</v>
      </c>
      <c r="X61" s="36">
        <f>IF(U61&lt;&gt;"",U61,IF(P61&lt;&gt;"",P61,IF(L61&lt;&gt;"",L61,IF(G61&lt;&gt;"",G61,""))))</f>
        <v>3</v>
      </c>
    </row>
    <row r="62" spans="1:24" ht="144">
      <c r="A62" s="29">
        <v>439</v>
      </c>
      <c r="B62" s="57" t="s">
        <v>591</v>
      </c>
      <c r="C62" s="46" t="s">
        <v>676</v>
      </c>
      <c r="D62" s="38">
        <v>5</v>
      </c>
      <c r="E62" s="51" t="s">
        <v>755</v>
      </c>
      <c r="F62" s="33"/>
      <c r="G62" s="40">
        <v>5</v>
      </c>
      <c r="H62" s="94"/>
      <c r="I62" s="94"/>
      <c r="J62" s="94"/>
      <c r="K62" s="40"/>
      <c r="L62" s="40"/>
      <c r="M62" s="70">
        <v>5</v>
      </c>
      <c r="N62" s="70" t="s">
        <v>858</v>
      </c>
      <c r="O62" s="70"/>
      <c r="P62" s="71"/>
      <c r="Q62" s="86"/>
      <c r="R62" s="70"/>
      <c r="S62" s="88"/>
      <c r="T62" s="70"/>
      <c r="U62" s="71"/>
      <c r="V62" s="86"/>
      <c r="W62" s="109">
        <f>IF(R62&lt;&gt;"",R62,IF(M62&lt;&gt;"",M62,IF(I62&lt;&gt;"",I62,IF(D62&lt;&gt;"",D62,""))))</f>
        <v>5</v>
      </c>
      <c r="X62" s="36">
        <f>IF(U62&lt;&gt;"",U62,IF(P62&lt;&gt;"",P62,IF(L62&lt;&gt;"",L62,IF(G62&lt;&gt;"",G62,""))))</f>
        <v>5</v>
      </c>
    </row>
    <row r="63" spans="1:24" ht="128">
      <c r="A63" s="29">
        <v>440</v>
      </c>
      <c r="B63" s="57" t="s">
        <v>592</v>
      </c>
      <c r="C63" s="44" t="s">
        <v>593</v>
      </c>
      <c r="D63" s="38">
        <v>4</v>
      </c>
      <c r="E63" s="51" t="s">
        <v>756</v>
      </c>
      <c r="F63" s="33" t="s">
        <v>757</v>
      </c>
      <c r="G63" s="38">
        <v>4</v>
      </c>
      <c r="H63" s="95"/>
      <c r="I63" s="95"/>
      <c r="J63" s="95"/>
      <c r="K63" s="38"/>
      <c r="L63" s="38"/>
      <c r="M63" s="70">
        <v>5</v>
      </c>
      <c r="N63" s="70" t="s">
        <v>859</v>
      </c>
      <c r="O63" s="70"/>
      <c r="P63" s="71">
        <v>4</v>
      </c>
      <c r="Q63" s="104" t="s">
        <v>937</v>
      </c>
      <c r="R63" s="70"/>
      <c r="S63" s="88"/>
      <c r="T63" s="70"/>
      <c r="U63" s="71"/>
      <c r="V63" s="86"/>
      <c r="W63" s="109">
        <f>IF(R63&lt;&gt;"",R63,IF(M63&lt;&gt;"",M63,IF(I63&lt;&gt;"",I63,IF(D63&lt;&gt;"",D63,""))))</f>
        <v>5</v>
      </c>
      <c r="X63" s="36">
        <f>IF(U63&lt;&gt;"",U63,IF(P63&lt;&gt;"",P63,IF(L63&lt;&gt;"",L63,IF(G63&lt;&gt;"",G63,""))))</f>
        <v>4</v>
      </c>
    </row>
    <row r="64" spans="1:24">
      <c r="A64" s="3"/>
      <c r="C64" s="47"/>
      <c r="D64"/>
      <c r="E64"/>
      <c r="F64"/>
      <c r="I64" s="5"/>
      <c r="M64" s="69"/>
      <c r="N64" s="69"/>
      <c r="O64" s="69"/>
      <c r="P64" s="69"/>
      <c r="Q64" s="84"/>
      <c r="R64" s="69"/>
      <c r="S64" s="84"/>
      <c r="T64" s="69"/>
      <c r="X64"/>
    </row>
    <row r="65" spans="1:24" ht="64">
      <c r="A65" s="29">
        <v>441</v>
      </c>
      <c r="B65" s="57" t="s">
        <v>594</v>
      </c>
      <c r="C65" s="44" t="s">
        <v>595</v>
      </c>
      <c r="D65" s="38">
        <v>3</v>
      </c>
      <c r="E65" s="51" t="s">
        <v>758</v>
      </c>
      <c r="F65" s="33"/>
      <c r="G65" s="38">
        <v>3</v>
      </c>
      <c r="H65" s="95"/>
      <c r="I65" s="95"/>
      <c r="J65" s="95"/>
      <c r="K65" s="38"/>
      <c r="L65" s="38"/>
      <c r="M65" s="70">
        <v>3</v>
      </c>
      <c r="N65" s="70" t="s">
        <v>860</v>
      </c>
      <c r="O65" s="70"/>
      <c r="P65" s="71"/>
      <c r="Q65" s="86"/>
      <c r="R65" s="70"/>
      <c r="S65" s="88"/>
      <c r="T65" s="70"/>
      <c r="U65" s="71"/>
      <c r="V65" s="86"/>
      <c r="W65" s="109">
        <f>IF(R65&lt;&gt;"",R65,IF(M65&lt;&gt;"",M65,IF(I65&lt;&gt;"",I65,IF(D65&lt;&gt;"",D65,""))))</f>
        <v>3</v>
      </c>
      <c r="X65" s="36">
        <f>IF(U65&lt;&gt;"",U65,IF(P65&lt;&gt;"",P65,IF(L65&lt;&gt;"",L65,IF(G65&lt;&gt;"",G65,""))))</f>
        <v>3</v>
      </c>
    </row>
    <row r="66" spans="1:24" ht="85">
      <c r="A66" s="29">
        <v>442</v>
      </c>
      <c r="B66" s="57" t="s">
        <v>596</v>
      </c>
      <c r="C66" s="44" t="s">
        <v>597</v>
      </c>
      <c r="D66" s="38">
        <v>3</v>
      </c>
      <c r="E66" s="51" t="s">
        <v>759</v>
      </c>
      <c r="F66" s="33"/>
      <c r="G66" s="38">
        <v>2</v>
      </c>
      <c r="H66" s="95"/>
      <c r="I66" s="95"/>
      <c r="J66" s="95"/>
      <c r="K66" s="38"/>
      <c r="L66" s="38"/>
      <c r="M66" s="70">
        <v>4</v>
      </c>
      <c r="N66" s="70" t="s">
        <v>861</v>
      </c>
      <c r="O66" s="70"/>
      <c r="P66" s="71">
        <v>2.5</v>
      </c>
      <c r="Q66" s="86" t="s">
        <v>915</v>
      </c>
      <c r="R66" s="70"/>
      <c r="S66" s="88"/>
      <c r="T66" s="70"/>
      <c r="U66" s="71"/>
      <c r="V66" s="86"/>
      <c r="W66" s="109">
        <f>IF(R66&lt;&gt;"",R66,IF(M66&lt;&gt;"",M66,IF(I66&lt;&gt;"",I66,IF(D66&lt;&gt;"",D66,""))))</f>
        <v>4</v>
      </c>
      <c r="X66" s="36">
        <f>IF(U66&lt;&gt;"",U66,IF(P66&lt;&gt;"",P66,IF(L66&lt;&gt;"",L66,IF(G66&lt;&gt;"",G66,""))))</f>
        <v>2.5</v>
      </c>
    </row>
    <row r="67" spans="1:24" ht="102">
      <c r="A67" s="29">
        <v>443</v>
      </c>
      <c r="B67" s="57" t="s">
        <v>598</v>
      </c>
      <c r="C67" s="44" t="s">
        <v>599</v>
      </c>
      <c r="D67" s="38">
        <v>3</v>
      </c>
      <c r="E67" s="51" t="s">
        <v>760</v>
      </c>
      <c r="F67" s="33"/>
      <c r="G67" s="38">
        <v>3</v>
      </c>
      <c r="H67" s="95"/>
      <c r="I67" s="95"/>
      <c r="J67" s="95"/>
      <c r="K67" s="38"/>
      <c r="L67" s="38"/>
      <c r="M67" s="70">
        <v>5</v>
      </c>
      <c r="N67" s="70" t="s">
        <v>896</v>
      </c>
      <c r="O67" s="70"/>
      <c r="P67" s="71">
        <v>3</v>
      </c>
      <c r="Q67" s="86" t="s">
        <v>916</v>
      </c>
      <c r="R67" s="70"/>
      <c r="S67" s="88"/>
      <c r="T67" s="70"/>
      <c r="U67" s="71"/>
      <c r="V67" s="86"/>
      <c r="W67" s="109">
        <f>IF(R67&lt;&gt;"",R67,IF(M67&lt;&gt;"",M67,IF(I67&lt;&gt;"",I67,IF(D67&lt;&gt;"",D67,""))))</f>
        <v>5</v>
      </c>
      <c r="X67" s="36">
        <f>IF(U67&lt;&gt;"",U67,IF(P67&lt;&gt;"",P67,IF(L67&lt;&gt;"",L67,IF(G67&lt;&gt;"",G67,""))))</f>
        <v>3</v>
      </c>
    </row>
    <row r="68" spans="1:24">
      <c r="A68" s="3"/>
      <c r="C68" s="47"/>
      <c r="D68"/>
      <c r="E68"/>
      <c r="F68"/>
      <c r="M68" s="69"/>
      <c r="N68" s="69"/>
      <c r="O68" s="69"/>
      <c r="P68" s="69"/>
      <c r="Q68" s="84"/>
      <c r="R68" s="69"/>
      <c r="S68" s="84"/>
      <c r="T68" s="69"/>
      <c r="U68" s="69"/>
      <c r="V68" s="84"/>
      <c r="X68"/>
    </row>
    <row r="69" spans="1:24">
      <c r="A69" s="3"/>
      <c r="C69" s="47"/>
      <c r="D69"/>
      <c r="E69"/>
      <c r="F69"/>
      <c r="M69" s="69"/>
      <c r="N69" s="69"/>
      <c r="O69" s="69"/>
      <c r="P69" s="69"/>
      <c r="Q69" s="84"/>
      <c r="R69" s="69"/>
      <c r="S69" s="84"/>
      <c r="T69" s="69"/>
      <c r="U69" s="69"/>
      <c r="V69" s="84"/>
      <c r="X69"/>
    </row>
    <row r="70" spans="1:24">
      <c r="A70" s="3"/>
      <c r="C70" s="47"/>
      <c r="D70"/>
      <c r="E70"/>
      <c r="F70"/>
      <c r="M70" s="69"/>
      <c r="N70" s="69"/>
      <c r="O70" s="69"/>
      <c r="P70" s="69"/>
      <c r="Q70" s="84"/>
      <c r="R70" s="69"/>
      <c r="S70" s="84"/>
      <c r="T70" s="69"/>
      <c r="U70" s="69"/>
      <c r="V70" s="84"/>
      <c r="X70"/>
    </row>
    <row r="71" spans="1:24" ht="20">
      <c r="A71" s="29"/>
      <c r="B71" s="32" t="s">
        <v>600</v>
      </c>
      <c r="C71" s="47"/>
      <c r="D71"/>
      <c r="E71"/>
      <c r="F71"/>
      <c r="M71" s="69"/>
      <c r="N71" s="69"/>
      <c r="O71" s="69"/>
      <c r="P71" s="69"/>
      <c r="Q71" s="84"/>
      <c r="R71" s="69"/>
      <c r="S71" s="84"/>
      <c r="T71" s="69"/>
      <c r="U71" s="69"/>
      <c r="V71" s="84"/>
      <c r="X71"/>
    </row>
    <row r="72" spans="1:24" ht="20">
      <c r="A72" s="29"/>
      <c r="B72" s="61" t="s">
        <v>601</v>
      </c>
      <c r="C72" s="47"/>
      <c r="D72"/>
      <c r="E72"/>
      <c r="F72"/>
      <c r="G72" s="29"/>
      <c r="H72" s="97"/>
      <c r="I72" s="29"/>
      <c r="J72" s="97"/>
      <c r="K72" s="29"/>
      <c r="L72" s="29"/>
      <c r="M72" s="69"/>
      <c r="N72" s="69"/>
      <c r="O72" s="69"/>
      <c r="P72" s="69"/>
      <c r="Q72" s="84"/>
      <c r="R72" s="69"/>
      <c r="S72" s="84"/>
      <c r="T72" s="69"/>
      <c r="U72" s="69"/>
      <c r="V72" s="84"/>
      <c r="X72"/>
    </row>
    <row r="73" spans="1:24" ht="32">
      <c r="A73" s="29">
        <v>444</v>
      </c>
      <c r="B73" s="62" t="s">
        <v>602</v>
      </c>
      <c r="C73" s="44" t="s">
        <v>603</v>
      </c>
      <c r="D73" s="38"/>
      <c r="E73" s="51"/>
      <c r="F73" s="33"/>
      <c r="G73" s="41"/>
      <c r="H73" s="98"/>
      <c r="I73" s="41"/>
      <c r="J73" s="98"/>
      <c r="K73" s="41"/>
      <c r="L73" s="41"/>
      <c r="M73" s="70"/>
      <c r="N73" s="70"/>
      <c r="O73" s="70"/>
      <c r="P73" s="71"/>
      <c r="Q73" s="86"/>
      <c r="R73" s="70"/>
      <c r="S73" s="88"/>
      <c r="T73" s="70"/>
      <c r="U73" s="71"/>
      <c r="V73" s="86"/>
      <c r="W73" s="109" t="str">
        <f>IF(R73&lt;&gt;"",R73,IF(M73&lt;&gt;"",M73,IF(I73&lt;&gt;"",I73,IF(D73&lt;&gt;"",D73,""))))</f>
        <v/>
      </c>
      <c r="X73" s="36" t="str">
        <f>IF(U73&lt;&gt;"",U73,IF(P73&lt;&gt;"",P73,IF(L73&lt;&gt;"",L73,IF(G73&lt;&gt;"",G73,""))))</f>
        <v/>
      </c>
    </row>
    <row r="74" spans="1:24">
      <c r="A74" s="29"/>
      <c r="B74" s="63"/>
      <c r="C74" s="48" t="str">
        <f>HYPERLINK("http://sourcinginnovation.com/wordpress/2017/04/26/are-we-about-to-enter-the-age-of-permissive-analytics/","Are we about to enter the age of permissive analytics")</f>
        <v>Are we about to enter the age of permissive analytics</v>
      </c>
      <c r="D74"/>
      <c r="E74"/>
      <c r="F74"/>
      <c r="G74" s="42"/>
      <c r="H74" s="99"/>
      <c r="I74" s="42"/>
      <c r="J74" s="99"/>
      <c r="K74" s="42"/>
      <c r="L74" s="42"/>
      <c r="M74" s="69"/>
      <c r="N74" s="69"/>
      <c r="O74" s="69"/>
      <c r="P74" s="69"/>
      <c r="Q74" s="84"/>
      <c r="R74" s="69"/>
      <c r="S74" s="84"/>
      <c r="T74" s="69"/>
      <c r="U74" s="69"/>
      <c r="X74"/>
    </row>
    <row r="75" spans="1:24">
      <c r="A75" s="29"/>
      <c r="B75" s="63"/>
      <c r="C75" s="48" t="str">
        <f>HYPERLINK("http://sourcinginnovation.com/wordpress/2017/04/27/when-selecting-your-prescriptive-and-future-permissive-analytics-system/","When Selecting Your Future Permissive Analytics System")</f>
        <v>When Selecting Your Future Permissive Analytics System</v>
      </c>
      <c r="D75"/>
      <c r="E75"/>
      <c r="F75"/>
      <c r="G75" s="42"/>
      <c r="H75" s="99"/>
      <c r="I75" s="42"/>
      <c r="J75" s="99"/>
      <c r="K75" s="42"/>
      <c r="L75" s="42"/>
      <c r="M75" s="69"/>
      <c r="N75" s="69"/>
      <c r="O75" s="69"/>
      <c r="P75" s="69"/>
      <c r="Q75" s="84"/>
      <c r="R75" s="69"/>
      <c r="S75" s="84"/>
      <c r="T75" s="69"/>
      <c r="U75" s="69"/>
      <c r="X75"/>
    </row>
    <row r="76" spans="1:24">
      <c r="A76" s="3"/>
      <c r="C76" s="47"/>
      <c r="D76"/>
      <c r="E76"/>
      <c r="F76"/>
      <c r="M76" s="69"/>
      <c r="N76" s="69"/>
      <c r="O76" s="69"/>
      <c r="P76" s="69"/>
      <c r="Q76" s="84"/>
      <c r="R76" s="69"/>
      <c r="S76" s="84"/>
      <c r="T76" s="69"/>
      <c r="U76" s="69"/>
      <c r="X76"/>
    </row>
    <row r="77" spans="1:24" ht="68">
      <c r="A77" s="29">
        <v>445</v>
      </c>
      <c r="B77" s="57" t="s">
        <v>604</v>
      </c>
      <c r="C77" s="44" t="s">
        <v>605</v>
      </c>
      <c r="D77" s="38">
        <v>1</v>
      </c>
      <c r="E77" s="51" t="s">
        <v>761</v>
      </c>
      <c r="F77" s="33"/>
      <c r="G77" s="41">
        <v>1</v>
      </c>
      <c r="H77" s="98" t="s">
        <v>833</v>
      </c>
      <c r="I77" s="41"/>
      <c r="J77" s="98"/>
      <c r="K77" s="41"/>
      <c r="L77" s="41"/>
      <c r="M77" s="70">
        <v>1</v>
      </c>
      <c r="N77" s="70" t="s">
        <v>862</v>
      </c>
      <c r="O77" s="70"/>
      <c r="P77" s="71"/>
      <c r="Q77" s="86"/>
      <c r="R77" s="70"/>
      <c r="S77" s="88"/>
      <c r="T77" s="70"/>
      <c r="U77" s="71"/>
      <c r="V77" s="86"/>
      <c r="W77" s="109">
        <f>IF(R77&lt;&gt;"",R77,IF(M77&lt;&gt;"",M77,IF(I77&lt;&gt;"",I77,IF(D77&lt;&gt;"",D77,""))))</f>
        <v>1</v>
      </c>
      <c r="X77" s="36">
        <f>IF(U77&lt;&gt;"",U77,IF(P77&lt;&gt;"",P77,IF(L77&lt;&gt;"",L77,IF(G77&lt;&gt;"",G77,""))))</f>
        <v>1</v>
      </c>
    </row>
    <row r="78" spans="1:24">
      <c r="A78" s="3"/>
      <c r="C78" s="47"/>
      <c r="D78"/>
      <c r="E78"/>
      <c r="F78"/>
      <c r="M78" s="69"/>
      <c r="N78" s="69"/>
      <c r="O78" s="69"/>
      <c r="P78" s="69"/>
      <c r="Q78" s="84"/>
      <c r="R78" s="69"/>
      <c r="S78" s="84"/>
      <c r="T78" s="69"/>
      <c r="X78"/>
    </row>
    <row r="79" spans="1:24" ht="96">
      <c r="A79" s="29">
        <v>446</v>
      </c>
      <c r="B79" s="57" t="s">
        <v>86</v>
      </c>
      <c r="C79" s="44" t="s">
        <v>249</v>
      </c>
      <c r="D79" s="38">
        <v>5</v>
      </c>
      <c r="E79" s="51" t="s">
        <v>762</v>
      </c>
      <c r="F79" s="33"/>
      <c r="G79" s="41">
        <v>1</v>
      </c>
      <c r="H79" s="98" t="s">
        <v>834</v>
      </c>
      <c r="I79" s="41"/>
      <c r="J79" s="98"/>
      <c r="K79" s="41"/>
      <c r="L79" s="41"/>
      <c r="M79" s="70">
        <v>3</v>
      </c>
      <c r="N79" s="70" t="s">
        <v>863</v>
      </c>
      <c r="O79" s="70"/>
      <c r="P79" s="71">
        <v>2</v>
      </c>
      <c r="Q79" s="104" t="s">
        <v>938</v>
      </c>
      <c r="R79" s="70"/>
      <c r="S79" s="88"/>
      <c r="T79" s="70"/>
      <c r="U79" s="71"/>
      <c r="V79" s="86"/>
      <c r="W79" s="109">
        <f>IF(R79&lt;&gt;"",R79,IF(M79&lt;&gt;"",M79,IF(I79&lt;&gt;"",I79,IF(D79&lt;&gt;"",D79,""))))</f>
        <v>3</v>
      </c>
      <c r="X79" s="36">
        <f>IF(U79&lt;&gt;"",U79,IF(P79&lt;&gt;"",P79,IF(L79&lt;&gt;"",L79,IF(G79&lt;&gt;"",G79,""))))</f>
        <v>2</v>
      </c>
    </row>
    <row r="80" spans="1:24">
      <c r="A80" s="3"/>
      <c r="C80" s="47"/>
      <c r="D80"/>
      <c r="E80"/>
      <c r="F80"/>
      <c r="M80" s="69"/>
      <c r="N80" s="69"/>
      <c r="O80" s="69"/>
      <c r="P80" s="69"/>
      <c r="Q80" s="84"/>
      <c r="R80" s="69"/>
      <c r="S80" s="84"/>
      <c r="T80" s="69"/>
      <c r="X80"/>
    </row>
    <row r="81" spans="1:24" ht="32">
      <c r="A81" s="29">
        <v>447</v>
      </c>
      <c r="B81" s="57" t="s">
        <v>606</v>
      </c>
      <c r="C81" s="44" t="s">
        <v>607</v>
      </c>
      <c r="D81" s="38">
        <v>1</v>
      </c>
      <c r="E81" s="51" t="s">
        <v>763</v>
      </c>
      <c r="F81" s="33"/>
      <c r="G81" s="41">
        <v>0</v>
      </c>
      <c r="H81" s="98"/>
      <c r="I81" s="41"/>
      <c r="J81" s="98"/>
      <c r="K81" s="41"/>
      <c r="L81" s="41"/>
      <c r="M81" s="70">
        <v>1</v>
      </c>
      <c r="N81" s="70" t="s">
        <v>864</v>
      </c>
      <c r="O81" s="70"/>
      <c r="P81" s="71">
        <v>0</v>
      </c>
      <c r="Q81" s="86"/>
      <c r="R81" s="70"/>
      <c r="S81" s="88"/>
      <c r="T81" s="70"/>
      <c r="U81" s="71"/>
      <c r="V81" s="86"/>
      <c r="W81" s="109">
        <f>IF(R81&lt;&gt;"",R81,IF(M81&lt;&gt;"",M81,IF(I81&lt;&gt;"",I81,IF(D81&lt;&gt;"",D81,""))))</f>
        <v>1</v>
      </c>
      <c r="X81" s="36">
        <f>IF(U81&lt;&gt;"",U81,IF(P81&lt;&gt;"",P81,IF(L81&lt;&gt;"",L81,IF(G81&lt;&gt;"",G81,""))))</f>
        <v>0</v>
      </c>
    </row>
    <row r="82" spans="1:24">
      <c r="A82" s="3"/>
      <c r="C82" s="47"/>
      <c r="D82"/>
      <c r="E82"/>
      <c r="F82"/>
      <c r="M82" s="69"/>
      <c r="N82" s="69"/>
      <c r="O82" s="69"/>
      <c r="P82" s="69"/>
      <c r="Q82" s="84"/>
      <c r="R82" s="69"/>
      <c r="S82" s="84"/>
      <c r="T82" s="69"/>
      <c r="U82" s="69"/>
      <c r="X82"/>
    </row>
    <row r="83" spans="1:24" ht="144">
      <c r="A83" s="29">
        <v>448</v>
      </c>
      <c r="B83" s="57" t="s">
        <v>105</v>
      </c>
      <c r="C83" s="44" t="s">
        <v>608</v>
      </c>
      <c r="D83" s="38">
        <v>4</v>
      </c>
      <c r="E83" s="51" t="s">
        <v>764</v>
      </c>
      <c r="F83" s="33" t="s">
        <v>765</v>
      </c>
      <c r="G83" s="41">
        <v>4</v>
      </c>
      <c r="H83" s="98"/>
      <c r="I83" s="41"/>
      <c r="J83" s="98"/>
      <c r="K83" s="41"/>
      <c r="L83" s="41"/>
      <c r="M83" s="70">
        <v>4</v>
      </c>
      <c r="N83" s="70" t="s">
        <v>865</v>
      </c>
      <c r="O83" s="70"/>
      <c r="P83" s="71"/>
      <c r="Q83" s="86"/>
      <c r="R83" s="70"/>
      <c r="S83" s="88"/>
      <c r="T83" s="70"/>
      <c r="U83" s="71"/>
      <c r="V83" s="86"/>
      <c r="W83" s="109">
        <f>IF(R83&lt;&gt;"",R83,IF(M83&lt;&gt;"",M83,IF(I83&lt;&gt;"",I83,IF(D83&lt;&gt;"",D83,""))))</f>
        <v>4</v>
      </c>
      <c r="X83" s="36">
        <f>IF(U83&lt;&gt;"",U83,IF(P83&lt;&gt;"",P83,IF(L83&lt;&gt;"",L83,IF(G83&lt;&gt;"",G83,""))))</f>
        <v>4</v>
      </c>
    </row>
    <row r="84" spans="1:24" ht="48">
      <c r="A84" s="29">
        <v>449</v>
      </c>
      <c r="B84" s="57" t="s">
        <v>126</v>
      </c>
      <c r="C84" s="44" t="s">
        <v>609</v>
      </c>
      <c r="D84" s="38">
        <v>4</v>
      </c>
      <c r="E84" s="51" t="s">
        <v>766</v>
      </c>
      <c r="F84" s="33" t="s">
        <v>765</v>
      </c>
      <c r="G84" s="41">
        <v>3</v>
      </c>
      <c r="H84" s="98"/>
      <c r="I84" s="41"/>
      <c r="J84" s="98"/>
      <c r="K84" s="41"/>
      <c r="L84" s="41"/>
      <c r="M84" s="70">
        <v>3</v>
      </c>
      <c r="N84" s="70" t="s">
        <v>865</v>
      </c>
      <c r="O84" s="70"/>
      <c r="P84" s="71"/>
      <c r="Q84" s="86"/>
      <c r="R84" s="70"/>
      <c r="S84" s="88"/>
      <c r="T84" s="70"/>
      <c r="U84" s="71"/>
      <c r="V84" s="86"/>
      <c r="W84" s="109">
        <f>IF(R84&lt;&gt;"",R84,IF(M84&lt;&gt;"",M84,IF(I84&lt;&gt;"",I84,IF(D84&lt;&gt;"",D84,""))))</f>
        <v>3</v>
      </c>
      <c r="X84" s="36">
        <f>IF(U84&lt;&gt;"",U84,IF(P84&lt;&gt;"",P84,IF(L84&lt;&gt;"",L84,IF(G84&lt;&gt;"",G84,""))))</f>
        <v>3</v>
      </c>
    </row>
    <row r="85" spans="1:24" ht="64">
      <c r="A85" s="29">
        <v>450</v>
      </c>
      <c r="B85" s="57" t="s">
        <v>190</v>
      </c>
      <c r="C85" s="44" t="s">
        <v>459</v>
      </c>
      <c r="D85" s="38">
        <v>4</v>
      </c>
      <c r="E85" s="51" t="s">
        <v>767</v>
      </c>
      <c r="F85" s="33" t="s">
        <v>765</v>
      </c>
      <c r="G85" s="41">
        <v>3</v>
      </c>
      <c r="H85" s="98"/>
      <c r="I85" s="41"/>
      <c r="J85" s="98"/>
      <c r="K85" s="41"/>
      <c r="L85" s="41"/>
      <c r="M85" s="70">
        <v>3</v>
      </c>
      <c r="N85" s="70" t="s">
        <v>865</v>
      </c>
      <c r="O85" s="70"/>
      <c r="P85" s="71"/>
      <c r="Q85" s="86"/>
      <c r="R85" s="70"/>
      <c r="S85" s="88"/>
      <c r="T85" s="70"/>
      <c r="U85" s="71"/>
      <c r="V85" s="86"/>
      <c r="W85" s="109">
        <f>IF(R85&lt;&gt;"",R85,IF(M85&lt;&gt;"",M85,IF(I85&lt;&gt;"",I85,IF(D85&lt;&gt;"",D85,""))))</f>
        <v>3</v>
      </c>
      <c r="X85" s="36">
        <f>IF(U85&lt;&gt;"",U85,IF(P85&lt;&gt;"",P85,IF(L85&lt;&gt;"",L85,IF(G85&lt;&gt;"",G85,""))))</f>
        <v>3</v>
      </c>
    </row>
    <row r="86" spans="1:24" ht="32">
      <c r="A86" s="29">
        <v>451</v>
      </c>
      <c r="B86" s="57" t="s">
        <v>610</v>
      </c>
      <c r="C86" s="44" t="s">
        <v>611</v>
      </c>
      <c r="D86" s="38">
        <v>4</v>
      </c>
      <c r="E86" s="51" t="s">
        <v>768</v>
      </c>
      <c r="F86" s="33" t="s">
        <v>765</v>
      </c>
      <c r="G86" s="41">
        <v>3</v>
      </c>
      <c r="H86" s="98"/>
      <c r="I86" s="41"/>
      <c r="J86" s="98"/>
      <c r="K86" s="41"/>
      <c r="L86" s="41"/>
      <c r="M86" s="70">
        <v>3</v>
      </c>
      <c r="N86" s="70" t="s">
        <v>865</v>
      </c>
      <c r="O86" s="70"/>
      <c r="P86" s="71"/>
      <c r="Q86" s="86"/>
      <c r="R86" s="70"/>
      <c r="S86" s="88"/>
      <c r="T86" s="70"/>
      <c r="U86" s="71"/>
      <c r="V86" s="86"/>
      <c r="W86" s="109">
        <f>IF(R86&lt;&gt;"",R86,IF(M86&lt;&gt;"",M86,IF(I86&lt;&gt;"",I86,IF(D86&lt;&gt;"",D86,""))))</f>
        <v>3</v>
      </c>
      <c r="X86" s="36">
        <f>IF(U86&lt;&gt;"",U86,IF(P86&lt;&gt;"",P86,IF(L86&lt;&gt;"",L86,IF(G86&lt;&gt;"",G86,""))))</f>
        <v>3</v>
      </c>
    </row>
    <row r="87" spans="1:24">
      <c r="A87" s="3"/>
      <c r="C87" s="47"/>
      <c r="D87"/>
      <c r="E87"/>
      <c r="F87"/>
      <c r="M87" s="69"/>
      <c r="N87" s="69"/>
      <c r="O87" s="69"/>
      <c r="P87" s="69"/>
      <c r="Q87" s="84"/>
      <c r="R87" s="69"/>
      <c r="S87" s="84"/>
      <c r="T87" s="69"/>
      <c r="X87"/>
    </row>
    <row r="88" spans="1:24" ht="187">
      <c r="A88" s="29">
        <v>452</v>
      </c>
      <c r="B88" s="57" t="s">
        <v>89</v>
      </c>
      <c r="C88" s="44" t="s">
        <v>255</v>
      </c>
      <c r="D88" s="38">
        <v>2</v>
      </c>
      <c r="E88" s="51" t="s">
        <v>769</v>
      </c>
      <c r="F88" s="33"/>
      <c r="G88" s="41">
        <v>2</v>
      </c>
      <c r="H88" s="98"/>
      <c r="I88" s="41"/>
      <c r="J88" s="98"/>
      <c r="K88" s="41"/>
      <c r="L88" s="41"/>
      <c r="M88" s="70">
        <v>4</v>
      </c>
      <c r="N88" s="70" t="s">
        <v>897</v>
      </c>
      <c r="O88" s="70"/>
      <c r="P88" s="71">
        <v>2.5</v>
      </c>
      <c r="Q88" s="86" t="s">
        <v>939</v>
      </c>
      <c r="R88" s="70"/>
      <c r="S88" s="88"/>
      <c r="T88" s="70"/>
      <c r="U88" s="71"/>
      <c r="V88" s="86"/>
      <c r="W88" s="109">
        <f>IF(R88&lt;&gt;"",R88,IF(M88&lt;&gt;"",M88,IF(I88&lt;&gt;"",I88,IF(D88&lt;&gt;"",D88,""))))</f>
        <v>4</v>
      </c>
      <c r="X88" s="36">
        <f>IF(U88&lt;&gt;"",U88,IF(P88&lt;&gt;"",P88,IF(L88&lt;&gt;"",L88,IF(G88&lt;&gt;"",G88,""))))</f>
        <v>2.5</v>
      </c>
    </row>
    <row r="89" spans="1:24" ht="80">
      <c r="A89" s="29">
        <v>453</v>
      </c>
      <c r="B89" s="57" t="s">
        <v>612</v>
      </c>
      <c r="C89" s="44" t="s">
        <v>613</v>
      </c>
      <c r="D89" s="38">
        <v>2</v>
      </c>
      <c r="E89" s="51" t="s">
        <v>770</v>
      </c>
      <c r="F89" s="33"/>
      <c r="G89" s="41">
        <v>2</v>
      </c>
      <c r="H89" s="98"/>
      <c r="I89" s="41"/>
      <c r="J89" s="98"/>
      <c r="K89" s="41"/>
      <c r="L89" s="41"/>
      <c r="M89" s="70">
        <v>4</v>
      </c>
      <c r="N89" s="70" t="s">
        <v>866</v>
      </c>
      <c r="O89" s="70"/>
      <c r="P89" s="71">
        <v>2.5</v>
      </c>
      <c r="Q89" s="86" t="s">
        <v>939</v>
      </c>
      <c r="R89" s="70"/>
      <c r="S89" s="88"/>
      <c r="T89" s="70"/>
      <c r="U89" s="71"/>
      <c r="V89" s="86"/>
      <c r="W89" s="109">
        <f>IF(R89&lt;&gt;"",R89,IF(M89&lt;&gt;"",M89,IF(I89&lt;&gt;"",I89,IF(D89&lt;&gt;"",D89,""))))</f>
        <v>4</v>
      </c>
      <c r="X89" s="36">
        <f>IF(U89&lt;&gt;"",U89,IF(P89&lt;&gt;"",P89,IF(L89&lt;&gt;"",L89,IF(G89&lt;&gt;"",G89,""))))</f>
        <v>2.5</v>
      </c>
    </row>
    <row r="90" spans="1:24" ht="102">
      <c r="A90" s="29">
        <v>454</v>
      </c>
      <c r="B90" s="57" t="s">
        <v>614</v>
      </c>
      <c r="C90" s="44" t="s">
        <v>615</v>
      </c>
      <c r="D90" s="38">
        <v>3</v>
      </c>
      <c r="E90" s="51" t="s">
        <v>771</v>
      </c>
      <c r="F90" s="33" t="s">
        <v>772</v>
      </c>
      <c r="G90" s="41">
        <v>2</v>
      </c>
      <c r="H90" s="98"/>
      <c r="I90" s="41"/>
      <c r="J90" s="98"/>
      <c r="K90" s="41"/>
      <c r="L90" s="41"/>
      <c r="M90" s="70">
        <v>4</v>
      </c>
      <c r="N90" s="70" t="s">
        <v>898</v>
      </c>
      <c r="O90" s="70"/>
      <c r="P90" s="71">
        <v>2.5</v>
      </c>
      <c r="Q90" s="86" t="s">
        <v>939</v>
      </c>
      <c r="R90" s="70"/>
      <c r="S90" s="88"/>
      <c r="T90" s="70"/>
      <c r="U90" s="71"/>
      <c r="V90" s="86"/>
      <c r="W90" s="109">
        <f>IF(R90&lt;&gt;"",R90,IF(M90&lt;&gt;"",M90,IF(I90&lt;&gt;"",I90,IF(D90&lt;&gt;"",D90,""))))</f>
        <v>4</v>
      </c>
      <c r="X90" s="36">
        <f>IF(U90&lt;&gt;"",U90,IF(P90&lt;&gt;"",P90,IF(L90&lt;&gt;"",L90,IF(G90&lt;&gt;"",G90,""))))</f>
        <v>2.5</v>
      </c>
    </row>
    <row r="91" spans="1:24">
      <c r="A91" s="3"/>
      <c r="C91" s="47"/>
      <c r="D91"/>
      <c r="E91"/>
      <c r="F91"/>
      <c r="M91" s="69"/>
      <c r="N91" s="69"/>
      <c r="O91" s="69"/>
      <c r="P91" s="69"/>
      <c r="Q91" s="84"/>
      <c r="R91" s="69"/>
      <c r="S91" s="84"/>
      <c r="T91" s="69"/>
      <c r="X91"/>
    </row>
    <row r="92" spans="1:24" ht="85">
      <c r="A92" s="29">
        <v>455</v>
      </c>
      <c r="B92" s="57" t="s">
        <v>616</v>
      </c>
      <c r="C92" s="44" t="s">
        <v>617</v>
      </c>
      <c r="D92" s="38">
        <v>5</v>
      </c>
      <c r="E92" s="51" t="s">
        <v>773</v>
      </c>
      <c r="F92" s="33" t="s">
        <v>774</v>
      </c>
      <c r="G92" s="41">
        <v>5</v>
      </c>
      <c r="H92" s="98"/>
      <c r="I92" s="41"/>
      <c r="J92" s="98"/>
      <c r="K92" s="41"/>
      <c r="L92" s="41"/>
      <c r="M92" s="70">
        <v>5</v>
      </c>
      <c r="N92" s="70" t="s">
        <v>899</v>
      </c>
      <c r="O92" s="70"/>
      <c r="P92" s="71"/>
      <c r="Q92" s="86"/>
      <c r="R92" s="70"/>
      <c r="S92" s="88"/>
      <c r="T92" s="70"/>
      <c r="U92" s="71"/>
      <c r="V92" s="86"/>
      <c r="W92" s="109">
        <f>IF(R92&lt;&gt;"",R92,IF(M92&lt;&gt;"",M92,IF(I92&lt;&gt;"",I92,IF(D92&lt;&gt;"",D92,""))))</f>
        <v>5</v>
      </c>
      <c r="X92" s="36">
        <f>IF(U92&lt;&gt;"",U92,IF(P92&lt;&gt;"",P92,IF(L92&lt;&gt;"",L92,IF(G92&lt;&gt;"",G92,""))))</f>
        <v>5</v>
      </c>
    </row>
    <row r="93" spans="1:24" ht="20">
      <c r="A93" s="29"/>
      <c r="B93" s="64" t="s">
        <v>618</v>
      </c>
      <c r="C93" s="47"/>
      <c r="D93"/>
      <c r="E93"/>
      <c r="F93"/>
      <c r="G93" s="29"/>
      <c r="H93" s="97"/>
      <c r="I93" s="29"/>
      <c r="J93" s="97"/>
      <c r="K93" s="29"/>
      <c r="L93" s="29"/>
      <c r="M93" s="69"/>
      <c r="N93" s="69"/>
      <c r="O93" s="69"/>
      <c r="P93" s="69"/>
      <c r="Q93" s="84"/>
      <c r="R93" s="69"/>
      <c r="S93" s="84"/>
      <c r="T93" s="69"/>
      <c r="X93"/>
    </row>
    <row r="94" spans="1:24" ht="112">
      <c r="A94" s="29">
        <v>456</v>
      </c>
      <c r="B94" s="57" t="s">
        <v>619</v>
      </c>
      <c r="C94" s="44" t="s">
        <v>620</v>
      </c>
      <c r="D94" s="38">
        <v>5</v>
      </c>
      <c r="E94" s="51" t="s">
        <v>775</v>
      </c>
      <c r="F94" s="33" t="s">
        <v>776</v>
      </c>
      <c r="G94" s="38">
        <v>5</v>
      </c>
      <c r="H94" s="95"/>
      <c r="I94" s="38"/>
      <c r="J94" s="95"/>
      <c r="K94" s="38"/>
      <c r="L94" s="38"/>
      <c r="M94" s="70">
        <v>5</v>
      </c>
      <c r="N94" s="70" t="s">
        <v>867</v>
      </c>
      <c r="O94" s="70"/>
      <c r="P94" s="71"/>
      <c r="Q94" s="86"/>
      <c r="R94" s="70"/>
      <c r="S94" s="88"/>
      <c r="T94" s="70"/>
      <c r="U94" s="71"/>
      <c r="V94" s="86"/>
      <c r="W94" s="109">
        <f>IF(R94&lt;&gt;"",R94,IF(M94&lt;&gt;"",M94,IF(I94&lt;&gt;"",I94,IF(D94&lt;&gt;"",D94,""))))</f>
        <v>5</v>
      </c>
      <c r="X94" s="36">
        <f>IF(U94&lt;&gt;"",U94,IF(P94&lt;&gt;"",P94,IF(L94&lt;&gt;"",L94,IF(G94&lt;&gt;"",G94,""))))</f>
        <v>5</v>
      </c>
    </row>
    <row r="95" spans="1:24">
      <c r="A95" s="3"/>
      <c r="C95" s="47"/>
      <c r="D95"/>
      <c r="E95"/>
      <c r="F95"/>
      <c r="M95" s="69"/>
      <c r="N95" s="69"/>
      <c r="O95" s="69"/>
      <c r="P95" s="69"/>
      <c r="Q95" s="84"/>
      <c r="R95" s="69"/>
      <c r="S95" s="84"/>
      <c r="T95" s="69"/>
      <c r="U95" s="69"/>
      <c r="X95"/>
    </row>
    <row r="96" spans="1:24" ht="112">
      <c r="A96" s="29">
        <v>457</v>
      </c>
      <c r="B96" s="57" t="s">
        <v>621</v>
      </c>
      <c r="C96" s="44" t="s">
        <v>622</v>
      </c>
      <c r="D96" s="38">
        <v>5</v>
      </c>
      <c r="E96" s="51" t="s">
        <v>777</v>
      </c>
      <c r="F96" s="33" t="s">
        <v>778</v>
      </c>
      <c r="G96" s="38">
        <v>4</v>
      </c>
      <c r="H96" s="95"/>
      <c r="I96" s="38"/>
      <c r="J96" s="95"/>
      <c r="K96" s="38"/>
      <c r="L96" s="38"/>
      <c r="M96" s="70">
        <v>5</v>
      </c>
      <c r="N96" s="70" t="s">
        <v>868</v>
      </c>
      <c r="O96" s="70"/>
      <c r="P96" s="71">
        <v>4</v>
      </c>
      <c r="Q96" s="86" t="s">
        <v>940</v>
      </c>
      <c r="R96" s="70"/>
      <c r="S96" s="88"/>
      <c r="T96" s="70"/>
      <c r="U96" s="71"/>
      <c r="V96" s="86"/>
      <c r="W96" s="109">
        <f>IF(R96&lt;&gt;"",R96,IF(M96&lt;&gt;"",M96,IF(I96&lt;&gt;"",I96,IF(D96&lt;&gt;"",D96,""))))</f>
        <v>5</v>
      </c>
      <c r="X96" s="36">
        <f>IF(U96&lt;&gt;"",U96,IF(P96&lt;&gt;"",P96,IF(L96&lt;&gt;"",L96,IF(G96&lt;&gt;"",G96,""))))</f>
        <v>4</v>
      </c>
    </row>
    <row r="97" spans="1:24">
      <c r="A97" s="3"/>
      <c r="C97" s="47"/>
      <c r="D97"/>
      <c r="E97"/>
      <c r="F97"/>
      <c r="M97" s="69"/>
      <c r="N97" s="69"/>
      <c r="O97" s="69"/>
      <c r="P97" s="69"/>
      <c r="Q97" s="84"/>
      <c r="R97" s="69"/>
      <c r="S97" s="84"/>
      <c r="T97" s="69"/>
      <c r="X97"/>
    </row>
    <row r="98" spans="1:24" ht="48">
      <c r="A98" s="29">
        <v>458</v>
      </c>
      <c r="B98" s="57" t="s">
        <v>623</v>
      </c>
      <c r="C98" s="44" t="s">
        <v>624</v>
      </c>
      <c r="D98" s="38">
        <v>3</v>
      </c>
      <c r="E98" s="51" t="s">
        <v>779</v>
      </c>
      <c r="F98" s="33"/>
      <c r="G98" s="38">
        <v>3</v>
      </c>
      <c r="H98" s="95"/>
      <c r="I98" s="38"/>
      <c r="J98" s="95"/>
      <c r="K98" s="38"/>
      <c r="L98" s="38"/>
      <c r="M98" s="70">
        <v>5</v>
      </c>
      <c r="N98" s="70" t="s">
        <v>869</v>
      </c>
      <c r="O98" s="70"/>
      <c r="P98" s="71">
        <v>3.5</v>
      </c>
      <c r="Q98" s="104" t="s">
        <v>941</v>
      </c>
      <c r="R98" s="70"/>
      <c r="S98" s="88"/>
      <c r="T98" s="70"/>
      <c r="U98" s="71"/>
      <c r="V98" s="86"/>
      <c r="W98" s="109">
        <f>IF(R98&lt;&gt;"",R98,IF(M98&lt;&gt;"",M98,IF(I98&lt;&gt;"",I98,IF(D98&lt;&gt;"",D98,""))))</f>
        <v>5</v>
      </c>
      <c r="X98" s="36">
        <f>IF(U98&lt;&gt;"",U98,IF(P98&lt;&gt;"",P98,IF(L98&lt;&gt;"",L98,IF(G98&lt;&gt;"",G98,""))))</f>
        <v>3.5</v>
      </c>
    </row>
    <row r="99" spans="1:24">
      <c r="A99" s="3"/>
      <c r="C99" s="47"/>
      <c r="D99"/>
      <c r="E99"/>
      <c r="F99"/>
      <c r="M99" s="69"/>
      <c r="N99" s="69"/>
      <c r="O99" s="69"/>
      <c r="P99" s="69"/>
      <c r="Q99" s="84"/>
      <c r="R99" s="69"/>
      <c r="S99" s="84"/>
      <c r="T99" s="69"/>
      <c r="U99" s="69"/>
      <c r="V99" s="84"/>
      <c r="X99"/>
    </row>
    <row r="100" spans="1:24" ht="144">
      <c r="A100" s="29">
        <v>459</v>
      </c>
      <c r="B100" s="57" t="s">
        <v>625</v>
      </c>
      <c r="C100" s="44" t="s">
        <v>626</v>
      </c>
      <c r="D100" s="38">
        <v>4</v>
      </c>
      <c r="E100" s="51" t="s">
        <v>780</v>
      </c>
      <c r="F100" s="33" t="s">
        <v>781</v>
      </c>
      <c r="G100" s="38">
        <v>3</v>
      </c>
      <c r="H100" s="95"/>
      <c r="I100" s="38"/>
      <c r="J100" s="95"/>
      <c r="K100" s="38"/>
      <c r="L100" s="38"/>
      <c r="M100" s="70">
        <v>5</v>
      </c>
      <c r="N100" s="70" t="s">
        <v>870</v>
      </c>
      <c r="O100" s="70"/>
      <c r="P100" s="71">
        <v>3</v>
      </c>
      <c r="Q100" s="86" t="s">
        <v>917</v>
      </c>
      <c r="R100" s="70"/>
      <c r="S100" s="88"/>
      <c r="T100" s="70"/>
      <c r="U100" s="71"/>
      <c r="V100" s="86"/>
      <c r="W100" s="109">
        <f>IF(R100&lt;&gt;"",R100,IF(M100&lt;&gt;"",M100,IF(I100&lt;&gt;"",I100,IF(D100&lt;&gt;"",D100,""))))</f>
        <v>5</v>
      </c>
      <c r="X100" s="36">
        <f>IF(U100&lt;&gt;"",U100,IF(P100&lt;&gt;"",P100,IF(L100&lt;&gt;"",L100,IF(G100&lt;&gt;"",G100,""))))</f>
        <v>3</v>
      </c>
    </row>
    <row r="101" spans="1:24">
      <c r="A101" s="3"/>
      <c r="C101" s="47"/>
      <c r="D101"/>
      <c r="E101"/>
      <c r="F101"/>
      <c r="M101" s="69"/>
      <c r="N101" s="69"/>
      <c r="O101" s="69"/>
      <c r="P101" s="69"/>
      <c r="Q101" s="84"/>
      <c r="R101" s="69"/>
      <c r="S101" s="84"/>
      <c r="T101" s="69"/>
      <c r="X101"/>
    </row>
    <row r="102" spans="1:24" ht="64">
      <c r="A102" s="29">
        <v>460</v>
      </c>
      <c r="B102" s="57" t="s">
        <v>627</v>
      </c>
      <c r="C102" s="44" t="s">
        <v>628</v>
      </c>
      <c r="D102" s="38">
        <v>2</v>
      </c>
      <c r="E102" s="51" t="s">
        <v>782</v>
      </c>
      <c r="F102" s="33"/>
      <c r="G102" s="38">
        <v>1</v>
      </c>
      <c r="H102" s="95"/>
      <c r="I102" s="38"/>
      <c r="J102" s="95"/>
      <c r="K102" s="38"/>
      <c r="L102" s="38"/>
      <c r="M102" s="70">
        <v>1</v>
      </c>
      <c r="N102" s="70" t="s">
        <v>871</v>
      </c>
      <c r="O102" s="70"/>
      <c r="P102" s="71"/>
      <c r="Q102" s="86"/>
      <c r="R102" s="70"/>
      <c r="S102" s="88"/>
      <c r="T102" s="70"/>
      <c r="U102" s="71"/>
      <c r="V102" s="86"/>
      <c r="W102" s="109">
        <f>IF(R102&lt;&gt;"",R102,IF(M102&lt;&gt;"",M102,IF(I102&lt;&gt;"",I102,IF(D102&lt;&gt;"",D102,""))))</f>
        <v>1</v>
      </c>
      <c r="X102" s="36">
        <f>IF(U102&lt;&gt;"",U102,IF(P102&lt;&gt;"",P102,IF(L102&lt;&gt;"",L102,IF(G102&lt;&gt;"",G102,""))))</f>
        <v>1</v>
      </c>
    </row>
    <row r="103" spans="1:24">
      <c r="A103" s="3"/>
      <c r="C103" s="47"/>
      <c r="D103"/>
      <c r="E103"/>
      <c r="F103"/>
      <c r="M103" s="69"/>
      <c r="N103" s="69"/>
      <c r="O103" s="69"/>
      <c r="P103" s="69"/>
      <c r="Q103" s="84"/>
      <c r="R103" s="69"/>
      <c r="S103" s="84"/>
      <c r="T103" s="69"/>
      <c r="U103" s="69"/>
      <c r="X103"/>
    </row>
    <row r="104" spans="1:24" ht="64">
      <c r="A104" s="29">
        <v>461</v>
      </c>
      <c r="B104" s="57" t="s">
        <v>629</v>
      </c>
      <c r="C104" s="44" t="s">
        <v>630</v>
      </c>
      <c r="D104" s="38">
        <v>3</v>
      </c>
      <c r="E104" s="51" t="s">
        <v>783</v>
      </c>
      <c r="F104" s="33"/>
      <c r="G104" s="38">
        <v>2</v>
      </c>
      <c r="H104" s="95"/>
      <c r="I104" s="38"/>
      <c r="J104" s="95"/>
      <c r="K104" s="38"/>
      <c r="L104" s="38"/>
      <c r="M104" s="70">
        <v>2</v>
      </c>
      <c r="N104" s="70" t="s">
        <v>872</v>
      </c>
      <c r="O104" s="70"/>
      <c r="P104" s="71"/>
      <c r="Q104" s="86"/>
      <c r="R104" s="70"/>
      <c r="S104" s="88"/>
      <c r="T104" s="70"/>
      <c r="U104" s="71"/>
      <c r="V104" s="86"/>
      <c r="W104" s="109">
        <f>IF(R104&lt;&gt;"",R104,IF(M104&lt;&gt;"",M104,IF(I104&lt;&gt;"",I104,IF(D104&lt;&gt;"",D104,""))))</f>
        <v>2</v>
      </c>
      <c r="X104" s="36">
        <f>IF(U104&lt;&gt;"",U104,IF(P104&lt;&gt;"",P104,IF(L104&lt;&gt;"",L104,IF(G104&lt;&gt;"",G104,""))))</f>
        <v>2</v>
      </c>
    </row>
    <row r="105" spans="1:24">
      <c r="A105" s="3"/>
      <c r="C105" s="47"/>
      <c r="D105"/>
      <c r="E105"/>
      <c r="F105"/>
      <c r="M105" s="69"/>
      <c r="N105" s="69"/>
      <c r="O105" s="69"/>
      <c r="P105" s="69"/>
      <c r="Q105" s="84"/>
      <c r="R105" s="69"/>
      <c r="S105" s="84"/>
      <c r="T105" s="69"/>
      <c r="U105" s="69"/>
      <c r="X105"/>
    </row>
    <row r="106" spans="1:24" ht="64">
      <c r="A106" s="29">
        <v>462</v>
      </c>
      <c r="B106" s="57" t="s">
        <v>631</v>
      </c>
      <c r="C106" s="44" t="s">
        <v>632</v>
      </c>
      <c r="D106" s="38">
        <v>2</v>
      </c>
      <c r="E106" s="51" t="s">
        <v>784</v>
      </c>
      <c r="F106" s="33"/>
      <c r="G106" s="38">
        <v>2</v>
      </c>
      <c r="H106" s="95"/>
      <c r="I106" s="38"/>
      <c r="J106" s="95"/>
      <c r="K106" s="38"/>
      <c r="L106" s="38"/>
      <c r="M106" s="70">
        <v>2</v>
      </c>
      <c r="N106" s="70" t="s">
        <v>872</v>
      </c>
      <c r="O106" s="70"/>
      <c r="P106" s="71"/>
      <c r="Q106" s="86"/>
      <c r="R106" s="70"/>
      <c r="S106" s="88"/>
      <c r="T106" s="70"/>
      <c r="U106" s="71"/>
      <c r="V106" s="86"/>
      <c r="W106" s="109">
        <f>IF(R106&lt;&gt;"",R106,IF(M106&lt;&gt;"",M106,IF(I106&lt;&gt;"",I106,IF(D106&lt;&gt;"",D106,""))))</f>
        <v>2</v>
      </c>
      <c r="X106" s="36">
        <f>IF(U106&lt;&gt;"",U106,IF(P106&lt;&gt;"",P106,IF(L106&lt;&gt;"",L106,IF(G106&lt;&gt;"",G106,""))))</f>
        <v>2</v>
      </c>
    </row>
    <row r="107" spans="1:24">
      <c r="A107" s="3"/>
      <c r="C107" s="47"/>
      <c r="D107"/>
      <c r="E107"/>
      <c r="F107"/>
      <c r="M107" s="69"/>
      <c r="N107" s="69"/>
      <c r="O107" s="69"/>
      <c r="P107" s="69"/>
      <c r="Q107" s="84"/>
      <c r="R107" s="69"/>
      <c r="S107" s="84"/>
      <c r="T107" s="69"/>
      <c r="U107" s="69"/>
      <c r="X107"/>
    </row>
    <row r="108" spans="1:24" ht="128">
      <c r="A108" s="29">
        <v>463</v>
      </c>
      <c r="B108" s="57" t="s">
        <v>633</v>
      </c>
      <c r="C108" s="44" t="s">
        <v>634</v>
      </c>
      <c r="D108" s="38">
        <v>3</v>
      </c>
      <c r="E108" s="51" t="s">
        <v>785</v>
      </c>
      <c r="F108" s="33" t="s">
        <v>786</v>
      </c>
      <c r="G108" s="38">
        <v>3</v>
      </c>
      <c r="H108" s="95"/>
      <c r="I108" s="38"/>
      <c r="J108" s="95"/>
      <c r="K108" s="38"/>
      <c r="L108" s="38"/>
      <c r="M108" s="70">
        <v>3</v>
      </c>
      <c r="N108" s="70" t="s">
        <v>872</v>
      </c>
      <c r="O108" s="70"/>
      <c r="P108" s="71"/>
      <c r="Q108" s="86"/>
      <c r="R108" s="70"/>
      <c r="S108" s="88"/>
      <c r="T108" s="70"/>
      <c r="U108" s="71"/>
      <c r="V108" s="86"/>
      <c r="W108" s="109">
        <f>IF(R108&lt;&gt;"",R108,IF(M108&lt;&gt;"",M108,IF(I108&lt;&gt;"",I108,IF(D108&lt;&gt;"",D108,""))))</f>
        <v>3</v>
      </c>
      <c r="X108" s="36">
        <f>IF(U108&lt;&gt;"",U108,IF(P108&lt;&gt;"",P108,IF(L108&lt;&gt;"",L108,IF(G108&lt;&gt;"",G108,""))))</f>
        <v>3</v>
      </c>
    </row>
    <row r="109" spans="1:24">
      <c r="A109" s="3"/>
      <c r="C109" s="47"/>
      <c r="D109"/>
      <c r="E109"/>
      <c r="F109"/>
      <c r="M109" s="69"/>
      <c r="N109" s="69"/>
      <c r="O109" s="69"/>
      <c r="P109" s="69"/>
      <c r="Q109" s="84"/>
      <c r="R109" s="69"/>
      <c r="S109" s="84"/>
      <c r="T109" s="69"/>
      <c r="U109" s="69"/>
      <c r="X109"/>
    </row>
    <row r="110" spans="1:24" ht="96">
      <c r="A110" s="29">
        <v>464</v>
      </c>
      <c r="B110" s="57" t="s">
        <v>635</v>
      </c>
      <c r="C110" s="44" t="s">
        <v>636</v>
      </c>
      <c r="D110" s="38">
        <v>4</v>
      </c>
      <c r="E110" s="51" t="s">
        <v>787</v>
      </c>
      <c r="F110" s="33" t="s">
        <v>788</v>
      </c>
      <c r="G110" s="38">
        <v>3</v>
      </c>
      <c r="H110" s="95"/>
      <c r="I110" s="38"/>
      <c r="J110" s="95"/>
      <c r="K110" s="38"/>
      <c r="L110" s="38"/>
      <c r="M110" s="70">
        <v>4</v>
      </c>
      <c r="N110" s="70" t="s">
        <v>900</v>
      </c>
      <c r="O110" s="70"/>
      <c r="P110" s="71">
        <v>3.5</v>
      </c>
      <c r="Q110" s="104" t="s">
        <v>942</v>
      </c>
      <c r="R110" s="70"/>
      <c r="S110" s="88"/>
      <c r="T110" s="70"/>
      <c r="U110" s="71"/>
      <c r="V110" s="86"/>
      <c r="W110" s="109">
        <f>IF(R110&lt;&gt;"",R110,IF(M110&lt;&gt;"",M110,IF(I110&lt;&gt;"",I110,IF(D110&lt;&gt;"",D110,""))))</f>
        <v>4</v>
      </c>
      <c r="X110" s="36">
        <f>IF(U110&lt;&gt;"",U110,IF(P110&lt;&gt;"",P110,IF(L110&lt;&gt;"",L110,IF(G110&lt;&gt;"",G110,""))))</f>
        <v>3.5</v>
      </c>
    </row>
    <row r="111" spans="1:24">
      <c r="A111" s="3"/>
      <c r="C111" s="47"/>
      <c r="D111"/>
      <c r="E111"/>
      <c r="F111"/>
      <c r="M111" s="69"/>
      <c r="N111" s="69"/>
      <c r="O111" s="69"/>
      <c r="P111" s="69"/>
      <c r="Q111" s="84"/>
      <c r="R111" s="69"/>
      <c r="S111" s="84"/>
      <c r="T111" s="69"/>
      <c r="U111" s="69"/>
      <c r="X111"/>
    </row>
    <row r="112" spans="1:24" ht="176">
      <c r="A112" s="29">
        <v>465</v>
      </c>
      <c r="B112" s="57" t="s">
        <v>637</v>
      </c>
      <c r="C112" s="44" t="s">
        <v>638</v>
      </c>
      <c r="D112" s="38">
        <v>3</v>
      </c>
      <c r="E112" s="51" t="s">
        <v>789</v>
      </c>
      <c r="F112" s="33" t="s">
        <v>790</v>
      </c>
      <c r="G112" s="38">
        <v>3</v>
      </c>
      <c r="H112" s="95"/>
      <c r="I112" s="38"/>
      <c r="J112" s="95"/>
      <c r="K112" s="38"/>
      <c r="L112" s="38"/>
      <c r="M112" s="70">
        <v>4</v>
      </c>
      <c r="N112" s="70" t="s">
        <v>873</v>
      </c>
      <c r="O112" s="70"/>
      <c r="P112" s="71">
        <v>3.5</v>
      </c>
      <c r="Q112" s="104" t="s">
        <v>943</v>
      </c>
      <c r="R112" s="70"/>
      <c r="S112" s="88"/>
      <c r="T112" s="70"/>
      <c r="U112" s="71"/>
      <c r="V112" s="86"/>
      <c r="W112" s="109">
        <f>IF(R112&lt;&gt;"",R112,IF(M112&lt;&gt;"",M112,IF(I112&lt;&gt;"",I112,IF(D112&lt;&gt;"",D112,""))))</f>
        <v>4</v>
      </c>
      <c r="X112" s="36">
        <f>IF(U112&lt;&gt;"",U112,IF(P112&lt;&gt;"",P112,IF(L112&lt;&gt;"",L112,IF(G112&lt;&gt;"",G112,""))))</f>
        <v>3.5</v>
      </c>
    </row>
    <row r="113" spans="1:24">
      <c r="A113" s="3"/>
      <c r="C113" s="47"/>
      <c r="D113"/>
      <c r="E113"/>
      <c r="F113"/>
      <c r="M113" s="69"/>
      <c r="N113" s="69"/>
      <c r="O113" s="69"/>
      <c r="P113" s="69"/>
      <c r="Q113" s="84"/>
      <c r="R113" s="69"/>
      <c r="S113" s="84"/>
      <c r="T113" s="69"/>
      <c r="X113"/>
    </row>
    <row r="114" spans="1:24" ht="102">
      <c r="A114" s="29">
        <v>466</v>
      </c>
      <c r="B114" s="57" t="s">
        <v>639</v>
      </c>
      <c r="C114" s="44" t="s">
        <v>640</v>
      </c>
      <c r="D114" s="38">
        <v>3</v>
      </c>
      <c r="E114" s="51" t="s">
        <v>791</v>
      </c>
      <c r="F114" s="33" t="s">
        <v>790</v>
      </c>
      <c r="G114" s="38">
        <v>2</v>
      </c>
      <c r="H114" s="95"/>
      <c r="I114" s="38"/>
      <c r="J114" s="95"/>
      <c r="K114" s="38"/>
      <c r="L114" s="38"/>
      <c r="M114" s="70">
        <v>5</v>
      </c>
      <c r="N114" s="70" t="s">
        <v>901</v>
      </c>
      <c r="O114" s="70"/>
      <c r="P114" s="71">
        <v>2.5</v>
      </c>
      <c r="Q114" s="86" t="s">
        <v>944</v>
      </c>
      <c r="R114" s="70"/>
      <c r="S114" s="88"/>
      <c r="T114" s="70"/>
      <c r="U114" s="71"/>
      <c r="V114" s="86"/>
      <c r="W114" s="109">
        <f>IF(R114&lt;&gt;"",R114,IF(M114&lt;&gt;"",M114,IF(I114&lt;&gt;"",I114,IF(D114&lt;&gt;"",D114,""))))</f>
        <v>5</v>
      </c>
      <c r="X114" s="36">
        <f>IF(U114&lt;&gt;"",U114,IF(P114&lt;&gt;"",P114,IF(L114&lt;&gt;"",L114,IF(G114&lt;&gt;"",G114,""))))</f>
        <v>2.5</v>
      </c>
    </row>
    <row r="115" spans="1:24">
      <c r="A115" s="3"/>
      <c r="C115" s="47"/>
      <c r="D115"/>
      <c r="E115"/>
      <c r="F115"/>
      <c r="M115" s="69"/>
      <c r="N115" s="69"/>
      <c r="O115" s="69"/>
      <c r="P115" s="69"/>
      <c r="Q115" s="84"/>
      <c r="R115" s="69"/>
      <c r="S115" s="84"/>
      <c r="T115" s="69"/>
      <c r="X115"/>
    </row>
    <row r="116" spans="1:24">
      <c r="A116" s="3"/>
      <c r="C116" s="47"/>
      <c r="D116"/>
      <c r="E116"/>
      <c r="F116"/>
      <c r="M116" s="69"/>
      <c r="N116" s="69"/>
      <c r="O116" s="69"/>
      <c r="P116" s="69"/>
      <c r="Q116" s="84"/>
      <c r="R116" s="69"/>
      <c r="S116" s="84"/>
      <c r="T116" s="69"/>
      <c r="X116"/>
    </row>
    <row r="117" spans="1:24">
      <c r="A117" s="3"/>
      <c r="C117" s="47"/>
      <c r="D117"/>
      <c r="E117"/>
      <c r="F117"/>
      <c r="M117" s="69"/>
      <c r="N117" s="69"/>
      <c r="O117" s="69"/>
      <c r="P117" s="69"/>
      <c r="Q117" s="84"/>
      <c r="R117" s="69"/>
      <c r="S117" s="84"/>
      <c r="T117" s="69"/>
      <c r="X117"/>
    </row>
    <row r="118" spans="1:24" ht="20">
      <c r="A118" s="29"/>
      <c r="B118" s="32" t="s">
        <v>34</v>
      </c>
      <c r="C118" s="47"/>
      <c r="D118"/>
      <c r="E118"/>
      <c r="F118"/>
      <c r="M118" s="69"/>
      <c r="N118" s="69"/>
      <c r="O118" s="69"/>
      <c r="P118" s="69"/>
      <c r="Q118" s="84"/>
      <c r="R118" s="69"/>
      <c r="S118" s="84"/>
      <c r="T118" s="69"/>
      <c r="X118"/>
    </row>
    <row r="119" spans="1:24" ht="64">
      <c r="A119" s="29">
        <v>467</v>
      </c>
      <c r="B119" s="57" t="s">
        <v>641</v>
      </c>
      <c r="C119" s="44" t="s">
        <v>642</v>
      </c>
      <c r="D119" s="38">
        <v>4</v>
      </c>
      <c r="E119" s="51" t="s">
        <v>792</v>
      </c>
      <c r="F119" s="33"/>
      <c r="G119" s="38">
        <v>3</v>
      </c>
      <c r="H119" s="95"/>
      <c r="I119" s="38"/>
      <c r="J119" s="95"/>
      <c r="K119" s="38"/>
      <c r="L119" s="38"/>
      <c r="M119" s="70">
        <v>5</v>
      </c>
      <c r="N119" s="70" t="s">
        <v>902</v>
      </c>
      <c r="O119" s="70"/>
      <c r="P119" s="71">
        <v>3.5</v>
      </c>
      <c r="Q119" s="86" t="s">
        <v>918</v>
      </c>
      <c r="R119" s="70"/>
      <c r="S119" s="88"/>
      <c r="T119" s="70"/>
      <c r="U119" s="71"/>
      <c r="V119" s="86"/>
      <c r="W119" s="109">
        <f>IF(R119&lt;&gt;"",R119,IF(M119&lt;&gt;"",M119,IF(I119&lt;&gt;"",I119,IF(D119&lt;&gt;"",D119,""))))</f>
        <v>5</v>
      </c>
      <c r="X119" s="36">
        <f>IF(U119&lt;&gt;"",U119,IF(P119&lt;&gt;"",P119,IF(L119&lt;&gt;"",L119,IF(G119&lt;&gt;"",G119,""))))</f>
        <v>3.5</v>
      </c>
    </row>
    <row r="120" spans="1:24">
      <c r="A120" s="3"/>
      <c r="C120" s="47"/>
      <c r="D120"/>
      <c r="E120"/>
      <c r="F120"/>
      <c r="M120" s="69"/>
      <c r="N120" s="69"/>
      <c r="O120" s="69"/>
      <c r="P120" s="69"/>
      <c r="Q120" s="84"/>
      <c r="R120" s="69"/>
      <c r="S120" s="84"/>
      <c r="T120" s="69"/>
      <c r="X120"/>
    </row>
    <row r="121" spans="1:24" ht="221">
      <c r="A121" s="29">
        <v>468</v>
      </c>
      <c r="B121" s="57" t="s">
        <v>203</v>
      </c>
      <c r="C121" s="44" t="s">
        <v>487</v>
      </c>
      <c r="D121" s="38">
        <v>3</v>
      </c>
      <c r="E121" s="51" t="s">
        <v>793</v>
      </c>
      <c r="F121" s="33"/>
      <c r="G121" s="38">
        <v>3</v>
      </c>
      <c r="H121" s="95"/>
      <c r="I121" s="38"/>
      <c r="J121" s="95"/>
      <c r="K121" s="38"/>
      <c r="L121" s="38"/>
      <c r="M121" s="70">
        <v>4</v>
      </c>
      <c r="N121" s="70" t="s">
        <v>874</v>
      </c>
      <c r="O121" s="70"/>
      <c r="P121" s="105">
        <v>3.5</v>
      </c>
      <c r="Q121" s="104"/>
      <c r="R121" s="70"/>
      <c r="S121" s="88"/>
      <c r="T121" s="70"/>
      <c r="U121" s="71"/>
      <c r="V121" s="86"/>
      <c r="W121" s="109">
        <f>IF(R121&lt;&gt;"",R121,IF(M121&lt;&gt;"",M121,IF(I121&lt;&gt;"",I121,IF(D121&lt;&gt;"",D121,""))))</f>
        <v>4</v>
      </c>
      <c r="X121" s="36">
        <f>IF(U121&lt;&gt;"",U121,IF(P121&lt;&gt;"",P121,IF(L121&lt;&gt;"",L121,IF(G121&lt;&gt;"",G121,""))))</f>
        <v>3.5</v>
      </c>
    </row>
    <row r="122" spans="1:24">
      <c r="A122" s="3"/>
      <c r="C122" s="47"/>
      <c r="D122"/>
      <c r="E122"/>
      <c r="F122"/>
      <c r="M122" s="69"/>
      <c r="N122" s="69"/>
      <c r="O122" s="69"/>
      <c r="P122" s="69"/>
      <c r="Q122" s="84"/>
      <c r="R122" s="69"/>
      <c r="S122" s="84"/>
      <c r="T122" s="69"/>
      <c r="X122"/>
    </row>
    <row r="123" spans="1:24" ht="136">
      <c r="A123" s="29">
        <v>469</v>
      </c>
      <c r="B123" s="57" t="s">
        <v>35</v>
      </c>
      <c r="C123" s="44" t="s">
        <v>50</v>
      </c>
      <c r="D123" s="38">
        <v>3</v>
      </c>
      <c r="E123" s="51" t="s">
        <v>794</v>
      </c>
      <c r="F123" s="33"/>
      <c r="G123" s="38">
        <v>2</v>
      </c>
      <c r="H123" s="95"/>
      <c r="I123" s="38"/>
      <c r="J123" s="95"/>
      <c r="K123" s="38"/>
      <c r="L123" s="38"/>
      <c r="M123" s="70">
        <v>3</v>
      </c>
      <c r="N123" s="70" t="s">
        <v>875</v>
      </c>
      <c r="O123" s="70"/>
      <c r="P123" s="71">
        <v>2</v>
      </c>
      <c r="Q123" s="86" t="s">
        <v>919</v>
      </c>
      <c r="R123" s="70"/>
      <c r="S123" s="88"/>
      <c r="T123" s="70"/>
      <c r="U123" s="71"/>
      <c r="V123" s="86"/>
      <c r="W123" s="109">
        <f>IF(R123&lt;&gt;"",R123,IF(M123&lt;&gt;"",M123,IF(I123&lt;&gt;"",I123,IF(D123&lt;&gt;"",D123,""))))</f>
        <v>3</v>
      </c>
      <c r="X123" s="36">
        <f>IF(U123&lt;&gt;"",U123,IF(P123&lt;&gt;"",P123,IF(L123&lt;&gt;"",L123,IF(G123&lt;&gt;"",G123,""))))</f>
        <v>2</v>
      </c>
    </row>
    <row r="124" spans="1:24">
      <c r="A124" s="3"/>
      <c r="C124" s="47"/>
      <c r="D124"/>
      <c r="E124"/>
      <c r="F124"/>
      <c r="M124" s="69"/>
      <c r="N124" s="69"/>
      <c r="O124" s="69"/>
      <c r="P124" s="69"/>
      <c r="Q124" s="84"/>
      <c r="R124" s="69"/>
      <c r="S124" s="84"/>
      <c r="T124" s="69"/>
      <c r="X124"/>
    </row>
    <row r="125" spans="1:24" ht="136">
      <c r="A125" s="29">
        <v>470</v>
      </c>
      <c r="B125" s="57" t="s">
        <v>643</v>
      </c>
      <c r="C125" s="44" t="s">
        <v>644</v>
      </c>
      <c r="D125" s="38">
        <v>2</v>
      </c>
      <c r="E125" s="51" t="s">
        <v>795</v>
      </c>
      <c r="F125" s="33"/>
      <c r="G125" s="38">
        <v>2</v>
      </c>
      <c r="H125" s="95"/>
      <c r="I125" s="38"/>
      <c r="J125" s="95"/>
      <c r="K125" s="38"/>
      <c r="L125" s="38"/>
      <c r="M125" s="70">
        <v>4</v>
      </c>
      <c r="N125" s="70" t="s">
        <v>876</v>
      </c>
      <c r="O125" s="70"/>
      <c r="P125" s="71">
        <v>2.5</v>
      </c>
      <c r="Q125" s="86" t="s">
        <v>920</v>
      </c>
      <c r="R125" s="70"/>
      <c r="S125" s="88"/>
      <c r="T125" s="70"/>
      <c r="U125" s="71"/>
      <c r="V125" s="86"/>
      <c r="W125" s="109">
        <f>IF(R125&lt;&gt;"",R125,IF(M125&lt;&gt;"",M125,IF(I125&lt;&gt;"",I125,IF(D125&lt;&gt;"",D125,""))))</f>
        <v>4</v>
      </c>
      <c r="X125" s="36">
        <f>IF(U125&lt;&gt;"",U125,IF(P125&lt;&gt;"",P125,IF(L125&lt;&gt;"",L125,IF(G125&lt;&gt;"",G125,""))))</f>
        <v>2.5</v>
      </c>
    </row>
    <row r="126" spans="1:24">
      <c r="A126" s="3"/>
      <c r="C126" s="47"/>
      <c r="D126"/>
      <c r="E126"/>
      <c r="F126"/>
      <c r="M126" s="69"/>
      <c r="N126" s="69"/>
      <c r="O126" s="69"/>
      <c r="P126" s="69"/>
      <c r="Q126" s="84"/>
      <c r="R126" s="69"/>
      <c r="S126" s="84"/>
      <c r="T126" s="69"/>
      <c r="X126"/>
    </row>
    <row r="127" spans="1:24" ht="153">
      <c r="A127" s="29">
        <v>471</v>
      </c>
      <c r="B127" s="57" t="s">
        <v>65</v>
      </c>
      <c r="C127" s="44" t="s">
        <v>645</v>
      </c>
      <c r="D127" s="38">
        <v>3</v>
      </c>
      <c r="E127" s="51" t="s">
        <v>796</v>
      </c>
      <c r="F127" s="33"/>
      <c r="G127" s="38">
        <v>3</v>
      </c>
      <c r="H127" s="95"/>
      <c r="I127" s="38"/>
      <c r="J127" s="95"/>
      <c r="K127" s="38"/>
      <c r="L127" s="38"/>
      <c r="M127" s="70">
        <v>4</v>
      </c>
      <c r="N127" s="70" t="s">
        <v>903</v>
      </c>
      <c r="O127" s="70"/>
      <c r="P127" s="71">
        <v>3</v>
      </c>
      <c r="Q127" s="86" t="s">
        <v>921</v>
      </c>
      <c r="R127" s="70"/>
      <c r="S127" s="88"/>
      <c r="T127" s="70"/>
      <c r="U127" s="71"/>
      <c r="V127" s="86"/>
      <c r="W127" s="109">
        <f>IF(R127&lt;&gt;"",R127,IF(M127&lt;&gt;"",M127,IF(I127&lt;&gt;"",I127,IF(D127&lt;&gt;"",D127,""))))</f>
        <v>4</v>
      </c>
      <c r="X127" s="36">
        <f>IF(U127&lt;&gt;"",U127,IF(P127&lt;&gt;"",P127,IF(L127&lt;&gt;"",L127,IF(G127&lt;&gt;"",G127,""))))</f>
        <v>3</v>
      </c>
    </row>
    <row r="128" spans="1:24">
      <c r="A128" s="3"/>
      <c r="C128" s="47"/>
      <c r="D128"/>
      <c r="E128"/>
      <c r="F128"/>
      <c r="M128" s="69"/>
      <c r="N128" s="69"/>
      <c r="O128" s="69"/>
      <c r="P128" s="69"/>
      <c r="Q128" s="84"/>
      <c r="R128" s="69"/>
      <c r="S128" s="84"/>
      <c r="T128" s="69"/>
      <c r="X128"/>
    </row>
    <row r="129" spans="1:24" ht="80">
      <c r="A129" s="29">
        <v>472</v>
      </c>
      <c r="B129" s="57" t="s">
        <v>646</v>
      </c>
      <c r="C129" s="44" t="s">
        <v>52</v>
      </c>
      <c r="D129" s="38">
        <v>1</v>
      </c>
      <c r="E129" s="51" t="s">
        <v>797</v>
      </c>
      <c r="F129" s="33"/>
      <c r="G129" s="38">
        <v>0</v>
      </c>
      <c r="H129" s="95"/>
      <c r="I129" s="38"/>
      <c r="J129" s="95"/>
      <c r="K129" s="38"/>
      <c r="L129" s="38"/>
      <c r="M129" s="70">
        <v>1</v>
      </c>
      <c r="N129" s="70" t="s">
        <v>797</v>
      </c>
      <c r="O129" s="70"/>
      <c r="P129" s="71">
        <v>0</v>
      </c>
      <c r="Q129" s="86"/>
      <c r="R129" s="70"/>
      <c r="S129" s="88"/>
      <c r="T129" s="70"/>
      <c r="U129" s="71"/>
      <c r="V129" s="86"/>
      <c r="W129" s="109">
        <f>IF(R129&lt;&gt;"",R129,IF(M129&lt;&gt;"",M129,IF(I129&lt;&gt;"",I129,IF(D129&lt;&gt;"",D129,""))))</f>
        <v>1</v>
      </c>
      <c r="X129" s="36">
        <f>IF(U129&lt;&gt;"",U129,IF(P129&lt;&gt;"",P129,IF(L129&lt;&gt;"",L129,IF(G129&lt;&gt;"",G129,""))))</f>
        <v>0</v>
      </c>
    </row>
    <row r="130" spans="1:24">
      <c r="A130" s="3"/>
      <c r="C130" s="47"/>
      <c r="D130"/>
      <c r="E130"/>
      <c r="F130"/>
      <c r="M130" s="69"/>
      <c r="N130" s="69"/>
      <c r="O130" s="69"/>
      <c r="P130" s="69"/>
      <c r="Q130" s="84"/>
      <c r="R130" s="69"/>
      <c r="S130" s="84"/>
      <c r="T130" s="69"/>
      <c r="X130"/>
    </row>
    <row r="131" spans="1:24" ht="96">
      <c r="A131" s="29">
        <v>473</v>
      </c>
      <c r="B131" s="57" t="s">
        <v>66</v>
      </c>
      <c r="C131" s="44" t="s">
        <v>53</v>
      </c>
      <c r="D131" s="38">
        <v>5</v>
      </c>
      <c r="E131" s="51" t="s">
        <v>798</v>
      </c>
      <c r="F131" s="33" t="s">
        <v>799</v>
      </c>
      <c r="G131" s="38">
        <v>5</v>
      </c>
      <c r="H131" s="95"/>
      <c r="I131" s="38"/>
      <c r="J131" s="95"/>
      <c r="K131" s="38"/>
      <c r="L131" s="38"/>
      <c r="M131" s="70">
        <v>5</v>
      </c>
      <c r="N131" s="70" t="s">
        <v>878</v>
      </c>
      <c r="O131" s="70"/>
      <c r="P131" s="71"/>
      <c r="Q131" s="86"/>
      <c r="R131" s="70"/>
      <c r="S131" s="88"/>
      <c r="T131" s="70"/>
      <c r="U131" s="71"/>
      <c r="V131" s="86"/>
      <c r="W131" s="109">
        <f>IF(R131&lt;&gt;"",R131,IF(M131&lt;&gt;"",M131,IF(I131&lt;&gt;"",I131,IF(D131&lt;&gt;"",D131,""))))</f>
        <v>5</v>
      </c>
      <c r="X131" s="36">
        <f>IF(U131&lt;&gt;"",U131,IF(P131&lt;&gt;"",P131,IF(L131&lt;&gt;"",L131,IF(G131&lt;&gt;"",G131,""))))</f>
        <v>5</v>
      </c>
    </row>
    <row r="132" spans="1:24">
      <c r="A132" s="3"/>
      <c r="C132" s="47"/>
      <c r="D132"/>
      <c r="E132"/>
      <c r="F132"/>
      <c r="M132" s="69"/>
      <c r="N132" s="69"/>
      <c r="O132" s="69"/>
      <c r="P132" s="69"/>
      <c r="Q132" s="84"/>
      <c r="R132" s="69"/>
      <c r="S132" s="84"/>
      <c r="T132" s="69"/>
      <c r="X132"/>
    </row>
    <row r="133" spans="1:24" ht="51">
      <c r="A133" s="29">
        <v>474</v>
      </c>
      <c r="B133" s="57" t="s">
        <v>647</v>
      </c>
      <c r="C133" s="44" t="s">
        <v>648</v>
      </c>
      <c r="D133" s="38">
        <v>3</v>
      </c>
      <c r="E133" s="51" t="s">
        <v>800</v>
      </c>
      <c r="F133" s="33"/>
      <c r="G133" s="38">
        <v>3</v>
      </c>
      <c r="H133" s="95"/>
      <c r="I133" s="38"/>
      <c r="J133" s="95"/>
      <c r="K133" s="38"/>
      <c r="L133" s="38"/>
      <c r="M133" s="70">
        <v>5</v>
      </c>
      <c r="N133" s="70" t="s">
        <v>879</v>
      </c>
      <c r="O133" s="70"/>
      <c r="P133" s="71">
        <v>3</v>
      </c>
      <c r="Q133" s="104" t="s">
        <v>945</v>
      </c>
      <c r="R133" s="70"/>
      <c r="S133" s="88"/>
      <c r="T133" s="70"/>
      <c r="U133" s="71"/>
      <c r="V133" s="86"/>
      <c r="W133" s="109">
        <f>IF(R133&lt;&gt;"",R133,IF(M133&lt;&gt;"",M133,IF(I133&lt;&gt;"",I133,IF(D133&lt;&gt;"",D133,""))))</f>
        <v>5</v>
      </c>
      <c r="X133" s="36">
        <f>IF(U133&lt;&gt;"",U133,IF(P133&lt;&gt;"",P133,IF(L133&lt;&gt;"",L133,IF(G133&lt;&gt;"",G133,""))))</f>
        <v>3</v>
      </c>
    </row>
    <row r="134" spans="1:24">
      <c r="A134" s="3"/>
      <c r="C134" s="47"/>
      <c r="D134"/>
      <c r="E134"/>
      <c r="F134"/>
      <c r="M134" s="69"/>
      <c r="N134" s="69"/>
      <c r="O134" s="69"/>
      <c r="P134" s="69"/>
      <c r="Q134" s="84"/>
      <c r="R134" s="69"/>
      <c r="S134" s="84"/>
      <c r="T134" s="69"/>
      <c r="U134" s="69"/>
      <c r="V134" s="84"/>
      <c r="X134"/>
    </row>
    <row r="135" spans="1:24" ht="80">
      <c r="A135" s="29">
        <v>475</v>
      </c>
      <c r="B135" s="57" t="s">
        <v>649</v>
      </c>
      <c r="C135" s="44" t="s">
        <v>677</v>
      </c>
      <c r="D135" s="38">
        <v>2</v>
      </c>
      <c r="E135" s="51" t="s">
        <v>801</v>
      </c>
      <c r="F135" s="33"/>
      <c r="G135" s="38">
        <v>2</v>
      </c>
      <c r="H135" s="95"/>
      <c r="I135" s="38"/>
      <c r="J135" s="95"/>
      <c r="K135" s="38"/>
      <c r="L135" s="38"/>
      <c r="M135" s="70">
        <v>2</v>
      </c>
      <c r="N135" s="70" t="s">
        <v>872</v>
      </c>
      <c r="O135" s="70"/>
      <c r="P135" s="71"/>
      <c r="Q135" s="86"/>
      <c r="R135" s="70"/>
      <c r="S135" s="88"/>
      <c r="T135" s="70"/>
      <c r="U135" s="71"/>
      <c r="V135" s="86"/>
      <c r="W135" s="109">
        <f>IF(R135&lt;&gt;"",R135,IF(M135&lt;&gt;"",M135,IF(I135&lt;&gt;"",I135,IF(D135&lt;&gt;"",D135,""))))</f>
        <v>2</v>
      </c>
      <c r="X135" s="36">
        <f>IF(U135&lt;&gt;"",U135,IF(P135&lt;&gt;"",P135,IF(L135&lt;&gt;"",L135,IF(G135&lt;&gt;"",G135,""))))</f>
        <v>2</v>
      </c>
    </row>
    <row r="136" spans="1:24">
      <c r="A136" s="3"/>
      <c r="C136" s="47"/>
      <c r="D136"/>
      <c r="E136"/>
      <c r="F136"/>
      <c r="M136" s="69"/>
      <c r="N136" s="69"/>
      <c r="O136" s="69"/>
      <c r="P136" s="69"/>
      <c r="Q136" s="84"/>
      <c r="R136" s="69"/>
      <c r="S136" s="84"/>
      <c r="T136" s="69"/>
      <c r="U136" s="69"/>
      <c r="X136"/>
    </row>
    <row r="137" spans="1:24" ht="96">
      <c r="A137" s="29">
        <v>476</v>
      </c>
      <c r="B137" s="57" t="s">
        <v>39</v>
      </c>
      <c r="C137" s="44" t="s">
        <v>650</v>
      </c>
      <c r="D137" s="38">
        <v>0</v>
      </c>
      <c r="E137" s="51" t="s">
        <v>802</v>
      </c>
      <c r="F137" s="33" t="s">
        <v>803</v>
      </c>
      <c r="G137" s="38">
        <v>0</v>
      </c>
      <c r="H137" s="95"/>
      <c r="I137" s="38"/>
      <c r="J137" s="95"/>
      <c r="K137" s="38"/>
      <c r="L137" s="38"/>
      <c r="M137" s="70">
        <v>5</v>
      </c>
      <c r="N137" s="70" t="s">
        <v>880</v>
      </c>
      <c r="O137" s="70"/>
      <c r="P137" s="71">
        <v>1</v>
      </c>
      <c r="Q137" s="86" t="s">
        <v>946</v>
      </c>
      <c r="R137" s="70"/>
      <c r="S137" s="88"/>
      <c r="T137" s="70"/>
      <c r="U137" s="71"/>
      <c r="V137" s="86"/>
      <c r="W137" s="109">
        <f>IF(R137&lt;&gt;"",R137,IF(M137&lt;&gt;"",M137,IF(I137&lt;&gt;"",I137,IF(D137&lt;&gt;"",D137,""))))</f>
        <v>5</v>
      </c>
      <c r="X137" s="36">
        <f>IF(U137&lt;&gt;"",U137,IF(P137&lt;&gt;"",P137,IF(L137&lt;&gt;"",L137,IF(G137&lt;&gt;"",G137,""))))</f>
        <v>1</v>
      </c>
    </row>
    <row r="138" spans="1:24">
      <c r="A138" s="3"/>
      <c r="C138" s="47"/>
      <c r="D138"/>
      <c r="E138"/>
      <c r="F138"/>
      <c r="M138" s="69"/>
      <c r="N138" s="69"/>
      <c r="O138" s="69"/>
      <c r="P138" s="69"/>
      <c r="Q138" s="84"/>
      <c r="R138" s="69"/>
      <c r="S138" s="84"/>
      <c r="T138" s="69"/>
      <c r="X138"/>
    </row>
    <row r="139" spans="1:24" ht="102">
      <c r="A139" s="29">
        <v>477</v>
      </c>
      <c r="B139" s="57" t="s">
        <v>40</v>
      </c>
      <c r="C139" s="44" t="s">
        <v>56</v>
      </c>
      <c r="D139" s="38">
        <v>3</v>
      </c>
      <c r="E139" s="51" t="s">
        <v>804</v>
      </c>
      <c r="F139" s="33"/>
      <c r="G139" s="38">
        <v>3</v>
      </c>
      <c r="H139" s="95"/>
      <c r="I139" s="38"/>
      <c r="J139" s="95"/>
      <c r="K139" s="38"/>
      <c r="L139" s="38"/>
      <c r="M139" s="70">
        <v>4</v>
      </c>
      <c r="N139" s="70" t="s">
        <v>881</v>
      </c>
      <c r="O139" s="70"/>
      <c r="P139" s="71">
        <v>3</v>
      </c>
      <c r="Q139" s="86" t="s">
        <v>947</v>
      </c>
      <c r="R139" s="70"/>
      <c r="S139" s="88"/>
      <c r="T139" s="70"/>
      <c r="U139" s="71"/>
      <c r="V139" s="86"/>
      <c r="W139" s="109">
        <f>IF(R139&lt;&gt;"",R139,IF(M139&lt;&gt;"",M139,IF(I139&lt;&gt;"",I139,IF(D139&lt;&gt;"",D139,""))))</f>
        <v>4</v>
      </c>
      <c r="X139" s="36">
        <f>IF(U139&lt;&gt;"",U139,IF(P139&lt;&gt;"",P139,IF(L139&lt;&gt;"",L139,IF(G139&lt;&gt;"",G139,""))))</f>
        <v>3</v>
      </c>
    </row>
    <row r="140" spans="1:24">
      <c r="A140" s="3"/>
      <c r="C140" s="47"/>
      <c r="D140"/>
      <c r="E140"/>
      <c r="F140"/>
      <c r="M140" s="69"/>
      <c r="N140" s="69"/>
      <c r="O140" s="69"/>
      <c r="P140" s="69"/>
      <c r="Q140" s="84"/>
      <c r="R140" s="69"/>
      <c r="S140" s="84"/>
      <c r="T140" s="69"/>
      <c r="X140"/>
    </row>
    <row r="141" spans="1:24" ht="96">
      <c r="A141" s="29">
        <v>478</v>
      </c>
      <c r="B141" s="65" t="s">
        <v>41</v>
      </c>
      <c r="C141" s="49" t="s">
        <v>57</v>
      </c>
      <c r="D141" s="38"/>
      <c r="E141" s="51"/>
      <c r="F141" s="33"/>
      <c r="G141" s="43">
        <v>0</v>
      </c>
      <c r="H141" s="100"/>
      <c r="I141" s="43"/>
      <c r="J141" s="100"/>
      <c r="K141" s="43"/>
      <c r="L141" s="43"/>
      <c r="M141" s="70">
        <v>0</v>
      </c>
      <c r="N141" s="70" t="s">
        <v>797</v>
      </c>
      <c r="O141" s="70"/>
      <c r="P141" s="71"/>
      <c r="Q141" s="86"/>
      <c r="R141" s="70"/>
      <c r="S141" s="88"/>
      <c r="T141" s="70"/>
      <c r="U141" s="71"/>
      <c r="V141" s="86"/>
      <c r="W141" s="109">
        <f>IF(R141&lt;&gt;"",R141,IF(M141&lt;&gt;"",M141,IF(I141&lt;&gt;"",I141,IF(D141&lt;&gt;"",D141,""))))</f>
        <v>0</v>
      </c>
      <c r="X141" s="36">
        <f>IF(U141&lt;&gt;"",U141,IF(P141&lt;&gt;"",P141,IF(L141&lt;&gt;"",L141,IF(G141&lt;&gt;"",G141,""))))</f>
        <v>0</v>
      </c>
    </row>
    <row r="142" spans="1:24">
      <c r="A142" s="3"/>
      <c r="C142" s="47"/>
      <c r="D142"/>
      <c r="E142"/>
      <c r="F142"/>
      <c r="M142" s="69"/>
      <c r="N142" s="69"/>
      <c r="O142" s="69"/>
      <c r="P142" s="69"/>
      <c r="Q142" s="84"/>
      <c r="R142" s="69"/>
      <c r="S142" s="84"/>
      <c r="T142" s="69"/>
      <c r="X142"/>
    </row>
    <row r="143" spans="1:24" ht="221">
      <c r="A143" s="29">
        <v>479</v>
      </c>
      <c r="B143" s="57" t="s">
        <v>42</v>
      </c>
      <c r="C143" s="44" t="s">
        <v>58</v>
      </c>
      <c r="D143" s="38">
        <v>2</v>
      </c>
      <c r="E143" s="51" t="s">
        <v>805</v>
      </c>
      <c r="F143" s="33"/>
      <c r="G143" s="38">
        <v>0</v>
      </c>
      <c r="H143" s="95"/>
      <c r="I143" s="38"/>
      <c r="J143" s="95"/>
      <c r="K143" s="38"/>
      <c r="L143" s="38"/>
      <c r="M143" s="70">
        <v>3</v>
      </c>
      <c r="N143" s="70" t="s">
        <v>904</v>
      </c>
      <c r="O143" s="70"/>
      <c r="P143" s="71">
        <v>2</v>
      </c>
      <c r="Q143" s="86" t="s">
        <v>948</v>
      </c>
      <c r="R143" s="70"/>
      <c r="S143" s="88"/>
      <c r="T143" s="70"/>
      <c r="U143" s="71"/>
      <c r="V143" s="86"/>
      <c r="W143" s="109">
        <f>IF(R143&lt;&gt;"",R143,IF(M143&lt;&gt;"",M143,IF(I143&lt;&gt;"",I143,IF(D143&lt;&gt;"",D143,""))))</f>
        <v>3</v>
      </c>
      <c r="X143" s="36">
        <f>IF(U143&lt;&gt;"",U143,IF(P143&lt;&gt;"",P143,IF(L143&lt;&gt;"",L143,IF(G143&lt;&gt;"",G143,""))))</f>
        <v>2</v>
      </c>
    </row>
    <row r="144" spans="1:24">
      <c r="A144" s="3"/>
      <c r="C144" s="47"/>
      <c r="D144"/>
      <c r="E144"/>
      <c r="F144"/>
      <c r="M144" s="69"/>
      <c r="N144" s="69"/>
      <c r="O144" s="69"/>
      <c r="P144" s="69"/>
      <c r="Q144" s="84"/>
      <c r="R144" s="69"/>
      <c r="S144" s="84"/>
      <c r="T144" s="69"/>
      <c r="U144" s="69"/>
      <c r="X144"/>
    </row>
    <row r="145" spans="1:25" ht="60">
      <c r="A145" s="29">
        <v>480</v>
      </c>
      <c r="B145" s="57" t="s">
        <v>651</v>
      </c>
      <c r="C145" s="44" t="s">
        <v>505</v>
      </c>
      <c r="D145" s="38">
        <v>3</v>
      </c>
      <c r="E145" s="51" t="s">
        <v>806</v>
      </c>
      <c r="F145" s="33"/>
      <c r="G145" s="38">
        <v>3</v>
      </c>
      <c r="H145" s="95"/>
      <c r="I145" s="38"/>
      <c r="J145" s="95"/>
      <c r="K145" s="38"/>
      <c r="L145" s="38"/>
      <c r="M145" s="70">
        <v>4</v>
      </c>
      <c r="N145" s="70" t="s">
        <v>882</v>
      </c>
      <c r="O145" s="70"/>
      <c r="P145" s="71">
        <v>3</v>
      </c>
      <c r="Q145" s="86" t="s">
        <v>922</v>
      </c>
      <c r="R145" s="70"/>
      <c r="S145" s="88"/>
      <c r="T145" s="70"/>
      <c r="U145" s="71"/>
      <c r="V145" s="86"/>
      <c r="W145" s="109">
        <f>IF(R145&lt;&gt;"",R145,IF(M145&lt;&gt;"",M145,IF(I145&lt;&gt;"",I145,IF(D145&lt;&gt;"",D145,""))))</f>
        <v>4</v>
      </c>
      <c r="X145" s="36">
        <f>IF(U145&lt;&gt;"",U145,IF(P145&lt;&gt;"",P145,IF(L145&lt;&gt;"",L145,IF(G145&lt;&gt;"",G145,""))))</f>
        <v>3</v>
      </c>
    </row>
    <row r="146" spans="1:25">
      <c r="A146" s="3"/>
      <c r="C146" s="47"/>
      <c r="D146"/>
      <c r="E146"/>
      <c r="F146"/>
      <c r="M146" s="69"/>
      <c r="N146" s="69"/>
      <c r="O146" s="69"/>
      <c r="P146" s="69"/>
      <c r="Q146" s="84"/>
      <c r="R146" s="69"/>
      <c r="S146" s="84"/>
      <c r="T146" s="69"/>
      <c r="X146"/>
    </row>
    <row r="147" spans="1:25">
      <c r="A147" s="3"/>
      <c r="C147" s="47"/>
      <c r="D147"/>
      <c r="E147"/>
      <c r="F147"/>
      <c r="M147" s="69"/>
      <c r="N147" s="69"/>
      <c r="O147" s="69"/>
      <c r="P147" s="69"/>
      <c r="Q147" s="84"/>
      <c r="R147" s="69"/>
      <c r="S147" s="84"/>
      <c r="T147" s="69"/>
      <c r="X147"/>
    </row>
    <row r="148" spans="1:25">
      <c r="A148" s="3"/>
      <c r="C148" s="47"/>
      <c r="D148"/>
      <c r="E148"/>
      <c r="F148"/>
      <c r="M148" s="69"/>
      <c r="N148" s="69"/>
      <c r="O148" s="69"/>
      <c r="P148" s="69"/>
      <c r="Q148" s="84"/>
      <c r="R148" s="69"/>
      <c r="S148" s="84"/>
      <c r="T148" s="69"/>
      <c r="X148"/>
    </row>
    <row r="149" spans="1:25" ht="20">
      <c r="A149" s="29"/>
      <c r="B149" s="32" t="s">
        <v>33</v>
      </c>
      <c r="C149" s="47"/>
      <c r="D149"/>
      <c r="E149"/>
      <c r="F149"/>
      <c r="M149" s="69"/>
      <c r="N149" s="69"/>
      <c r="O149" s="69"/>
      <c r="P149" s="69"/>
      <c r="Q149" s="84"/>
      <c r="R149" s="69"/>
      <c r="S149" s="84"/>
      <c r="T149" s="69"/>
      <c r="X149"/>
    </row>
    <row r="150" spans="1:25" ht="136">
      <c r="A150" s="29">
        <v>481</v>
      </c>
      <c r="B150" s="57" t="s">
        <v>652</v>
      </c>
      <c r="C150" s="44" t="s">
        <v>653</v>
      </c>
      <c r="D150" s="38">
        <v>3</v>
      </c>
      <c r="E150" s="51" t="s">
        <v>807</v>
      </c>
      <c r="F150" s="33" t="s">
        <v>808</v>
      </c>
      <c r="G150" s="38">
        <v>3</v>
      </c>
      <c r="H150" s="95"/>
      <c r="I150" s="38"/>
      <c r="J150" s="95"/>
      <c r="K150" s="38"/>
      <c r="L150" s="38"/>
      <c r="M150" s="70">
        <v>4</v>
      </c>
      <c r="N150" s="70" t="s">
        <v>883</v>
      </c>
      <c r="O150" s="70"/>
      <c r="P150" s="71">
        <v>3</v>
      </c>
      <c r="Q150" s="86" t="s">
        <v>922</v>
      </c>
      <c r="R150" s="70"/>
      <c r="S150" s="88"/>
      <c r="T150" s="70"/>
      <c r="U150" s="71"/>
      <c r="V150" s="86"/>
      <c r="W150" s="109">
        <f>IF(R150&lt;&gt;"",R150,IF(M150&lt;&gt;"",M150,IF(I150&lt;&gt;"",I150,IF(D150&lt;&gt;"",D150,""))))</f>
        <v>4</v>
      </c>
      <c r="X150" s="36">
        <f>IF(U150&lt;&gt;"",U150,IF(P150&lt;&gt;"",P150,IF(L150&lt;&gt;"",L150,IF(G150&lt;&gt;"",G150,""))))</f>
        <v>3</v>
      </c>
    </row>
    <row r="151" spans="1:25">
      <c r="A151" s="3"/>
      <c r="C151" s="47"/>
      <c r="D151"/>
      <c r="E151"/>
      <c r="F151"/>
      <c r="M151" s="69"/>
      <c r="N151" s="69"/>
      <c r="O151" s="69"/>
      <c r="P151" s="69"/>
      <c r="Q151" s="84"/>
      <c r="R151" s="69"/>
      <c r="S151" s="84"/>
      <c r="T151" s="69"/>
      <c r="U151" s="69"/>
      <c r="V151" s="84"/>
      <c r="X151"/>
    </row>
    <row r="152" spans="1:25" ht="160">
      <c r="A152" s="29">
        <v>482</v>
      </c>
      <c r="B152" s="57" t="s">
        <v>654</v>
      </c>
      <c r="C152" s="44" t="s">
        <v>655</v>
      </c>
      <c r="D152" s="38">
        <v>3</v>
      </c>
      <c r="E152" s="51" t="s">
        <v>809</v>
      </c>
      <c r="F152" s="33" t="s">
        <v>810</v>
      </c>
      <c r="G152" s="38">
        <v>3</v>
      </c>
      <c r="H152" s="95"/>
      <c r="I152" s="38"/>
      <c r="J152" s="95"/>
      <c r="K152" s="38"/>
      <c r="L152" s="38"/>
      <c r="M152" s="70">
        <v>3</v>
      </c>
      <c r="N152" s="70" t="s">
        <v>884</v>
      </c>
      <c r="O152" s="70"/>
      <c r="P152" s="71"/>
      <c r="Q152" s="86"/>
      <c r="R152" s="70"/>
      <c r="S152" s="88"/>
      <c r="T152" s="70"/>
      <c r="U152" s="71"/>
      <c r="V152" s="86"/>
      <c r="W152" s="109">
        <f>IF(R152&lt;&gt;"",R152,IF(M152&lt;&gt;"",M152,IF(I152&lt;&gt;"",I152,IF(D152&lt;&gt;"",D152,""))))</f>
        <v>3</v>
      </c>
      <c r="X152" s="36">
        <f>IF(U152&lt;&gt;"",U152,IF(P152&lt;&gt;"",P152,IF(L152&lt;&gt;"",L152,IF(G152&lt;&gt;"",G152,""))))</f>
        <v>3</v>
      </c>
    </row>
    <row r="153" spans="1:25">
      <c r="A153" s="3"/>
      <c r="C153" s="47"/>
      <c r="D153"/>
      <c r="E153"/>
      <c r="F153"/>
      <c r="M153" s="69"/>
      <c r="N153" s="69"/>
      <c r="O153" s="69"/>
      <c r="P153" s="69"/>
      <c r="Q153" s="84"/>
      <c r="R153" s="69"/>
      <c r="S153" s="84"/>
      <c r="T153" s="69"/>
      <c r="U153" s="69"/>
      <c r="V153" s="84"/>
      <c r="X153"/>
    </row>
    <row r="154" spans="1:25" ht="64">
      <c r="A154" s="29">
        <v>483</v>
      </c>
      <c r="B154" s="57" t="s">
        <v>656</v>
      </c>
      <c r="C154" s="44" t="s">
        <v>657</v>
      </c>
      <c r="D154" s="38">
        <v>3</v>
      </c>
      <c r="E154" s="51" t="s">
        <v>811</v>
      </c>
      <c r="F154" s="33" t="s">
        <v>810</v>
      </c>
      <c r="G154" s="38">
        <v>4</v>
      </c>
      <c r="H154" s="95"/>
      <c r="I154" s="38"/>
      <c r="J154" s="95"/>
      <c r="K154" s="38"/>
      <c r="L154" s="38"/>
      <c r="M154" s="70">
        <v>4</v>
      </c>
      <c r="N154" s="70" t="s">
        <v>884</v>
      </c>
      <c r="O154" s="70"/>
      <c r="P154" s="71"/>
      <c r="Q154" s="86"/>
      <c r="R154" s="70"/>
      <c r="S154" s="88"/>
      <c r="T154" s="70"/>
      <c r="U154" s="71"/>
      <c r="V154" s="86"/>
      <c r="W154" s="109">
        <f>IF(R154&lt;&gt;"",R154,IF(M154&lt;&gt;"",M154,IF(I154&lt;&gt;"",I154,IF(D154&lt;&gt;"",D154,""))))</f>
        <v>4</v>
      </c>
      <c r="X154" s="36">
        <f>IF(U154&lt;&gt;"",U154,IF(P154&lt;&gt;"",P154,IF(L154&lt;&gt;"",L154,IF(G154&lt;&gt;"",G154,""))))</f>
        <v>4</v>
      </c>
    </row>
    <row r="155" spans="1:25" customFormat="1" ht="16">
      <c r="H155" s="101"/>
      <c r="J155" s="93"/>
      <c r="M155" s="69"/>
      <c r="N155" s="69"/>
      <c r="O155" s="69"/>
      <c r="P155" s="69"/>
      <c r="Q155" s="84"/>
      <c r="R155" s="69"/>
      <c r="S155" s="84"/>
      <c r="T155" s="69"/>
      <c r="U155" s="69"/>
      <c r="V155" s="84"/>
    </row>
    <row r="156" spans="1:25" ht="208">
      <c r="A156" s="29">
        <v>484</v>
      </c>
      <c r="B156" s="57" t="s">
        <v>63</v>
      </c>
      <c r="C156" s="44" t="s">
        <v>658</v>
      </c>
      <c r="D156" s="38">
        <v>3</v>
      </c>
      <c r="E156" s="51" t="s">
        <v>812</v>
      </c>
      <c r="F156" s="33"/>
      <c r="G156" s="38">
        <v>3</v>
      </c>
      <c r="H156" s="95"/>
      <c r="I156" s="38"/>
      <c r="J156" s="95"/>
      <c r="K156" s="38"/>
      <c r="L156" s="38"/>
      <c r="M156" s="70">
        <v>4</v>
      </c>
      <c r="N156" s="70" t="s">
        <v>884</v>
      </c>
      <c r="O156" s="70"/>
      <c r="P156" s="71">
        <v>3</v>
      </c>
      <c r="Q156" s="86" t="s">
        <v>949</v>
      </c>
      <c r="R156" s="70"/>
      <c r="S156" s="88"/>
      <c r="T156" s="70"/>
      <c r="U156" s="71"/>
      <c r="V156" s="86"/>
      <c r="W156" s="109">
        <f>IF(R156&lt;&gt;"",R156,IF(M156&lt;&gt;"",M156,IF(I156&lt;&gt;"",I156,IF(D156&lt;&gt;"",D156,""))))</f>
        <v>4</v>
      </c>
      <c r="X156" s="36">
        <f>IF(U156&lt;&gt;"",U156,IF(P156&lt;&gt;"",P156,IF(L156&lt;&gt;"",L156,IF(G156&lt;&gt;"",G156,""))))</f>
        <v>3</v>
      </c>
    </row>
    <row r="157" spans="1:25">
      <c r="A157" s="3"/>
      <c r="C157" s="47"/>
      <c r="D157"/>
      <c r="E157"/>
      <c r="F157"/>
      <c r="M157" s="69"/>
      <c r="N157" s="69"/>
      <c r="O157" s="69"/>
      <c r="P157" s="69"/>
      <c r="Q157" s="84"/>
      <c r="R157" s="69"/>
      <c r="S157" s="84"/>
      <c r="T157" s="69"/>
      <c r="U157" s="69"/>
      <c r="V157" s="84"/>
      <c r="X157"/>
      <c r="Y157"/>
    </row>
    <row r="158" spans="1:25" ht="323">
      <c r="A158" s="29">
        <v>485</v>
      </c>
      <c r="B158" s="57" t="s">
        <v>216</v>
      </c>
      <c r="C158" s="44" t="s">
        <v>517</v>
      </c>
      <c r="D158" s="38">
        <v>4</v>
      </c>
      <c r="E158" s="51" t="s">
        <v>813</v>
      </c>
      <c r="F158" s="33"/>
      <c r="G158" s="38">
        <v>3</v>
      </c>
      <c r="H158" s="95" t="s">
        <v>835</v>
      </c>
      <c r="I158" s="38"/>
      <c r="J158" s="95"/>
      <c r="K158" s="38"/>
      <c r="L158" s="38"/>
      <c r="M158" s="70">
        <v>4</v>
      </c>
      <c r="N158" s="70" t="s">
        <v>885</v>
      </c>
      <c r="O158" s="70"/>
      <c r="P158" s="71">
        <v>3</v>
      </c>
      <c r="Q158" s="86" t="s">
        <v>922</v>
      </c>
      <c r="R158" s="70"/>
      <c r="S158" s="88"/>
      <c r="T158" s="70"/>
      <c r="U158" s="71"/>
      <c r="V158" s="86"/>
      <c r="W158" s="109">
        <f>IF(R158&lt;&gt;"",R158,IF(M158&lt;&gt;"",M158,IF(I158&lt;&gt;"",I158,IF(D158&lt;&gt;"",D158,""))))</f>
        <v>4</v>
      </c>
      <c r="X158" s="36">
        <f>IF(U158&lt;&gt;"",U158,IF(P158&lt;&gt;"",P158,IF(L158&lt;&gt;"",L158,IF(G158&lt;&gt;"",G158,""))))</f>
        <v>3</v>
      </c>
    </row>
    <row r="159" spans="1:25" ht="64">
      <c r="A159" s="29">
        <v>486</v>
      </c>
      <c r="B159" s="57" t="s">
        <v>64</v>
      </c>
      <c r="C159" s="44" t="s">
        <v>51</v>
      </c>
      <c r="D159" s="38">
        <v>3</v>
      </c>
      <c r="E159" s="51" t="s">
        <v>814</v>
      </c>
      <c r="F159" s="33"/>
      <c r="G159" s="38">
        <v>3</v>
      </c>
      <c r="H159" s="95"/>
      <c r="I159" s="38"/>
      <c r="J159" s="95"/>
      <c r="K159" s="38"/>
      <c r="L159" s="38"/>
      <c r="M159" s="70">
        <v>4</v>
      </c>
      <c r="N159" s="70" t="s">
        <v>886</v>
      </c>
      <c r="O159" s="70"/>
      <c r="P159" s="71">
        <v>3</v>
      </c>
      <c r="Q159" s="86" t="s">
        <v>923</v>
      </c>
      <c r="R159" s="70"/>
      <c r="S159" s="88"/>
      <c r="T159" s="70"/>
      <c r="U159" s="71"/>
      <c r="V159" s="86"/>
      <c r="W159" s="109">
        <f>IF(R159&lt;&gt;"",R159,IF(M159&lt;&gt;"",M159,IF(I159&lt;&gt;"",I159,IF(D159&lt;&gt;"",D159,""))))</f>
        <v>4</v>
      </c>
      <c r="X159" s="36">
        <f>IF(U159&lt;&gt;"",U159,IF(P159&lt;&gt;"",P159,IF(L159&lt;&gt;"",L159,IF(G159&lt;&gt;"",G159,""))))</f>
        <v>3</v>
      </c>
    </row>
    <row r="160" spans="1:25" ht="51">
      <c r="A160" s="29">
        <v>487</v>
      </c>
      <c r="B160" s="57" t="s">
        <v>217</v>
      </c>
      <c r="C160" s="44" t="s">
        <v>520</v>
      </c>
      <c r="D160" s="38">
        <v>3</v>
      </c>
      <c r="E160" s="51" t="s">
        <v>815</v>
      </c>
      <c r="F160" s="33"/>
      <c r="G160" s="38">
        <v>3</v>
      </c>
      <c r="H160" s="95"/>
      <c r="I160" s="38"/>
      <c r="J160" s="95"/>
      <c r="K160" s="38"/>
      <c r="L160" s="38"/>
      <c r="M160" s="70">
        <v>4</v>
      </c>
      <c r="N160" s="70" t="s">
        <v>887</v>
      </c>
      <c r="O160" s="70"/>
      <c r="P160" s="71">
        <v>3</v>
      </c>
      <c r="Q160" s="86" t="s">
        <v>950</v>
      </c>
      <c r="R160" s="70"/>
      <c r="S160" s="88"/>
      <c r="T160" s="70"/>
      <c r="U160" s="71"/>
      <c r="V160" s="86"/>
      <c r="W160" s="109">
        <f>IF(R160&lt;&gt;"",R160,IF(M160&lt;&gt;"",M160,IF(I160&lt;&gt;"",I160,IF(D160&lt;&gt;"",D160,""))))</f>
        <v>4</v>
      </c>
      <c r="X160" s="36">
        <f>IF(U160&lt;&gt;"",U160,IF(P160&lt;&gt;"",P160,IF(L160&lt;&gt;"",L160,IF(G160&lt;&gt;"",G160,""))))</f>
        <v>3</v>
      </c>
    </row>
    <row r="161" spans="1:24">
      <c r="A161" s="3"/>
      <c r="C161" s="47"/>
      <c r="D161"/>
      <c r="E161"/>
      <c r="F161"/>
      <c r="M161" s="69"/>
      <c r="N161" s="69"/>
      <c r="O161" s="69"/>
      <c r="P161" s="69"/>
      <c r="Q161" s="84"/>
      <c r="R161" s="69"/>
      <c r="S161" s="84"/>
      <c r="T161" s="69"/>
      <c r="U161" s="69"/>
      <c r="V161" s="84"/>
      <c r="X161"/>
    </row>
    <row r="162" spans="1:24">
      <c r="A162" s="3"/>
      <c r="C162" s="47"/>
      <c r="D162"/>
      <c r="E162"/>
      <c r="F162"/>
      <c r="M162" s="69"/>
      <c r="N162" s="69"/>
      <c r="O162" s="69"/>
      <c r="P162" s="69"/>
      <c r="Q162" s="84"/>
      <c r="R162" s="69"/>
      <c r="S162" s="84"/>
      <c r="T162" s="69"/>
      <c r="U162" s="69"/>
      <c r="V162" s="84"/>
      <c r="X162"/>
    </row>
    <row r="163" spans="1:24">
      <c r="A163" s="3"/>
      <c r="C163" s="47"/>
      <c r="D163"/>
      <c r="E163"/>
      <c r="F163"/>
      <c r="M163" s="69"/>
      <c r="N163" s="69"/>
      <c r="O163" s="69"/>
      <c r="P163" s="69"/>
      <c r="Q163" s="84"/>
      <c r="R163" s="69"/>
      <c r="S163" s="84"/>
      <c r="T163" s="69"/>
      <c r="U163" s="69"/>
      <c r="V163" s="84"/>
      <c r="X163"/>
    </row>
    <row r="164" spans="1:24" ht="20">
      <c r="A164" s="29"/>
      <c r="B164" s="32" t="s">
        <v>75</v>
      </c>
      <c r="C164" s="47"/>
      <c r="D164"/>
      <c r="E164"/>
      <c r="F164"/>
      <c r="M164" s="69"/>
      <c r="N164" s="69"/>
      <c r="O164" s="69"/>
      <c r="P164" s="69"/>
      <c r="Q164" s="84"/>
      <c r="R164" s="69"/>
      <c r="S164" s="84"/>
      <c r="T164" s="69"/>
      <c r="U164" s="69"/>
      <c r="V164" s="84"/>
      <c r="X164"/>
    </row>
    <row r="165" spans="1:24" ht="128">
      <c r="A165" s="29">
        <v>488</v>
      </c>
      <c r="B165" s="57" t="s">
        <v>659</v>
      </c>
      <c r="C165" s="44" t="s">
        <v>660</v>
      </c>
      <c r="D165" s="38">
        <v>3</v>
      </c>
      <c r="E165" s="51" t="s">
        <v>816</v>
      </c>
      <c r="F165" s="33"/>
      <c r="G165" s="38">
        <v>3</v>
      </c>
      <c r="H165" s="95"/>
      <c r="I165" s="38"/>
      <c r="J165" s="95"/>
      <c r="K165" s="38"/>
      <c r="L165" s="38"/>
      <c r="M165" s="70">
        <v>4</v>
      </c>
      <c r="N165" s="70" t="s">
        <v>888</v>
      </c>
      <c r="O165" s="70"/>
      <c r="P165" s="71">
        <v>3</v>
      </c>
      <c r="Q165" s="104" t="s">
        <v>924</v>
      </c>
      <c r="R165" s="70"/>
      <c r="S165" s="88"/>
      <c r="T165" s="70"/>
      <c r="U165" s="71"/>
      <c r="V165" s="86"/>
      <c r="W165" s="109">
        <f>IF(R165&lt;&gt;"",R165,IF(M165&lt;&gt;"",M165,IF(I165&lt;&gt;"",I165,IF(D165&lt;&gt;"",D165,""))))</f>
        <v>4</v>
      </c>
      <c r="X165" s="36">
        <f>IF(U165&lt;&gt;"",U165,IF(P165&lt;&gt;"",P165,IF(L165&lt;&gt;"",L165,IF(G165&lt;&gt;"",G165,""))))</f>
        <v>3</v>
      </c>
    </row>
    <row r="166" spans="1:24">
      <c r="A166" s="3"/>
      <c r="C166" s="47"/>
      <c r="D166"/>
      <c r="E166"/>
      <c r="F166"/>
      <c r="M166" s="69"/>
      <c r="N166" s="69"/>
      <c r="O166" s="69"/>
      <c r="P166" s="69"/>
      <c r="Q166" s="84"/>
      <c r="R166" s="69"/>
      <c r="S166" s="84"/>
      <c r="T166" s="69"/>
      <c r="U166" s="69"/>
      <c r="V166" s="84"/>
      <c r="X166"/>
    </row>
    <row r="167" spans="1:24" ht="112">
      <c r="A167" s="29">
        <v>489</v>
      </c>
      <c r="B167" s="57" t="s">
        <v>661</v>
      </c>
      <c r="C167" s="44" t="s">
        <v>678</v>
      </c>
      <c r="D167" s="38">
        <v>3</v>
      </c>
      <c r="E167" s="51" t="s">
        <v>817</v>
      </c>
      <c r="F167" s="33"/>
      <c r="G167" s="38">
        <v>3</v>
      </c>
      <c r="H167" s="95"/>
      <c r="I167" s="38"/>
      <c r="J167" s="95"/>
      <c r="K167" s="38"/>
      <c r="L167" s="38"/>
      <c r="M167" s="70">
        <v>3</v>
      </c>
      <c r="N167" s="70" t="s">
        <v>877</v>
      </c>
      <c r="O167" s="70"/>
      <c r="P167" s="71">
        <v>3</v>
      </c>
      <c r="Q167" s="86"/>
      <c r="R167" s="70"/>
      <c r="S167" s="88"/>
      <c r="T167" s="70"/>
      <c r="U167" s="71"/>
      <c r="V167" s="86"/>
      <c r="W167" s="109">
        <f>IF(R167&lt;&gt;"",R167,IF(M167&lt;&gt;"",M167,IF(I167&lt;&gt;"",I167,IF(D167&lt;&gt;"",D167,""))))</f>
        <v>3</v>
      </c>
      <c r="X167" s="36">
        <f>IF(U167&lt;&gt;"",U167,IF(P167&lt;&gt;"",P167,IF(L167&lt;&gt;"",L167,IF(G167&lt;&gt;"",G167,""))))</f>
        <v>3</v>
      </c>
    </row>
    <row r="168" spans="1:24">
      <c r="A168" s="3"/>
      <c r="C168" s="47"/>
      <c r="D168"/>
      <c r="E168"/>
      <c r="F168"/>
      <c r="M168" s="69"/>
      <c r="N168" s="69"/>
      <c r="O168" s="69"/>
      <c r="P168" s="69"/>
      <c r="Q168" s="84"/>
      <c r="R168" s="69"/>
      <c r="S168" s="84"/>
      <c r="T168" s="69"/>
      <c r="U168" s="69"/>
      <c r="V168" s="84"/>
      <c r="X168"/>
    </row>
    <row r="169" spans="1:24" ht="160">
      <c r="A169" s="29">
        <v>490</v>
      </c>
      <c r="B169" s="57" t="s">
        <v>43</v>
      </c>
      <c r="C169" s="44" t="s">
        <v>662</v>
      </c>
      <c r="D169" s="38">
        <v>3</v>
      </c>
      <c r="E169" s="51" t="s">
        <v>818</v>
      </c>
      <c r="F169" s="33"/>
      <c r="G169" s="38">
        <v>3</v>
      </c>
      <c r="H169" s="95"/>
      <c r="I169" s="38"/>
      <c r="J169" s="95"/>
      <c r="K169" s="38"/>
      <c r="L169" s="38"/>
      <c r="M169" s="70">
        <v>4</v>
      </c>
      <c r="N169" s="70" t="s">
        <v>889</v>
      </c>
      <c r="O169" s="70"/>
      <c r="P169" s="71">
        <v>3</v>
      </c>
      <c r="Q169" s="104" t="s">
        <v>924</v>
      </c>
      <c r="R169" s="70"/>
      <c r="S169" s="88"/>
      <c r="T169" s="70"/>
      <c r="U169" s="71"/>
      <c r="V169" s="86"/>
      <c r="W169" s="109">
        <f>IF(R169&lt;&gt;"",R169,IF(M169&lt;&gt;"",M169,IF(I169&lt;&gt;"",I169,IF(D169&lt;&gt;"",D169,""))))</f>
        <v>4</v>
      </c>
      <c r="X169" s="36">
        <f>IF(U169&lt;&gt;"",U169,IF(P169&lt;&gt;"",P169,IF(L169&lt;&gt;"",L169,IF(G169&lt;&gt;"",G169,""))))</f>
        <v>3</v>
      </c>
    </row>
    <row r="170" spans="1:24">
      <c r="A170" s="3"/>
      <c r="C170" s="47"/>
      <c r="D170"/>
      <c r="E170"/>
      <c r="F170"/>
      <c r="M170" s="69"/>
      <c r="N170" s="69"/>
      <c r="O170" s="69"/>
      <c r="P170" s="69"/>
      <c r="Q170" s="84"/>
      <c r="R170" s="69"/>
      <c r="S170" s="84"/>
      <c r="T170" s="69"/>
      <c r="U170" s="69"/>
      <c r="V170" s="84"/>
      <c r="X170"/>
    </row>
    <row r="171" spans="1:24" ht="320">
      <c r="A171" s="29">
        <v>491</v>
      </c>
      <c r="B171" s="57" t="s">
        <v>663</v>
      </c>
      <c r="C171" s="44" t="s">
        <v>664</v>
      </c>
      <c r="D171" s="38">
        <v>5</v>
      </c>
      <c r="E171" s="51" t="s">
        <v>819</v>
      </c>
      <c r="F171" s="33"/>
      <c r="G171" s="38">
        <v>4</v>
      </c>
      <c r="H171" s="95" t="s">
        <v>836</v>
      </c>
      <c r="I171" s="38"/>
      <c r="J171" s="95"/>
      <c r="K171" s="38"/>
      <c r="L171" s="38"/>
      <c r="M171" s="70">
        <v>4</v>
      </c>
      <c r="N171" s="70" t="s">
        <v>872</v>
      </c>
      <c r="O171" s="70"/>
      <c r="P171" s="71"/>
      <c r="Q171" s="86"/>
      <c r="R171" s="70"/>
      <c r="S171" s="88"/>
      <c r="T171" s="70"/>
      <c r="U171" s="71"/>
      <c r="V171" s="86"/>
      <c r="W171" s="109">
        <f>IF(R171&lt;&gt;"",R171,IF(M171&lt;&gt;"",M171,IF(I171&lt;&gt;"",I171,IF(D171&lt;&gt;"",D171,""))))</f>
        <v>4</v>
      </c>
      <c r="X171" s="36">
        <f>IF(U171&lt;&gt;"",U171,IF(P171&lt;&gt;"",P171,IF(L171&lt;&gt;"",L171,IF(G171&lt;&gt;"",G171,""))))</f>
        <v>4</v>
      </c>
    </row>
    <row r="172" spans="1:24">
      <c r="A172" s="3"/>
      <c r="C172" s="47"/>
      <c r="D172"/>
      <c r="E172"/>
      <c r="F172"/>
      <c r="M172" s="69"/>
      <c r="N172" s="69"/>
      <c r="O172" s="69"/>
      <c r="P172" s="69"/>
      <c r="Q172" s="84"/>
      <c r="R172" s="69"/>
      <c r="S172" s="84"/>
      <c r="T172" s="69"/>
      <c r="U172" s="69"/>
      <c r="V172" s="84"/>
      <c r="X172"/>
    </row>
    <row r="173" spans="1:24" ht="96">
      <c r="A173" s="29">
        <v>492</v>
      </c>
      <c r="B173" s="57" t="s">
        <v>665</v>
      </c>
      <c r="C173" s="44" t="s">
        <v>666</v>
      </c>
      <c r="D173" s="38">
        <v>5</v>
      </c>
      <c r="E173" s="51" t="s">
        <v>820</v>
      </c>
      <c r="F173" s="33"/>
      <c r="G173" s="38">
        <v>4</v>
      </c>
      <c r="H173" s="95"/>
      <c r="I173" s="38"/>
      <c r="J173" s="95"/>
      <c r="K173" s="38"/>
      <c r="L173" s="38"/>
      <c r="M173" s="70">
        <v>4</v>
      </c>
      <c r="N173" s="70" t="s">
        <v>872</v>
      </c>
      <c r="O173" s="70"/>
      <c r="P173" s="71"/>
      <c r="Q173" s="86"/>
      <c r="R173" s="70"/>
      <c r="S173" s="88"/>
      <c r="T173" s="70"/>
      <c r="U173" s="71"/>
      <c r="V173" s="86"/>
      <c r="W173" s="109">
        <f>IF(R173&lt;&gt;"",R173,IF(M173&lt;&gt;"",M173,IF(I173&lt;&gt;"",I173,IF(D173&lt;&gt;"",D173,""))))</f>
        <v>4</v>
      </c>
      <c r="X173" s="36">
        <f>IF(U173&lt;&gt;"",U173,IF(P173&lt;&gt;"",P173,IF(L173&lt;&gt;"",L173,IF(G173&lt;&gt;"",G173,""))))</f>
        <v>4</v>
      </c>
    </row>
    <row r="174" spans="1:24">
      <c r="A174" s="3"/>
      <c r="C174" s="47"/>
      <c r="D174"/>
      <c r="E174"/>
      <c r="F174"/>
      <c r="M174" s="69"/>
      <c r="N174" s="69"/>
      <c r="O174" s="69"/>
      <c r="P174" s="69"/>
      <c r="Q174" s="84"/>
      <c r="R174" s="69"/>
      <c r="S174" s="84"/>
      <c r="T174" s="69"/>
      <c r="U174" s="69"/>
      <c r="V174" s="84"/>
      <c r="X174"/>
    </row>
    <row r="175" spans="1:24" ht="112">
      <c r="A175" s="29">
        <v>493</v>
      </c>
      <c r="B175" s="57" t="s">
        <v>45</v>
      </c>
      <c r="C175" s="44" t="s">
        <v>61</v>
      </c>
      <c r="D175" s="38">
        <v>5</v>
      </c>
      <c r="E175" s="51" t="s">
        <v>821</v>
      </c>
      <c r="F175" s="33"/>
      <c r="G175" s="38">
        <v>4</v>
      </c>
      <c r="H175" s="95"/>
      <c r="I175" s="38"/>
      <c r="J175" s="95"/>
      <c r="K175" s="38"/>
      <c r="L175" s="38"/>
      <c r="M175" s="70">
        <v>4</v>
      </c>
      <c r="N175" s="70" t="s">
        <v>872</v>
      </c>
      <c r="O175" s="70"/>
      <c r="P175" s="71"/>
      <c r="Q175" s="86"/>
      <c r="R175" s="70"/>
      <c r="S175" s="88"/>
      <c r="T175" s="70"/>
      <c r="U175" s="71"/>
      <c r="V175" s="86"/>
      <c r="W175" s="109">
        <f>IF(R175&lt;&gt;"",R175,IF(M175&lt;&gt;"",M175,IF(I175&lt;&gt;"",I175,IF(D175&lt;&gt;"",D175,""))))</f>
        <v>4</v>
      </c>
      <c r="X175" s="36">
        <f>IF(U175&lt;&gt;"",U175,IF(P175&lt;&gt;"",P175,IF(L175&lt;&gt;"",L175,IF(G175&lt;&gt;"",G175,""))))</f>
        <v>4</v>
      </c>
    </row>
    <row r="176" spans="1:24">
      <c r="A176" s="29"/>
      <c r="X176"/>
    </row>
    <row r="177" spans="1:24">
      <c r="A177" s="29"/>
      <c r="B177" s="63"/>
      <c r="C177" s="30"/>
      <c r="X177"/>
    </row>
    <row r="178" spans="1:24">
      <c r="A178" s="29"/>
      <c r="X178"/>
    </row>
    <row r="179" spans="1:24">
      <c r="A179" s="29"/>
      <c r="X179"/>
    </row>
    <row r="180" spans="1:24">
      <c r="A180" s="29"/>
      <c r="X180"/>
    </row>
    <row r="181" spans="1:24">
      <c r="A181" s="29"/>
      <c r="X181"/>
    </row>
    <row r="182" spans="1:24">
      <c r="A182" s="29"/>
      <c r="X182"/>
    </row>
    <row r="183" spans="1:24">
      <c r="A183" s="29"/>
      <c r="X183"/>
    </row>
    <row r="184" spans="1:24">
      <c r="A184" s="29"/>
      <c r="X184"/>
    </row>
    <row r="185" spans="1:24">
      <c r="A185" s="29"/>
      <c r="X185"/>
    </row>
    <row r="186" spans="1:24">
      <c r="A186" s="29"/>
      <c r="X186"/>
    </row>
    <row r="187" spans="1:24">
      <c r="A187" s="29"/>
      <c r="X187"/>
    </row>
    <row r="188" spans="1:24">
      <c r="A188" s="29"/>
      <c r="X188"/>
    </row>
    <row r="189" spans="1:24">
      <c r="B189" s="63"/>
      <c r="C189" s="30"/>
      <c r="X189"/>
    </row>
    <row r="190" spans="1:24">
      <c r="B190" s="63"/>
      <c r="C190" s="30"/>
      <c r="X190"/>
    </row>
    <row r="191" spans="1:24">
      <c r="B191" s="63"/>
      <c r="C191" s="30"/>
      <c r="X191"/>
    </row>
    <row r="192" spans="1:24">
      <c r="B192" s="63"/>
      <c r="C192" s="30"/>
      <c r="X192"/>
    </row>
    <row r="193" spans="2:24">
      <c r="B193" s="63"/>
      <c r="C193" s="30"/>
      <c r="X193"/>
    </row>
    <row r="194" spans="2:24">
      <c r="B194" s="63"/>
      <c r="C194" s="30"/>
      <c r="X194"/>
    </row>
    <row r="195" spans="2:24">
      <c r="B195" s="63"/>
      <c r="C195" s="30"/>
      <c r="X195"/>
    </row>
    <row r="196" spans="2:24">
      <c r="B196" s="63"/>
      <c r="C196" s="30"/>
      <c r="X196"/>
    </row>
    <row r="197" spans="2:24">
      <c r="B197" s="63"/>
      <c r="C197" s="30"/>
      <c r="X197"/>
    </row>
    <row r="198" spans="2:24">
      <c r="B198" s="63"/>
      <c r="C198" s="30"/>
      <c r="X198"/>
    </row>
    <row r="199" spans="2:24">
      <c r="B199" s="63"/>
      <c r="C199" s="30"/>
      <c r="X199"/>
    </row>
    <row r="200" spans="2:24">
      <c r="B200" s="63"/>
      <c r="C200" s="30"/>
      <c r="X200"/>
    </row>
    <row r="201" spans="2:24">
      <c r="B201" s="63"/>
      <c r="C201" s="30"/>
      <c r="X201"/>
    </row>
    <row r="202" spans="2:24">
      <c r="B202" s="63"/>
      <c r="C202" s="30"/>
      <c r="X202"/>
    </row>
    <row r="203" spans="2:24">
      <c r="B203" s="63"/>
      <c r="C203" s="30"/>
      <c r="X203"/>
    </row>
    <row r="204" spans="2:24">
      <c r="B204" s="63"/>
      <c r="C204" s="30"/>
      <c r="X204"/>
    </row>
    <row r="205" spans="2:24">
      <c r="B205" s="63"/>
      <c r="C205" s="30"/>
      <c r="X205"/>
    </row>
    <row r="206" spans="2:24">
      <c r="B206" s="63"/>
      <c r="C206" s="30"/>
      <c r="X206"/>
    </row>
    <row r="207" spans="2:24">
      <c r="B207" s="63"/>
      <c r="C207" s="30"/>
      <c r="X207"/>
    </row>
    <row r="208" spans="2:24">
      <c r="B208" s="63"/>
      <c r="C208" s="30"/>
      <c r="X208"/>
    </row>
    <row r="209" spans="2:24">
      <c r="B209" s="63"/>
      <c r="C209" s="30"/>
      <c r="X209"/>
    </row>
    <row r="210" spans="2:24">
      <c r="B210" s="63"/>
      <c r="C210" s="30"/>
      <c r="X210"/>
    </row>
    <row r="211" spans="2:24">
      <c r="B211" s="63"/>
      <c r="C211" s="30"/>
      <c r="X211"/>
    </row>
    <row r="212" spans="2:24">
      <c r="B212" s="63"/>
      <c r="C212" s="30"/>
      <c r="X212"/>
    </row>
    <row r="213" spans="2:24">
      <c r="B213" s="63"/>
      <c r="C213" s="30"/>
      <c r="X213"/>
    </row>
    <row r="214" spans="2:24">
      <c r="B214" s="63"/>
      <c r="C214" s="30"/>
      <c r="X214"/>
    </row>
    <row r="215" spans="2:24">
      <c r="B215" s="63"/>
      <c r="C215" s="30"/>
      <c r="X215"/>
    </row>
    <row r="216" spans="2:24">
      <c r="B216" s="63"/>
      <c r="C216" s="30"/>
      <c r="X216"/>
    </row>
    <row r="217" spans="2:24">
      <c r="B217" s="63"/>
      <c r="C217" s="30"/>
      <c r="X217"/>
    </row>
    <row r="218" spans="2:24">
      <c r="B218" s="63"/>
      <c r="C218" s="30"/>
      <c r="X218"/>
    </row>
    <row r="219" spans="2:24">
      <c r="B219" s="63"/>
      <c r="C219" s="30"/>
      <c r="X219"/>
    </row>
    <row r="220" spans="2:24">
      <c r="B220" s="63"/>
      <c r="C220" s="30"/>
      <c r="X220"/>
    </row>
    <row r="221" spans="2:24">
      <c r="B221" s="63"/>
      <c r="C221" s="30"/>
      <c r="X221"/>
    </row>
    <row r="222" spans="2:24">
      <c r="B222" s="63"/>
      <c r="C222" s="30"/>
      <c r="X222"/>
    </row>
    <row r="223" spans="2:24">
      <c r="B223" s="63"/>
      <c r="C223" s="30"/>
    </row>
    <row r="224" spans="2:24">
      <c r="B224" s="63"/>
      <c r="C224" s="30"/>
    </row>
    <row r="225" spans="2:3">
      <c r="B225" s="63"/>
      <c r="C225" s="30"/>
    </row>
    <row r="226" spans="2:3">
      <c r="B226" s="63"/>
      <c r="C226" s="30"/>
    </row>
    <row r="227" spans="2:3">
      <c r="B227" s="63"/>
      <c r="C227" s="30"/>
    </row>
    <row r="228" spans="2:3">
      <c r="B228" s="63"/>
      <c r="C228" s="30"/>
    </row>
    <row r="229" spans="2:3">
      <c r="B229" s="63"/>
      <c r="C229" s="30"/>
    </row>
    <row r="230" spans="2:3">
      <c r="B230" s="63"/>
      <c r="C230" s="30"/>
    </row>
    <row r="231" spans="2:3">
      <c r="B231" s="63"/>
      <c r="C231" s="30"/>
    </row>
    <row r="232" spans="2:3">
      <c r="B232" s="63"/>
      <c r="C232" s="30"/>
    </row>
    <row r="233" spans="2:3">
      <c r="B233" s="63"/>
      <c r="C233" s="30"/>
    </row>
    <row r="234" spans="2:3">
      <c r="B234" s="63"/>
      <c r="C234" s="30"/>
    </row>
    <row r="235" spans="2:3">
      <c r="B235" s="63"/>
      <c r="C235" s="30"/>
    </row>
    <row r="236" spans="2:3">
      <c r="B236" s="63"/>
      <c r="C236" s="30"/>
    </row>
    <row r="237" spans="2:3">
      <c r="B237" s="63"/>
      <c r="C237" s="30"/>
    </row>
    <row r="238" spans="2:3">
      <c r="B238" s="63"/>
      <c r="C238" s="30"/>
    </row>
    <row r="239" spans="2:3">
      <c r="B239" s="63"/>
      <c r="C239" s="30"/>
    </row>
    <row r="240" spans="2:3">
      <c r="B240" s="63"/>
      <c r="C240" s="30"/>
    </row>
    <row r="241" spans="2:3">
      <c r="B241" s="63"/>
      <c r="C241" s="30"/>
    </row>
    <row r="242" spans="2:3">
      <c r="B242" s="63"/>
      <c r="C242" s="30"/>
    </row>
    <row r="243" spans="2:3">
      <c r="B243" s="63"/>
      <c r="C243" s="30"/>
    </row>
    <row r="244" spans="2:3">
      <c r="B244" s="63"/>
      <c r="C244" s="30"/>
    </row>
    <row r="245" spans="2:3">
      <c r="B245" s="63"/>
      <c r="C245" s="30"/>
    </row>
    <row r="246" spans="2:3">
      <c r="B246" s="63"/>
      <c r="C246" s="30"/>
    </row>
    <row r="247" spans="2:3">
      <c r="B247" s="63"/>
      <c r="C247" s="30"/>
    </row>
    <row r="248" spans="2:3">
      <c r="B248" s="63"/>
      <c r="C248" s="30"/>
    </row>
    <row r="249" spans="2:3">
      <c r="B249" s="63"/>
      <c r="C249" s="30"/>
    </row>
    <row r="250" spans="2:3">
      <c r="B250" s="63"/>
      <c r="C250" s="30"/>
    </row>
    <row r="251" spans="2:3">
      <c r="B251" s="63"/>
      <c r="C251" s="30"/>
    </row>
    <row r="252" spans="2:3">
      <c r="B252" s="63"/>
      <c r="C252" s="30"/>
    </row>
    <row r="253" spans="2:3">
      <c r="B253" s="63"/>
      <c r="C253" s="30"/>
    </row>
    <row r="254" spans="2:3">
      <c r="B254" s="63"/>
      <c r="C254" s="30"/>
    </row>
    <row r="255" spans="2:3">
      <c r="B255" s="63"/>
      <c r="C255" s="30"/>
    </row>
    <row r="256" spans="2:3">
      <c r="B256" s="63"/>
      <c r="C256" s="30"/>
    </row>
    <row r="257" spans="2:3">
      <c r="B257" s="63"/>
      <c r="C257" s="30"/>
    </row>
    <row r="258" spans="2:3">
      <c r="B258" s="63"/>
      <c r="C258" s="30"/>
    </row>
    <row r="259" spans="2:3">
      <c r="B259" s="63"/>
      <c r="C259" s="30"/>
    </row>
    <row r="260" spans="2:3">
      <c r="B260" s="63"/>
      <c r="C260" s="30"/>
    </row>
    <row r="261" spans="2:3">
      <c r="B261" s="63"/>
      <c r="C261" s="30"/>
    </row>
    <row r="262" spans="2:3">
      <c r="B262" s="63"/>
      <c r="C262" s="30"/>
    </row>
    <row r="263" spans="2:3">
      <c r="B263" s="63"/>
      <c r="C263" s="30"/>
    </row>
    <row r="264" spans="2:3">
      <c r="B264" s="63"/>
      <c r="C264" s="30"/>
    </row>
    <row r="265" spans="2:3">
      <c r="B265" s="63"/>
      <c r="C265" s="30"/>
    </row>
    <row r="266" spans="2:3">
      <c r="B266" s="63"/>
      <c r="C266" s="30"/>
    </row>
    <row r="267" spans="2:3">
      <c r="B267" s="63"/>
      <c r="C267" s="30"/>
    </row>
    <row r="268" spans="2:3">
      <c r="B268" s="63"/>
      <c r="C268" s="30"/>
    </row>
    <row r="269" spans="2:3">
      <c r="B269" s="63"/>
      <c r="C269" s="30"/>
    </row>
    <row r="270" spans="2:3">
      <c r="B270" s="63"/>
      <c r="C270" s="30"/>
    </row>
    <row r="271" spans="2:3">
      <c r="B271" s="63"/>
      <c r="C271" s="30"/>
    </row>
    <row r="272" spans="2:3">
      <c r="B272" s="63"/>
      <c r="C272" s="30"/>
    </row>
    <row r="273" spans="2:3">
      <c r="B273" s="63"/>
      <c r="C273" s="30"/>
    </row>
    <row r="274" spans="2:3">
      <c r="B274" s="63"/>
      <c r="C274" s="30"/>
    </row>
    <row r="275" spans="2:3">
      <c r="B275" s="63"/>
      <c r="C275" s="30"/>
    </row>
    <row r="276" spans="2:3">
      <c r="B276" s="63"/>
      <c r="C276" s="30"/>
    </row>
    <row r="277" spans="2:3">
      <c r="B277" s="63"/>
      <c r="C277" s="30"/>
    </row>
    <row r="278" spans="2:3">
      <c r="B278" s="63"/>
      <c r="C278" s="30"/>
    </row>
    <row r="279" spans="2:3">
      <c r="B279" s="63"/>
      <c r="C279" s="30"/>
    </row>
    <row r="280" spans="2:3">
      <c r="B280" s="63"/>
      <c r="C280" s="30"/>
    </row>
    <row r="281" spans="2:3">
      <c r="B281" s="63"/>
      <c r="C281" s="30"/>
    </row>
    <row r="282" spans="2:3">
      <c r="B282" s="63"/>
      <c r="C282" s="30"/>
    </row>
    <row r="283" spans="2:3">
      <c r="B283" s="63"/>
      <c r="C283" s="30"/>
    </row>
    <row r="284" spans="2:3">
      <c r="B284" s="63"/>
      <c r="C284" s="30"/>
    </row>
    <row r="285" spans="2:3">
      <c r="B285" s="63"/>
      <c r="C285" s="30"/>
    </row>
    <row r="286" spans="2:3">
      <c r="B286" s="63"/>
      <c r="C286" s="30"/>
    </row>
    <row r="287" spans="2:3">
      <c r="B287" s="63"/>
      <c r="C287" s="30"/>
    </row>
    <row r="288" spans="2:3">
      <c r="B288" s="63"/>
      <c r="C288" s="30"/>
    </row>
    <row r="289" spans="2:3">
      <c r="B289" s="63"/>
      <c r="C289" s="30"/>
    </row>
    <row r="290" spans="2:3">
      <c r="B290" s="63"/>
      <c r="C290" s="30"/>
    </row>
    <row r="291" spans="2:3">
      <c r="B291" s="63"/>
      <c r="C291" s="30"/>
    </row>
    <row r="292" spans="2:3">
      <c r="B292" s="63"/>
      <c r="C292" s="30"/>
    </row>
    <row r="293" spans="2:3">
      <c r="B293" s="63"/>
      <c r="C293" s="30"/>
    </row>
    <row r="294" spans="2:3">
      <c r="B294" s="63"/>
      <c r="C294" s="30"/>
    </row>
    <row r="295" spans="2:3">
      <c r="B295" s="63"/>
      <c r="C295" s="30"/>
    </row>
    <row r="296" spans="2:3">
      <c r="B296" s="63"/>
      <c r="C296" s="30"/>
    </row>
    <row r="297" spans="2:3">
      <c r="B297" s="63"/>
      <c r="C297" s="30"/>
    </row>
    <row r="298" spans="2:3">
      <c r="B298" s="63"/>
      <c r="C298" s="30"/>
    </row>
    <row r="299" spans="2:3">
      <c r="B299" s="63"/>
      <c r="C299" s="30"/>
    </row>
    <row r="300" spans="2:3">
      <c r="B300" s="63"/>
      <c r="C300" s="30"/>
    </row>
    <row r="301" spans="2:3">
      <c r="B301" s="63"/>
      <c r="C301" s="30"/>
    </row>
    <row r="302" spans="2:3">
      <c r="B302" s="63"/>
      <c r="C302" s="30"/>
    </row>
    <row r="303" spans="2:3">
      <c r="B303" s="63"/>
      <c r="C303" s="30"/>
    </row>
    <row r="304" spans="2:3">
      <c r="B304" s="63"/>
      <c r="C304" s="30"/>
    </row>
    <row r="305" spans="2:3">
      <c r="B305" s="63"/>
      <c r="C305" s="30"/>
    </row>
    <row r="306" spans="2:3">
      <c r="B306" s="63"/>
      <c r="C306" s="30"/>
    </row>
    <row r="307" spans="2:3">
      <c r="B307" s="63"/>
      <c r="C307" s="30"/>
    </row>
    <row r="308" spans="2:3">
      <c r="B308" s="63"/>
      <c r="C308" s="30"/>
    </row>
    <row r="309" spans="2:3">
      <c r="B309" s="63"/>
      <c r="C309" s="30"/>
    </row>
    <row r="310" spans="2:3">
      <c r="B310" s="63"/>
      <c r="C310" s="30"/>
    </row>
    <row r="311" spans="2:3">
      <c r="B311" s="63"/>
      <c r="C311" s="30"/>
    </row>
    <row r="312" spans="2:3">
      <c r="B312" s="63"/>
      <c r="C312" s="30"/>
    </row>
    <row r="313" spans="2:3">
      <c r="B313" s="63"/>
      <c r="C313" s="30"/>
    </row>
    <row r="314" spans="2:3">
      <c r="B314" s="63"/>
      <c r="C314" s="30"/>
    </row>
    <row r="315" spans="2:3">
      <c r="B315" s="63"/>
      <c r="C315" s="30"/>
    </row>
    <row r="316" spans="2:3">
      <c r="B316" s="63"/>
      <c r="C316" s="30"/>
    </row>
    <row r="317" spans="2:3">
      <c r="B317" s="63"/>
      <c r="C317" s="30"/>
    </row>
    <row r="318" spans="2:3">
      <c r="B318" s="63"/>
      <c r="C318" s="30"/>
    </row>
    <row r="319" spans="2:3">
      <c r="B319" s="63"/>
      <c r="C319" s="30"/>
    </row>
    <row r="320" spans="2:3">
      <c r="B320" s="63"/>
      <c r="C320" s="30"/>
    </row>
    <row r="321" spans="2:3">
      <c r="B321" s="63"/>
      <c r="C321" s="30"/>
    </row>
    <row r="322" spans="2:3">
      <c r="B322" s="63"/>
      <c r="C322" s="30"/>
    </row>
    <row r="323" spans="2:3">
      <c r="B323" s="63"/>
      <c r="C323" s="30"/>
    </row>
    <row r="324" spans="2:3">
      <c r="B324" s="63"/>
      <c r="C324" s="30"/>
    </row>
    <row r="325" spans="2:3">
      <c r="B325" s="63"/>
      <c r="C325" s="30"/>
    </row>
    <row r="326" spans="2:3">
      <c r="B326" s="63"/>
      <c r="C326" s="30"/>
    </row>
    <row r="327" spans="2:3">
      <c r="B327" s="63"/>
      <c r="C327" s="30"/>
    </row>
    <row r="328" spans="2:3">
      <c r="B328" s="63"/>
      <c r="C328" s="30"/>
    </row>
    <row r="329" spans="2:3">
      <c r="B329" s="63"/>
      <c r="C329" s="30"/>
    </row>
    <row r="330" spans="2:3">
      <c r="B330" s="63"/>
      <c r="C330" s="30"/>
    </row>
    <row r="331" spans="2:3">
      <c r="B331" s="63"/>
      <c r="C331" s="30"/>
    </row>
    <row r="332" spans="2:3">
      <c r="B332" s="63"/>
      <c r="C332" s="30"/>
    </row>
    <row r="333" spans="2:3">
      <c r="B333" s="63"/>
      <c r="C333" s="30"/>
    </row>
    <row r="334" spans="2:3">
      <c r="B334" s="63"/>
      <c r="C334" s="30"/>
    </row>
    <row r="335" spans="2:3">
      <c r="B335" s="63"/>
      <c r="C335" s="30"/>
    </row>
    <row r="336" spans="2:3">
      <c r="B336" s="63"/>
      <c r="C336" s="30"/>
    </row>
    <row r="337" spans="2:3">
      <c r="B337" s="63"/>
      <c r="C337" s="30"/>
    </row>
    <row r="338" spans="2:3">
      <c r="B338" s="63"/>
      <c r="C338" s="30"/>
    </row>
    <row r="339" spans="2:3">
      <c r="B339" s="63"/>
      <c r="C339" s="30"/>
    </row>
    <row r="340" spans="2:3">
      <c r="B340" s="63"/>
      <c r="C340" s="30"/>
    </row>
    <row r="341" spans="2:3">
      <c r="B341" s="63"/>
      <c r="C341" s="30"/>
    </row>
    <row r="342" spans="2:3">
      <c r="B342" s="63"/>
      <c r="C342" s="30"/>
    </row>
    <row r="343" spans="2:3">
      <c r="B343" s="63"/>
      <c r="C343" s="30"/>
    </row>
    <row r="344" spans="2:3">
      <c r="B344" s="63"/>
      <c r="C344" s="30"/>
    </row>
    <row r="345" spans="2:3">
      <c r="B345" s="63"/>
      <c r="C345" s="30"/>
    </row>
    <row r="346" spans="2:3">
      <c r="B346" s="63"/>
      <c r="C346" s="30"/>
    </row>
    <row r="347" spans="2:3">
      <c r="B347" s="63"/>
      <c r="C347" s="30"/>
    </row>
    <row r="348" spans="2:3">
      <c r="B348" s="63"/>
      <c r="C348" s="30"/>
    </row>
    <row r="349" spans="2:3">
      <c r="B349" s="63"/>
      <c r="C349" s="30"/>
    </row>
    <row r="350" spans="2:3">
      <c r="B350" s="63"/>
      <c r="C350" s="30"/>
    </row>
    <row r="351" spans="2:3">
      <c r="B351" s="63"/>
      <c r="C351" s="30"/>
    </row>
    <row r="352" spans="2:3">
      <c r="B352" s="63"/>
      <c r="C352" s="30"/>
    </row>
    <row r="353" spans="2:3">
      <c r="B353" s="63"/>
      <c r="C353" s="30"/>
    </row>
    <row r="354" spans="2:3">
      <c r="B354" s="63"/>
      <c r="C354" s="30"/>
    </row>
    <row r="355" spans="2:3">
      <c r="B355" s="63"/>
      <c r="C355" s="30"/>
    </row>
    <row r="356" spans="2:3">
      <c r="B356" s="63"/>
      <c r="C356" s="30"/>
    </row>
    <row r="357" spans="2:3">
      <c r="B357" s="63"/>
      <c r="C357" s="30"/>
    </row>
    <row r="358" spans="2:3">
      <c r="B358" s="63"/>
      <c r="C358" s="30"/>
    </row>
    <row r="359" spans="2:3">
      <c r="B359" s="63"/>
      <c r="C359" s="30"/>
    </row>
    <row r="360" spans="2:3">
      <c r="B360" s="63"/>
      <c r="C360" s="30"/>
    </row>
    <row r="361" spans="2:3">
      <c r="B361" s="63"/>
      <c r="C361" s="30"/>
    </row>
    <row r="362" spans="2:3">
      <c r="B362" s="63"/>
      <c r="C362" s="30"/>
    </row>
    <row r="363" spans="2:3">
      <c r="B363" s="63"/>
      <c r="C363" s="30"/>
    </row>
    <row r="364" spans="2:3">
      <c r="B364" s="63"/>
      <c r="C364" s="30"/>
    </row>
    <row r="365" spans="2:3">
      <c r="B365" s="63"/>
      <c r="C365" s="30"/>
    </row>
    <row r="366" spans="2:3">
      <c r="B366" s="63"/>
      <c r="C366" s="30"/>
    </row>
    <row r="367" spans="2:3">
      <c r="B367" s="63"/>
      <c r="C367" s="30"/>
    </row>
    <row r="368" spans="2:3">
      <c r="B368" s="63"/>
      <c r="C368" s="30"/>
    </row>
    <row r="369" spans="2:3">
      <c r="B369" s="63"/>
      <c r="C369" s="30"/>
    </row>
    <row r="370" spans="2:3">
      <c r="B370" s="63"/>
      <c r="C370" s="30"/>
    </row>
    <row r="371" spans="2:3">
      <c r="B371" s="63"/>
      <c r="C371" s="30"/>
    </row>
    <row r="372" spans="2:3">
      <c r="B372" s="63"/>
      <c r="C372" s="30"/>
    </row>
    <row r="373" spans="2:3">
      <c r="B373" s="63"/>
      <c r="C373" s="30"/>
    </row>
    <row r="374" spans="2:3">
      <c r="B374" s="63"/>
      <c r="C374" s="30"/>
    </row>
    <row r="375" spans="2:3">
      <c r="B375" s="63"/>
      <c r="C375" s="30"/>
    </row>
    <row r="376" spans="2:3">
      <c r="B376" s="63"/>
      <c r="C376" s="30"/>
    </row>
    <row r="377" spans="2:3">
      <c r="B377" s="63"/>
      <c r="C377" s="30"/>
    </row>
    <row r="378" spans="2:3">
      <c r="B378" s="63"/>
      <c r="C378" s="30"/>
    </row>
    <row r="379" spans="2:3">
      <c r="B379" s="63"/>
      <c r="C379" s="30"/>
    </row>
    <row r="380" spans="2:3">
      <c r="B380" s="63"/>
      <c r="C380" s="30"/>
    </row>
    <row r="381" spans="2:3">
      <c r="B381" s="63"/>
      <c r="C381" s="30"/>
    </row>
    <row r="382" spans="2:3">
      <c r="B382" s="63"/>
      <c r="C382" s="30"/>
    </row>
    <row r="383" spans="2:3">
      <c r="B383" s="63"/>
      <c r="C383" s="30"/>
    </row>
    <row r="384" spans="2:3">
      <c r="B384" s="63"/>
      <c r="C384" s="30"/>
    </row>
    <row r="385" spans="2:3">
      <c r="B385" s="63"/>
      <c r="C385" s="30"/>
    </row>
    <row r="386" spans="2:3">
      <c r="B386" s="63"/>
      <c r="C386" s="30"/>
    </row>
    <row r="387" spans="2:3">
      <c r="B387" s="63"/>
      <c r="C387" s="30"/>
    </row>
    <row r="388" spans="2:3">
      <c r="B388" s="63"/>
      <c r="C388" s="30"/>
    </row>
    <row r="389" spans="2:3">
      <c r="B389" s="63"/>
      <c r="C389" s="30"/>
    </row>
    <row r="390" spans="2:3">
      <c r="B390" s="63"/>
      <c r="C390" s="30"/>
    </row>
    <row r="391" spans="2:3">
      <c r="B391" s="63"/>
      <c r="C391" s="30"/>
    </row>
    <row r="392" spans="2:3">
      <c r="B392" s="63"/>
      <c r="C392" s="30"/>
    </row>
    <row r="393" spans="2:3">
      <c r="B393" s="63"/>
      <c r="C393" s="30"/>
    </row>
    <row r="394" spans="2:3">
      <c r="B394" s="63"/>
      <c r="C394" s="30"/>
    </row>
    <row r="395" spans="2:3">
      <c r="B395" s="63"/>
      <c r="C395" s="30"/>
    </row>
    <row r="396" spans="2:3">
      <c r="B396" s="63"/>
      <c r="C396" s="30"/>
    </row>
    <row r="397" spans="2:3">
      <c r="B397" s="63"/>
      <c r="C397" s="30"/>
    </row>
    <row r="398" spans="2:3">
      <c r="B398" s="63"/>
      <c r="C398" s="30"/>
    </row>
    <row r="399" spans="2:3">
      <c r="B399" s="63"/>
      <c r="C399" s="30"/>
    </row>
    <row r="400" spans="2:3">
      <c r="B400" s="63"/>
      <c r="C400" s="30"/>
    </row>
    <row r="401" spans="2:3">
      <c r="B401" s="63"/>
      <c r="C401" s="30"/>
    </row>
    <row r="402" spans="2:3">
      <c r="B402" s="63"/>
      <c r="C402" s="30"/>
    </row>
    <row r="403" spans="2:3">
      <c r="B403" s="63"/>
      <c r="C403" s="30"/>
    </row>
    <row r="404" spans="2:3">
      <c r="B404" s="63"/>
      <c r="C404" s="30"/>
    </row>
    <row r="405" spans="2:3">
      <c r="B405" s="63"/>
      <c r="C405" s="30"/>
    </row>
    <row r="406" spans="2:3">
      <c r="B406" s="63"/>
      <c r="C406" s="30"/>
    </row>
    <row r="407" spans="2:3">
      <c r="B407" s="63"/>
      <c r="C407" s="30"/>
    </row>
    <row r="408" spans="2:3">
      <c r="B408" s="63"/>
      <c r="C408" s="30"/>
    </row>
    <row r="409" spans="2:3">
      <c r="B409" s="63"/>
      <c r="C409" s="30"/>
    </row>
    <row r="410" spans="2:3">
      <c r="B410" s="63"/>
      <c r="C410" s="30"/>
    </row>
    <row r="411" spans="2:3">
      <c r="B411" s="63"/>
      <c r="C411" s="30"/>
    </row>
    <row r="412" spans="2:3">
      <c r="B412" s="63"/>
      <c r="C412" s="30"/>
    </row>
    <row r="413" spans="2:3">
      <c r="B413" s="63"/>
      <c r="C413" s="30"/>
    </row>
    <row r="414" spans="2:3">
      <c r="B414" s="63"/>
      <c r="C414" s="30"/>
    </row>
    <row r="415" spans="2:3">
      <c r="B415" s="63"/>
      <c r="C415" s="30"/>
    </row>
    <row r="416" spans="2:3">
      <c r="B416" s="63"/>
      <c r="C416" s="30"/>
    </row>
    <row r="417" spans="2:3">
      <c r="B417" s="63"/>
      <c r="C417" s="30"/>
    </row>
    <row r="418" spans="2:3">
      <c r="B418" s="63"/>
      <c r="C418" s="30"/>
    </row>
    <row r="419" spans="2:3">
      <c r="B419" s="63"/>
      <c r="C419" s="30"/>
    </row>
    <row r="420" spans="2:3">
      <c r="B420" s="63"/>
      <c r="C420" s="30"/>
    </row>
    <row r="421" spans="2:3">
      <c r="B421" s="63"/>
      <c r="C421" s="30"/>
    </row>
    <row r="422" spans="2:3">
      <c r="B422" s="63"/>
      <c r="C422" s="30"/>
    </row>
    <row r="423" spans="2:3">
      <c r="B423" s="63"/>
      <c r="C423" s="30"/>
    </row>
    <row r="424" spans="2:3">
      <c r="B424" s="63"/>
      <c r="C424" s="30"/>
    </row>
    <row r="425" spans="2:3">
      <c r="B425" s="63"/>
      <c r="C425" s="30"/>
    </row>
    <row r="426" spans="2:3">
      <c r="B426" s="63"/>
      <c r="C426" s="30"/>
    </row>
    <row r="427" spans="2:3">
      <c r="B427" s="63"/>
      <c r="C427" s="30"/>
    </row>
    <row r="428" spans="2:3">
      <c r="B428" s="63"/>
      <c r="C428" s="30"/>
    </row>
    <row r="429" spans="2:3">
      <c r="B429" s="63"/>
      <c r="C429" s="30"/>
    </row>
    <row r="430" spans="2:3">
      <c r="B430" s="63"/>
      <c r="C430" s="30"/>
    </row>
    <row r="431" spans="2:3">
      <c r="B431" s="63"/>
      <c r="C431" s="30"/>
    </row>
    <row r="432" spans="2:3">
      <c r="B432" s="63"/>
      <c r="C432" s="30"/>
    </row>
    <row r="433" spans="2:3">
      <c r="B433" s="63"/>
      <c r="C433" s="30"/>
    </row>
    <row r="434" spans="2:3">
      <c r="B434" s="63"/>
      <c r="C434" s="30"/>
    </row>
    <row r="435" spans="2:3">
      <c r="B435" s="63"/>
      <c r="C435" s="30"/>
    </row>
    <row r="436" spans="2:3">
      <c r="B436" s="63"/>
      <c r="C436" s="30"/>
    </row>
    <row r="437" spans="2:3">
      <c r="B437" s="63"/>
      <c r="C437" s="30"/>
    </row>
    <row r="438" spans="2:3">
      <c r="B438" s="63"/>
      <c r="C438" s="30"/>
    </row>
    <row r="439" spans="2:3">
      <c r="B439" s="63"/>
      <c r="C439" s="30"/>
    </row>
    <row r="440" spans="2:3">
      <c r="B440" s="63"/>
      <c r="C440" s="30"/>
    </row>
    <row r="441" spans="2:3">
      <c r="B441" s="63"/>
      <c r="C441" s="30"/>
    </row>
    <row r="442" spans="2:3">
      <c r="B442" s="63"/>
      <c r="C442" s="30"/>
    </row>
    <row r="443" spans="2:3">
      <c r="B443" s="63"/>
      <c r="C443" s="30"/>
    </row>
    <row r="444" spans="2:3">
      <c r="B444" s="63"/>
      <c r="C444" s="30"/>
    </row>
    <row r="445" spans="2:3">
      <c r="B445" s="63"/>
      <c r="C445" s="30"/>
    </row>
    <row r="446" spans="2:3">
      <c r="B446" s="63"/>
      <c r="C446" s="30"/>
    </row>
    <row r="447" spans="2:3">
      <c r="B447" s="63"/>
      <c r="C447" s="30"/>
    </row>
    <row r="448" spans="2:3">
      <c r="B448" s="63"/>
      <c r="C448" s="30"/>
    </row>
    <row r="449" spans="2:3">
      <c r="B449" s="63"/>
      <c r="C449" s="30"/>
    </row>
    <row r="450" spans="2:3">
      <c r="B450" s="63"/>
      <c r="C450" s="30"/>
    </row>
    <row r="451" spans="2:3">
      <c r="B451" s="63"/>
      <c r="C451" s="30"/>
    </row>
    <row r="452" spans="2:3">
      <c r="B452" s="63"/>
      <c r="C452" s="30"/>
    </row>
    <row r="453" spans="2:3">
      <c r="B453" s="63"/>
      <c r="C453" s="30"/>
    </row>
    <row r="454" spans="2:3">
      <c r="B454" s="63"/>
      <c r="C454" s="30"/>
    </row>
    <row r="455" spans="2:3">
      <c r="B455" s="63"/>
      <c r="C455" s="30"/>
    </row>
    <row r="456" spans="2:3">
      <c r="B456" s="63"/>
      <c r="C456" s="30"/>
    </row>
    <row r="457" spans="2:3">
      <c r="B457" s="63"/>
      <c r="C457" s="30"/>
    </row>
    <row r="458" spans="2:3">
      <c r="B458" s="63"/>
      <c r="C458" s="30"/>
    </row>
    <row r="459" spans="2:3">
      <c r="B459" s="63"/>
      <c r="C459" s="30"/>
    </row>
    <row r="460" spans="2:3">
      <c r="B460" s="63"/>
      <c r="C460" s="30"/>
    </row>
    <row r="461" spans="2:3">
      <c r="B461" s="63"/>
      <c r="C461" s="30"/>
    </row>
    <row r="462" spans="2:3">
      <c r="B462" s="63"/>
      <c r="C462" s="30"/>
    </row>
    <row r="463" spans="2:3">
      <c r="B463" s="63"/>
      <c r="C463" s="30"/>
    </row>
    <row r="464" spans="2:3">
      <c r="B464" s="63"/>
      <c r="C464" s="30"/>
    </row>
    <row r="465" spans="2:3">
      <c r="B465" s="63"/>
      <c r="C465" s="30"/>
    </row>
    <row r="466" spans="2:3">
      <c r="B466" s="63"/>
      <c r="C466" s="30"/>
    </row>
    <row r="467" spans="2:3">
      <c r="B467" s="63"/>
      <c r="C467" s="30"/>
    </row>
    <row r="468" spans="2:3">
      <c r="B468" s="63"/>
      <c r="C468" s="30"/>
    </row>
    <row r="469" spans="2:3">
      <c r="B469" s="63"/>
      <c r="C469" s="30"/>
    </row>
    <row r="470" spans="2:3">
      <c r="B470" s="63"/>
      <c r="C470" s="30"/>
    </row>
    <row r="471" spans="2:3">
      <c r="B471" s="63"/>
      <c r="C471" s="30"/>
    </row>
    <row r="472" spans="2:3">
      <c r="B472" s="63"/>
      <c r="C472" s="30"/>
    </row>
    <row r="473" spans="2:3">
      <c r="B473" s="63"/>
      <c r="C473" s="30"/>
    </row>
    <row r="474" spans="2:3">
      <c r="B474" s="63"/>
      <c r="C474" s="30"/>
    </row>
    <row r="475" spans="2:3">
      <c r="B475" s="63"/>
      <c r="C475" s="30"/>
    </row>
    <row r="476" spans="2:3">
      <c r="B476" s="63"/>
      <c r="C476" s="30"/>
    </row>
    <row r="477" spans="2:3">
      <c r="B477" s="63"/>
      <c r="C477" s="30"/>
    </row>
    <row r="478" spans="2:3">
      <c r="B478" s="63"/>
      <c r="C478" s="30"/>
    </row>
    <row r="479" spans="2:3">
      <c r="B479" s="63"/>
      <c r="C479" s="30"/>
    </row>
    <row r="480" spans="2:3">
      <c r="B480" s="63"/>
      <c r="C480" s="30"/>
    </row>
    <row r="481" spans="2:3">
      <c r="B481" s="63"/>
      <c r="C481" s="30"/>
    </row>
    <row r="482" spans="2:3">
      <c r="B482" s="63"/>
      <c r="C482" s="30"/>
    </row>
    <row r="483" spans="2:3">
      <c r="B483" s="63"/>
      <c r="C483" s="30"/>
    </row>
    <row r="484" spans="2:3">
      <c r="B484" s="63"/>
      <c r="C484" s="30"/>
    </row>
    <row r="485" spans="2:3">
      <c r="B485" s="63"/>
      <c r="C485" s="30"/>
    </row>
    <row r="486" spans="2:3">
      <c r="B486" s="63"/>
      <c r="C486" s="30"/>
    </row>
    <row r="487" spans="2:3">
      <c r="B487" s="63"/>
      <c r="C487" s="30"/>
    </row>
    <row r="488" spans="2:3">
      <c r="B488" s="63"/>
      <c r="C488" s="30"/>
    </row>
    <row r="489" spans="2:3">
      <c r="B489" s="63"/>
      <c r="C489" s="30"/>
    </row>
    <row r="490" spans="2:3">
      <c r="B490" s="63"/>
      <c r="C490" s="30"/>
    </row>
    <row r="491" spans="2:3">
      <c r="B491" s="63"/>
      <c r="C491" s="30"/>
    </row>
    <row r="492" spans="2:3">
      <c r="B492" s="63"/>
      <c r="C492" s="30"/>
    </row>
    <row r="493" spans="2:3">
      <c r="B493" s="63"/>
      <c r="C493" s="30"/>
    </row>
    <row r="494" spans="2:3">
      <c r="B494" s="63"/>
      <c r="C494" s="30"/>
    </row>
    <row r="495" spans="2:3">
      <c r="B495" s="63"/>
      <c r="C495" s="30"/>
    </row>
    <row r="496" spans="2:3">
      <c r="B496" s="63"/>
      <c r="C496" s="30"/>
    </row>
    <row r="497" spans="2:3">
      <c r="B497" s="63"/>
      <c r="C497" s="30"/>
    </row>
    <row r="498" spans="2:3">
      <c r="B498" s="63"/>
      <c r="C498" s="30"/>
    </row>
    <row r="499" spans="2:3">
      <c r="B499" s="63"/>
      <c r="C499" s="30"/>
    </row>
    <row r="500" spans="2:3">
      <c r="B500" s="63"/>
      <c r="C500" s="30"/>
    </row>
    <row r="501" spans="2:3">
      <c r="B501" s="63"/>
      <c r="C501" s="30"/>
    </row>
    <row r="502" spans="2:3">
      <c r="B502" s="63"/>
      <c r="C502" s="30"/>
    </row>
    <row r="503" spans="2:3">
      <c r="B503" s="63"/>
      <c r="C503" s="30"/>
    </row>
    <row r="504" spans="2:3">
      <c r="B504" s="63"/>
      <c r="C504" s="30"/>
    </row>
    <row r="505" spans="2:3">
      <c r="B505" s="63"/>
      <c r="C505" s="30"/>
    </row>
    <row r="506" spans="2:3">
      <c r="B506" s="63"/>
      <c r="C506" s="30"/>
    </row>
    <row r="507" spans="2:3">
      <c r="B507" s="63"/>
      <c r="C507" s="30"/>
    </row>
    <row r="508" spans="2:3">
      <c r="B508" s="63"/>
      <c r="C508" s="30"/>
    </row>
    <row r="509" spans="2:3">
      <c r="B509" s="63"/>
      <c r="C509" s="30"/>
    </row>
    <row r="510" spans="2:3">
      <c r="B510" s="63"/>
      <c r="C510" s="30"/>
    </row>
    <row r="511" spans="2:3">
      <c r="B511" s="63"/>
      <c r="C511" s="30"/>
    </row>
    <row r="512" spans="2:3">
      <c r="B512" s="63"/>
      <c r="C512" s="30"/>
    </row>
    <row r="513" spans="2:3">
      <c r="B513" s="63"/>
      <c r="C513" s="30"/>
    </row>
    <row r="514" spans="2:3">
      <c r="B514" s="63"/>
      <c r="C514" s="30"/>
    </row>
    <row r="515" spans="2:3">
      <c r="B515" s="63"/>
      <c r="C515" s="30"/>
    </row>
    <row r="516" spans="2:3">
      <c r="B516" s="63"/>
      <c r="C516" s="30"/>
    </row>
    <row r="517" spans="2:3">
      <c r="B517" s="63"/>
      <c r="C517" s="30"/>
    </row>
    <row r="518" spans="2:3">
      <c r="B518" s="63"/>
      <c r="C518" s="30"/>
    </row>
    <row r="519" spans="2:3">
      <c r="B519" s="63"/>
      <c r="C519" s="30"/>
    </row>
    <row r="520" spans="2:3">
      <c r="B520" s="63"/>
      <c r="C520" s="30"/>
    </row>
    <row r="521" spans="2:3">
      <c r="B521" s="63"/>
      <c r="C521" s="30"/>
    </row>
    <row r="522" spans="2:3">
      <c r="B522" s="63"/>
      <c r="C522" s="30"/>
    </row>
    <row r="523" spans="2:3">
      <c r="B523" s="63"/>
      <c r="C523" s="30"/>
    </row>
    <row r="524" spans="2:3">
      <c r="B524" s="63"/>
      <c r="C524" s="30"/>
    </row>
    <row r="525" spans="2:3">
      <c r="B525" s="63"/>
      <c r="C525" s="30"/>
    </row>
    <row r="526" spans="2:3">
      <c r="B526" s="63"/>
      <c r="C526" s="30"/>
    </row>
    <row r="527" spans="2:3">
      <c r="B527" s="63"/>
      <c r="C527" s="30"/>
    </row>
    <row r="528" spans="2:3">
      <c r="B528" s="63"/>
      <c r="C528" s="30"/>
    </row>
    <row r="529" spans="2:3">
      <c r="B529" s="63"/>
      <c r="C529" s="30"/>
    </row>
    <row r="530" spans="2:3">
      <c r="B530" s="63"/>
      <c r="C530" s="30"/>
    </row>
    <row r="531" spans="2:3">
      <c r="B531" s="63"/>
      <c r="C531" s="30"/>
    </row>
    <row r="532" spans="2:3">
      <c r="B532" s="63"/>
      <c r="C532" s="30"/>
    </row>
    <row r="533" spans="2:3">
      <c r="B533" s="63"/>
      <c r="C533" s="30"/>
    </row>
    <row r="534" spans="2:3">
      <c r="B534" s="63"/>
      <c r="C534" s="30"/>
    </row>
    <row r="535" spans="2:3">
      <c r="B535" s="63"/>
      <c r="C535" s="30"/>
    </row>
    <row r="536" spans="2:3">
      <c r="B536" s="63"/>
      <c r="C536" s="30"/>
    </row>
    <row r="537" spans="2:3">
      <c r="B537" s="63"/>
      <c r="C537" s="30"/>
    </row>
    <row r="538" spans="2:3">
      <c r="B538" s="63"/>
      <c r="C538" s="30"/>
    </row>
    <row r="539" spans="2:3">
      <c r="B539" s="63"/>
      <c r="C539" s="30"/>
    </row>
    <row r="540" spans="2:3">
      <c r="B540" s="63"/>
      <c r="C540" s="30"/>
    </row>
    <row r="541" spans="2:3">
      <c r="B541" s="63"/>
      <c r="C541" s="30"/>
    </row>
    <row r="542" spans="2:3">
      <c r="B542" s="63"/>
      <c r="C542" s="30"/>
    </row>
    <row r="543" spans="2:3">
      <c r="B543" s="63"/>
      <c r="C543" s="30"/>
    </row>
    <row r="544" spans="2:3">
      <c r="B544" s="63"/>
      <c r="C544" s="30"/>
    </row>
    <row r="545" spans="2:3">
      <c r="B545" s="63"/>
      <c r="C545" s="30"/>
    </row>
    <row r="546" spans="2:3">
      <c r="B546" s="63"/>
      <c r="C546" s="30"/>
    </row>
    <row r="547" spans="2:3">
      <c r="B547" s="63"/>
      <c r="C547" s="30"/>
    </row>
    <row r="548" spans="2:3">
      <c r="B548" s="63"/>
      <c r="C548" s="30"/>
    </row>
    <row r="549" spans="2:3">
      <c r="B549" s="63"/>
      <c r="C549" s="30"/>
    </row>
    <row r="550" spans="2:3">
      <c r="B550" s="63"/>
      <c r="C550" s="30"/>
    </row>
    <row r="551" spans="2:3">
      <c r="B551" s="63"/>
      <c r="C551" s="30"/>
    </row>
    <row r="552" spans="2:3">
      <c r="B552" s="63"/>
      <c r="C552" s="30"/>
    </row>
    <row r="553" spans="2:3">
      <c r="B553" s="63"/>
      <c r="C553" s="30"/>
    </row>
    <row r="554" spans="2:3">
      <c r="B554" s="63"/>
      <c r="C554" s="30"/>
    </row>
    <row r="555" spans="2:3">
      <c r="B555" s="63"/>
      <c r="C555" s="30"/>
    </row>
    <row r="556" spans="2:3">
      <c r="B556" s="63"/>
      <c r="C556" s="30"/>
    </row>
    <row r="557" spans="2:3">
      <c r="B557" s="63"/>
      <c r="C557" s="30"/>
    </row>
    <row r="558" spans="2:3">
      <c r="B558" s="63"/>
      <c r="C558" s="30"/>
    </row>
    <row r="559" spans="2:3">
      <c r="B559" s="63"/>
      <c r="C559" s="30"/>
    </row>
    <row r="560" spans="2:3">
      <c r="B560" s="63"/>
      <c r="C560" s="30"/>
    </row>
    <row r="561" spans="2:3">
      <c r="B561" s="63"/>
      <c r="C561" s="30"/>
    </row>
    <row r="562" spans="2:3">
      <c r="B562" s="63"/>
      <c r="C562" s="30"/>
    </row>
    <row r="563" spans="2:3">
      <c r="B563" s="63"/>
      <c r="C563" s="30"/>
    </row>
    <row r="564" spans="2:3">
      <c r="B564" s="63"/>
      <c r="C564" s="30"/>
    </row>
    <row r="565" spans="2:3">
      <c r="B565" s="63"/>
      <c r="C565" s="30"/>
    </row>
    <row r="566" spans="2:3">
      <c r="B566" s="63"/>
      <c r="C566" s="30"/>
    </row>
    <row r="567" spans="2:3">
      <c r="B567" s="63"/>
      <c r="C567" s="30"/>
    </row>
    <row r="568" spans="2:3">
      <c r="B568" s="63"/>
      <c r="C568" s="30"/>
    </row>
    <row r="569" spans="2:3">
      <c r="B569" s="63"/>
      <c r="C569" s="30"/>
    </row>
    <row r="570" spans="2:3">
      <c r="B570" s="63"/>
      <c r="C570" s="30"/>
    </row>
    <row r="571" spans="2:3">
      <c r="B571" s="63"/>
      <c r="C571" s="30"/>
    </row>
    <row r="572" spans="2:3">
      <c r="B572" s="63"/>
      <c r="C572" s="30"/>
    </row>
    <row r="573" spans="2:3">
      <c r="B573" s="63"/>
      <c r="C573" s="30"/>
    </row>
    <row r="574" spans="2:3">
      <c r="B574" s="63"/>
      <c r="C574" s="30"/>
    </row>
    <row r="575" spans="2:3">
      <c r="B575" s="63"/>
      <c r="C575" s="30"/>
    </row>
    <row r="576" spans="2:3">
      <c r="B576" s="63"/>
      <c r="C576" s="30"/>
    </row>
    <row r="577" spans="2:3">
      <c r="B577" s="63"/>
      <c r="C577" s="30"/>
    </row>
    <row r="578" spans="2:3">
      <c r="B578" s="63"/>
      <c r="C578" s="30"/>
    </row>
    <row r="579" spans="2:3">
      <c r="B579" s="63"/>
      <c r="C579" s="30"/>
    </row>
    <row r="580" spans="2:3">
      <c r="B580" s="63"/>
      <c r="C580" s="30"/>
    </row>
    <row r="581" spans="2:3">
      <c r="B581" s="63"/>
      <c r="C581" s="30"/>
    </row>
    <row r="582" spans="2:3">
      <c r="B582" s="63"/>
      <c r="C582" s="30"/>
    </row>
    <row r="583" spans="2:3">
      <c r="B583" s="63"/>
      <c r="C583" s="30"/>
    </row>
    <row r="584" spans="2:3">
      <c r="B584" s="63"/>
      <c r="C584" s="30"/>
    </row>
    <row r="585" spans="2:3">
      <c r="B585" s="63"/>
      <c r="C585" s="30"/>
    </row>
    <row r="586" spans="2:3">
      <c r="B586" s="63"/>
      <c r="C586" s="30"/>
    </row>
    <row r="587" spans="2:3">
      <c r="B587" s="63"/>
      <c r="C587" s="30"/>
    </row>
    <row r="588" spans="2:3">
      <c r="B588" s="63"/>
      <c r="C588" s="30"/>
    </row>
    <row r="589" spans="2:3">
      <c r="B589" s="63"/>
      <c r="C589" s="30"/>
    </row>
    <row r="590" spans="2:3">
      <c r="B590" s="63"/>
      <c r="C590" s="30"/>
    </row>
    <row r="591" spans="2:3">
      <c r="B591" s="63"/>
      <c r="C591" s="30"/>
    </row>
    <row r="592" spans="2:3">
      <c r="B592" s="63"/>
      <c r="C592" s="30"/>
    </row>
    <row r="593" spans="2:3">
      <c r="B593" s="63"/>
      <c r="C593" s="30"/>
    </row>
    <row r="594" spans="2:3">
      <c r="B594" s="63"/>
      <c r="C594" s="30"/>
    </row>
    <row r="595" spans="2:3">
      <c r="B595" s="63"/>
      <c r="C595" s="30"/>
    </row>
    <row r="596" spans="2:3">
      <c r="B596" s="63"/>
      <c r="C596" s="30"/>
    </row>
    <row r="597" spans="2:3">
      <c r="B597" s="63"/>
      <c r="C597" s="30"/>
    </row>
    <row r="598" spans="2:3">
      <c r="B598" s="63"/>
      <c r="C598" s="30"/>
    </row>
    <row r="599" spans="2:3">
      <c r="B599" s="63"/>
      <c r="C599" s="30"/>
    </row>
    <row r="600" spans="2:3">
      <c r="B600" s="63"/>
      <c r="C600" s="30"/>
    </row>
    <row r="601" spans="2:3">
      <c r="B601" s="63"/>
      <c r="C601" s="30"/>
    </row>
    <row r="602" spans="2:3">
      <c r="B602" s="63"/>
      <c r="C602" s="30"/>
    </row>
    <row r="603" spans="2:3">
      <c r="B603" s="63"/>
      <c r="C603" s="30"/>
    </row>
    <row r="604" spans="2:3">
      <c r="B604" s="63"/>
      <c r="C604" s="30"/>
    </row>
    <row r="605" spans="2:3">
      <c r="B605" s="63"/>
      <c r="C605" s="30"/>
    </row>
    <row r="606" spans="2:3">
      <c r="B606" s="63"/>
      <c r="C606" s="30"/>
    </row>
    <row r="607" spans="2:3">
      <c r="B607" s="63"/>
      <c r="C607" s="30"/>
    </row>
    <row r="608" spans="2:3">
      <c r="B608" s="63"/>
      <c r="C608" s="30"/>
    </row>
    <row r="609" spans="2:3">
      <c r="B609" s="63"/>
      <c r="C609" s="30"/>
    </row>
    <row r="610" spans="2:3">
      <c r="B610" s="63"/>
      <c r="C610" s="30"/>
    </row>
    <row r="611" spans="2:3">
      <c r="B611" s="63"/>
      <c r="C611" s="30"/>
    </row>
    <row r="612" spans="2:3">
      <c r="B612" s="63"/>
      <c r="C612" s="30"/>
    </row>
    <row r="613" spans="2:3">
      <c r="B613" s="63"/>
      <c r="C613" s="30"/>
    </row>
    <row r="614" spans="2:3">
      <c r="B614" s="63"/>
      <c r="C614" s="30"/>
    </row>
    <row r="615" spans="2:3">
      <c r="B615" s="63"/>
      <c r="C615" s="30"/>
    </row>
    <row r="616" spans="2:3">
      <c r="B616" s="63"/>
      <c r="C616" s="30"/>
    </row>
    <row r="617" spans="2:3">
      <c r="B617" s="63"/>
      <c r="C617" s="30"/>
    </row>
    <row r="618" spans="2:3">
      <c r="B618" s="63"/>
      <c r="C618" s="30"/>
    </row>
    <row r="619" spans="2:3">
      <c r="B619" s="63"/>
      <c r="C619" s="30"/>
    </row>
    <row r="620" spans="2:3">
      <c r="B620" s="63"/>
      <c r="C620" s="30"/>
    </row>
    <row r="621" spans="2:3">
      <c r="B621" s="63"/>
      <c r="C621" s="30"/>
    </row>
    <row r="622" spans="2:3">
      <c r="B622" s="63"/>
      <c r="C622" s="30"/>
    </row>
    <row r="623" spans="2:3">
      <c r="B623" s="63"/>
      <c r="C623" s="30"/>
    </row>
    <row r="624" spans="2:3">
      <c r="B624" s="63"/>
      <c r="C624" s="30"/>
    </row>
    <row r="625" spans="2:3">
      <c r="B625" s="63"/>
      <c r="C625" s="30"/>
    </row>
    <row r="626" spans="2:3">
      <c r="B626" s="63"/>
      <c r="C626" s="30"/>
    </row>
    <row r="627" spans="2:3">
      <c r="B627" s="63"/>
      <c r="C627" s="30"/>
    </row>
    <row r="628" spans="2:3">
      <c r="B628" s="63"/>
      <c r="C628" s="30"/>
    </row>
    <row r="629" spans="2:3">
      <c r="B629" s="63"/>
      <c r="C629" s="30"/>
    </row>
    <row r="630" spans="2:3">
      <c r="B630" s="63"/>
      <c r="C630" s="30"/>
    </row>
    <row r="631" spans="2:3">
      <c r="B631" s="63"/>
      <c r="C631" s="30"/>
    </row>
    <row r="632" spans="2:3">
      <c r="B632" s="63"/>
      <c r="C632" s="30"/>
    </row>
    <row r="633" spans="2:3">
      <c r="B633" s="63"/>
      <c r="C633" s="30"/>
    </row>
    <row r="634" spans="2:3">
      <c r="B634" s="63"/>
      <c r="C634" s="30"/>
    </row>
    <row r="635" spans="2:3">
      <c r="B635" s="63"/>
      <c r="C635" s="30"/>
    </row>
    <row r="636" spans="2:3">
      <c r="B636" s="63"/>
      <c r="C636" s="30"/>
    </row>
    <row r="637" spans="2:3">
      <c r="B637" s="63"/>
      <c r="C637" s="30"/>
    </row>
    <row r="638" spans="2:3">
      <c r="B638" s="63"/>
      <c r="C638" s="30"/>
    </row>
    <row r="639" spans="2:3">
      <c r="B639" s="63"/>
      <c r="C639" s="30"/>
    </row>
    <row r="640" spans="2:3">
      <c r="B640" s="63"/>
      <c r="C640" s="30"/>
    </row>
    <row r="641" spans="2:3">
      <c r="B641" s="63"/>
      <c r="C641" s="30"/>
    </row>
    <row r="642" spans="2:3">
      <c r="B642" s="63"/>
      <c r="C642" s="30"/>
    </row>
    <row r="643" spans="2:3">
      <c r="B643" s="63"/>
      <c r="C643" s="30"/>
    </row>
    <row r="644" spans="2:3">
      <c r="B644" s="63"/>
      <c r="C644" s="30"/>
    </row>
    <row r="645" spans="2:3">
      <c r="B645" s="63"/>
      <c r="C645" s="30"/>
    </row>
    <row r="646" spans="2:3">
      <c r="B646" s="63"/>
      <c r="C646" s="30"/>
    </row>
    <row r="647" spans="2:3">
      <c r="B647" s="63"/>
      <c r="C647" s="30"/>
    </row>
    <row r="648" spans="2:3">
      <c r="B648" s="63"/>
      <c r="C648" s="30"/>
    </row>
    <row r="649" spans="2:3">
      <c r="B649" s="63"/>
      <c r="C649" s="30"/>
    </row>
    <row r="650" spans="2:3">
      <c r="B650" s="63"/>
      <c r="C650" s="30"/>
    </row>
    <row r="651" spans="2:3">
      <c r="B651" s="63"/>
      <c r="C651" s="30"/>
    </row>
    <row r="652" spans="2:3">
      <c r="B652" s="63"/>
      <c r="C652" s="30"/>
    </row>
    <row r="653" spans="2:3">
      <c r="B653" s="63"/>
      <c r="C653" s="30"/>
    </row>
    <row r="654" spans="2:3">
      <c r="B654" s="63"/>
      <c r="C654" s="30"/>
    </row>
    <row r="655" spans="2:3">
      <c r="B655" s="63"/>
      <c r="C655" s="30"/>
    </row>
    <row r="656" spans="2:3">
      <c r="B656" s="63"/>
      <c r="C656" s="30"/>
    </row>
    <row r="657" spans="2:3">
      <c r="B657" s="63"/>
      <c r="C657" s="30"/>
    </row>
    <row r="658" spans="2:3">
      <c r="B658" s="63"/>
      <c r="C658" s="30"/>
    </row>
    <row r="659" spans="2:3">
      <c r="B659" s="63"/>
      <c r="C659" s="30"/>
    </row>
    <row r="660" spans="2:3">
      <c r="B660" s="63"/>
      <c r="C660" s="30"/>
    </row>
    <row r="661" spans="2:3">
      <c r="B661" s="63"/>
      <c r="C661" s="30"/>
    </row>
    <row r="662" spans="2:3">
      <c r="B662" s="63"/>
      <c r="C662" s="30"/>
    </row>
    <row r="663" spans="2:3">
      <c r="B663" s="63"/>
      <c r="C663" s="30"/>
    </row>
    <row r="664" spans="2:3">
      <c r="B664" s="63"/>
      <c r="C664" s="30"/>
    </row>
    <row r="665" spans="2:3">
      <c r="B665" s="63"/>
      <c r="C665" s="30"/>
    </row>
    <row r="666" spans="2:3">
      <c r="B666" s="63"/>
      <c r="C666" s="30"/>
    </row>
    <row r="667" spans="2:3">
      <c r="B667" s="63"/>
      <c r="C667" s="30"/>
    </row>
    <row r="668" spans="2:3">
      <c r="B668" s="63"/>
      <c r="C668" s="30"/>
    </row>
    <row r="669" spans="2:3">
      <c r="B669" s="63"/>
      <c r="C669" s="30"/>
    </row>
    <row r="670" spans="2:3">
      <c r="B670" s="63"/>
      <c r="C670" s="30"/>
    </row>
    <row r="671" spans="2:3">
      <c r="B671" s="63"/>
      <c r="C671" s="30"/>
    </row>
    <row r="672" spans="2:3">
      <c r="B672" s="63"/>
      <c r="C672" s="30"/>
    </row>
    <row r="673" spans="2:3">
      <c r="B673" s="63"/>
      <c r="C673" s="30"/>
    </row>
    <row r="674" spans="2:3">
      <c r="B674" s="63"/>
      <c r="C674" s="30"/>
    </row>
    <row r="675" spans="2:3">
      <c r="B675" s="63"/>
      <c r="C675" s="30"/>
    </row>
    <row r="676" spans="2:3">
      <c r="B676" s="63"/>
      <c r="C676" s="30"/>
    </row>
    <row r="677" spans="2:3">
      <c r="B677" s="63"/>
      <c r="C677" s="30"/>
    </row>
    <row r="678" spans="2:3">
      <c r="B678" s="63"/>
      <c r="C678" s="30"/>
    </row>
    <row r="679" spans="2:3">
      <c r="B679" s="63"/>
      <c r="C679" s="30"/>
    </row>
    <row r="680" spans="2:3">
      <c r="B680" s="63"/>
      <c r="C680" s="30"/>
    </row>
    <row r="681" spans="2:3">
      <c r="B681" s="63"/>
      <c r="C681" s="30"/>
    </row>
    <row r="682" spans="2:3">
      <c r="B682" s="63"/>
      <c r="C682" s="30"/>
    </row>
    <row r="683" spans="2:3">
      <c r="B683" s="63"/>
      <c r="C683" s="30"/>
    </row>
    <row r="684" spans="2:3">
      <c r="B684" s="63"/>
      <c r="C684" s="30"/>
    </row>
    <row r="685" spans="2:3">
      <c r="B685" s="63"/>
      <c r="C685" s="30"/>
    </row>
    <row r="686" spans="2:3">
      <c r="B686" s="63"/>
      <c r="C686" s="30"/>
    </row>
    <row r="687" spans="2:3">
      <c r="B687" s="63"/>
      <c r="C687" s="30"/>
    </row>
    <row r="688" spans="2:3">
      <c r="B688" s="63"/>
      <c r="C688" s="30"/>
    </row>
    <row r="689" spans="2:3">
      <c r="B689" s="63"/>
      <c r="C689" s="30"/>
    </row>
    <row r="690" spans="2:3">
      <c r="B690" s="63"/>
      <c r="C690" s="30"/>
    </row>
    <row r="691" spans="2:3">
      <c r="B691" s="63"/>
      <c r="C691" s="30"/>
    </row>
    <row r="692" spans="2:3">
      <c r="B692" s="63"/>
      <c r="C692" s="30"/>
    </row>
    <row r="693" spans="2:3">
      <c r="B693" s="63"/>
      <c r="C693" s="30"/>
    </row>
    <row r="694" spans="2:3">
      <c r="B694" s="63"/>
      <c r="C694" s="30"/>
    </row>
    <row r="695" spans="2:3">
      <c r="B695" s="63"/>
      <c r="C695" s="30"/>
    </row>
    <row r="696" spans="2:3">
      <c r="B696" s="63"/>
      <c r="C696" s="30"/>
    </row>
    <row r="697" spans="2:3">
      <c r="B697" s="63"/>
      <c r="C697" s="30"/>
    </row>
    <row r="698" spans="2:3">
      <c r="B698" s="63"/>
      <c r="C698" s="30"/>
    </row>
    <row r="699" spans="2:3">
      <c r="B699" s="63"/>
      <c r="C699" s="30"/>
    </row>
    <row r="700" spans="2:3">
      <c r="B700" s="63"/>
      <c r="C700" s="30"/>
    </row>
    <row r="701" spans="2:3">
      <c r="B701" s="63"/>
      <c r="C701" s="30"/>
    </row>
    <row r="702" spans="2:3">
      <c r="B702" s="63"/>
      <c r="C702" s="30"/>
    </row>
    <row r="703" spans="2:3">
      <c r="B703" s="63"/>
      <c r="C703" s="30"/>
    </row>
    <row r="704" spans="2:3">
      <c r="B704" s="63"/>
      <c r="C704" s="30"/>
    </row>
    <row r="705" spans="2:3">
      <c r="B705" s="63"/>
      <c r="C705" s="30"/>
    </row>
    <row r="706" spans="2:3">
      <c r="B706" s="63"/>
      <c r="C706" s="30"/>
    </row>
    <row r="707" spans="2:3">
      <c r="B707" s="63"/>
      <c r="C707" s="30"/>
    </row>
    <row r="708" spans="2:3">
      <c r="B708" s="63"/>
      <c r="C708" s="30"/>
    </row>
    <row r="709" spans="2:3">
      <c r="B709" s="63"/>
      <c r="C709" s="30"/>
    </row>
    <row r="710" spans="2:3">
      <c r="B710" s="63"/>
      <c r="C710" s="30"/>
    </row>
    <row r="711" spans="2:3">
      <c r="B711" s="63"/>
      <c r="C711" s="30"/>
    </row>
    <row r="712" spans="2:3">
      <c r="B712" s="63"/>
      <c r="C712" s="30"/>
    </row>
    <row r="713" spans="2:3">
      <c r="B713" s="63"/>
      <c r="C713" s="30"/>
    </row>
    <row r="714" spans="2:3">
      <c r="B714" s="63"/>
      <c r="C714" s="30"/>
    </row>
    <row r="715" spans="2:3">
      <c r="B715" s="63"/>
      <c r="C715" s="30"/>
    </row>
    <row r="716" spans="2:3">
      <c r="B716" s="63"/>
      <c r="C716" s="30"/>
    </row>
    <row r="717" spans="2:3">
      <c r="B717" s="63"/>
      <c r="C717" s="30"/>
    </row>
    <row r="718" spans="2:3">
      <c r="B718" s="63"/>
      <c r="C718" s="30"/>
    </row>
    <row r="719" spans="2:3">
      <c r="B719" s="63"/>
      <c r="C719" s="30"/>
    </row>
    <row r="720" spans="2:3">
      <c r="B720" s="63"/>
      <c r="C720" s="30"/>
    </row>
    <row r="721" spans="2:3">
      <c r="B721" s="63"/>
      <c r="C721" s="30"/>
    </row>
    <row r="722" spans="2:3">
      <c r="B722" s="63"/>
      <c r="C722" s="30"/>
    </row>
    <row r="723" spans="2:3">
      <c r="B723" s="63"/>
      <c r="C723" s="30"/>
    </row>
    <row r="724" spans="2:3">
      <c r="B724" s="63"/>
      <c r="C724" s="30"/>
    </row>
    <row r="725" spans="2:3">
      <c r="B725" s="63"/>
      <c r="C725" s="30"/>
    </row>
    <row r="726" spans="2:3">
      <c r="B726" s="63"/>
      <c r="C726" s="30"/>
    </row>
    <row r="727" spans="2:3">
      <c r="B727" s="63"/>
      <c r="C727" s="30"/>
    </row>
    <row r="728" spans="2:3">
      <c r="B728" s="63"/>
      <c r="C728" s="30"/>
    </row>
    <row r="729" spans="2:3">
      <c r="B729" s="63"/>
      <c r="C729" s="30"/>
    </row>
    <row r="730" spans="2:3">
      <c r="B730" s="63"/>
      <c r="C730" s="30"/>
    </row>
    <row r="731" spans="2:3">
      <c r="B731" s="63"/>
      <c r="C731" s="30"/>
    </row>
    <row r="732" spans="2:3">
      <c r="B732" s="63"/>
      <c r="C732" s="30"/>
    </row>
    <row r="733" spans="2:3">
      <c r="B733" s="63"/>
      <c r="C733" s="30"/>
    </row>
    <row r="734" spans="2:3">
      <c r="B734" s="63"/>
      <c r="C734" s="30"/>
    </row>
    <row r="735" spans="2:3">
      <c r="B735" s="63"/>
      <c r="C735" s="30"/>
    </row>
    <row r="736" spans="2:3">
      <c r="B736" s="63"/>
      <c r="C736" s="30"/>
    </row>
    <row r="737" spans="2:3">
      <c r="B737" s="63"/>
      <c r="C737" s="30"/>
    </row>
    <row r="738" spans="2:3">
      <c r="B738" s="63"/>
      <c r="C738" s="30"/>
    </row>
    <row r="739" spans="2:3">
      <c r="B739" s="63"/>
      <c r="C739" s="30"/>
    </row>
    <row r="740" spans="2:3">
      <c r="B740" s="63"/>
      <c r="C740" s="30"/>
    </row>
    <row r="741" spans="2:3">
      <c r="B741" s="63"/>
      <c r="C741" s="30"/>
    </row>
    <row r="742" spans="2:3">
      <c r="B742" s="63"/>
      <c r="C742" s="30"/>
    </row>
    <row r="743" spans="2:3">
      <c r="B743" s="63"/>
      <c r="C743" s="30"/>
    </row>
    <row r="744" spans="2:3">
      <c r="B744" s="63"/>
      <c r="C744" s="30"/>
    </row>
    <row r="745" spans="2:3">
      <c r="B745" s="63"/>
      <c r="C745" s="30"/>
    </row>
    <row r="746" spans="2:3">
      <c r="B746" s="63"/>
      <c r="C746" s="30"/>
    </row>
    <row r="747" spans="2:3">
      <c r="B747" s="63"/>
      <c r="C747" s="30"/>
    </row>
    <row r="748" spans="2:3">
      <c r="B748" s="63"/>
      <c r="C748" s="30"/>
    </row>
    <row r="749" spans="2:3">
      <c r="B749" s="63"/>
      <c r="C749" s="30"/>
    </row>
    <row r="750" spans="2:3">
      <c r="B750" s="63"/>
      <c r="C750" s="30"/>
    </row>
    <row r="751" spans="2:3">
      <c r="B751" s="63"/>
      <c r="C751" s="30"/>
    </row>
    <row r="752" spans="2:3">
      <c r="B752" s="63"/>
      <c r="C752" s="30"/>
    </row>
    <row r="753" spans="2:3">
      <c r="B753" s="63"/>
      <c r="C753" s="30"/>
    </row>
    <row r="754" spans="2:3">
      <c r="B754" s="63"/>
      <c r="C754" s="30"/>
    </row>
    <row r="755" spans="2:3">
      <c r="B755" s="63"/>
      <c r="C755" s="30"/>
    </row>
    <row r="756" spans="2:3">
      <c r="B756" s="63"/>
      <c r="C756" s="30"/>
    </row>
    <row r="757" spans="2:3">
      <c r="B757" s="63"/>
      <c r="C757" s="30"/>
    </row>
    <row r="758" spans="2:3">
      <c r="B758" s="63"/>
      <c r="C758" s="30"/>
    </row>
    <row r="759" spans="2:3">
      <c r="B759" s="63"/>
      <c r="C759" s="30"/>
    </row>
    <row r="760" spans="2:3">
      <c r="B760" s="63"/>
      <c r="C760" s="30"/>
    </row>
    <row r="761" spans="2:3">
      <c r="B761" s="63"/>
      <c r="C761" s="30"/>
    </row>
    <row r="762" spans="2:3">
      <c r="B762" s="63"/>
      <c r="C762" s="30"/>
    </row>
    <row r="763" spans="2:3">
      <c r="B763" s="63"/>
      <c r="C763" s="30"/>
    </row>
    <row r="764" spans="2:3">
      <c r="B764" s="63"/>
      <c r="C764" s="30"/>
    </row>
    <row r="765" spans="2:3">
      <c r="B765" s="63"/>
      <c r="C765" s="30"/>
    </row>
    <row r="766" spans="2:3">
      <c r="B766" s="63"/>
      <c r="C766" s="30"/>
    </row>
    <row r="767" spans="2:3">
      <c r="B767" s="63"/>
      <c r="C767" s="30"/>
    </row>
    <row r="768" spans="2:3">
      <c r="B768" s="63"/>
      <c r="C768" s="30"/>
    </row>
    <row r="769" spans="2:3">
      <c r="B769" s="63"/>
      <c r="C769" s="30"/>
    </row>
    <row r="770" spans="2:3">
      <c r="B770" s="63"/>
      <c r="C770" s="30"/>
    </row>
    <row r="771" spans="2:3">
      <c r="B771" s="63"/>
      <c r="C771" s="30"/>
    </row>
    <row r="772" spans="2:3">
      <c r="B772" s="63"/>
      <c r="C772" s="30"/>
    </row>
    <row r="773" spans="2:3">
      <c r="B773" s="63"/>
      <c r="C773" s="30"/>
    </row>
    <row r="774" spans="2:3">
      <c r="B774" s="63"/>
      <c r="C774" s="30"/>
    </row>
    <row r="775" spans="2:3">
      <c r="B775" s="63"/>
      <c r="C775" s="30"/>
    </row>
    <row r="776" spans="2:3">
      <c r="B776" s="63"/>
      <c r="C776" s="30"/>
    </row>
    <row r="777" spans="2:3">
      <c r="B777" s="63"/>
      <c r="C777" s="30"/>
    </row>
    <row r="778" spans="2:3">
      <c r="B778" s="63"/>
      <c r="C778" s="30"/>
    </row>
    <row r="779" spans="2:3">
      <c r="B779" s="63"/>
      <c r="C779" s="30"/>
    </row>
    <row r="780" spans="2:3">
      <c r="B780" s="63"/>
      <c r="C780" s="30"/>
    </row>
    <row r="781" spans="2:3">
      <c r="B781" s="63"/>
      <c r="C781" s="30"/>
    </row>
    <row r="782" spans="2:3">
      <c r="B782" s="63"/>
      <c r="C782" s="30"/>
    </row>
    <row r="783" spans="2:3">
      <c r="B783" s="63"/>
      <c r="C783" s="30"/>
    </row>
    <row r="784" spans="2:3">
      <c r="B784" s="63"/>
      <c r="C784" s="30"/>
    </row>
    <row r="785" spans="2:3">
      <c r="B785" s="63"/>
      <c r="C785" s="30"/>
    </row>
    <row r="786" spans="2:3">
      <c r="B786" s="63"/>
      <c r="C786" s="30"/>
    </row>
    <row r="787" spans="2:3">
      <c r="B787" s="63"/>
      <c r="C787" s="30"/>
    </row>
    <row r="788" spans="2:3">
      <c r="B788" s="63"/>
      <c r="C788" s="30"/>
    </row>
    <row r="789" spans="2:3">
      <c r="B789" s="63"/>
      <c r="C789" s="30"/>
    </row>
    <row r="790" spans="2:3">
      <c r="B790" s="63"/>
      <c r="C790" s="30"/>
    </row>
    <row r="791" spans="2:3">
      <c r="B791" s="63"/>
      <c r="C791" s="30"/>
    </row>
    <row r="792" spans="2:3">
      <c r="B792" s="63"/>
      <c r="C792" s="30"/>
    </row>
    <row r="793" spans="2:3">
      <c r="B793" s="63"/>
      <c r="C793" s="30"/>
    </row>
    <row r="794" spans="2:3">
      <c r="B794" s="63"/>
      <c r="C794" s="30"/>
    </row>
    <row r="795" spans="2:3">
      <c r="B795" s="63"/>
      <c r="C795" s="30"/>
    </row>
    <row r="796" spans="2:3">
      <c r="B796" s="63"/>
      <c r="C796" s="30"/>
    </row>
    <row r="797" spans="2:3">
      <c r="B797" s="63"/>
      <c r="C797" s="30"/>
    </row>
    <row r="798" spans="2:3">
      <c r="B798" s="63"/>
      <c r="C798" s="30"/>
    </row>
    <row r="799" spans="2:3">
      <c r="B799" s="63"/>
      <c r="C799" s="30"/>
    </row>
    <row r="800" spans="2:3">
      <c r="B800" s="63"/>
      <c r="C800" s="30"/>
    </row>
    <row r="801" spans="2:3">
      <c r="B801" s="63"/>
      <c r="C801" s="30"/>
    </row>
    <row r="802" spans="2:3">
      <c r="B802" s="63"/>
      <c r="C802" s="30"/>
    </row>
    <row r="803" spans="2:3">
      <c r="B803" s="63"/>
      <c r="C803" s="30"/>
    </row>
    <row r="804" spans="2:3">
      <c r="B804" s="63"/>
      <c r="C804" s="30"/>
    </row>
    <row r="805" spans="2:3">
      <c r="B805" s="63"/>
      <c r="C805" s="30"/>
    </row>
    <row r="806" spans="2:3">
      <c r="B806" s="63"/>
      <c r="C806" s="30"/>
    </row>
    <row r="807" spans="2:3">
      <c r="B807" s="63"/>
      <c r="C807" s="30"/>
    </row>
    <row r="808" spans="2:3">
      <c r="B808" s="63"/>
      <c r="C808" s="30"/>
    </row>
    <row r="809" spans="2:3">
      <c r="B809" s="63"/>
      <c r="C809" s="30"/>
    </row>
    <row r="810" spans="2:3">
      <c r="B810" s="63"/>
      <c r="C810" s="30"/>
    </row>
    <row r="811" spans="2:3">
      <c r="B811" s="63"/>
      <c r="C811" s="30"/>
    </row>
    <row r="812" spans="2:3">
      <c r="B812" s="63"/>
      <c r="C812" s="30"/>
    </row>
    <row r="813" spans="2:3">
      <c r="B813" s="63"/>
      <c r="C813" s="30"/>
    </row>
    <row r="814" spans="2:3">
      <c r="B814" s="63"/>
      <c r="C814" s="30"/>
    </row>
    <row r="815" spans="2:3">
      <c r="B815" s="63"/>
      <c r="C815" s="30"/>
    </row>
    <row r="816" spans="2:3">
      <c r="B816" s="63"/>
      <c r="C816" s="30"/>
    </row>
    <row r="817" spans="2:3">
      <c r="B817" s="63"/>
      <c r="C817" s="30"/>
    </row>
    <row r="818" spans="2:3">
      <c r="B818" s="63"/>
      <c r="C818" s="30"/>
    </row>
    <row r="819" spans="2:3">
      <c r="B819" s="63"/>
      <c r="C819" s="30"/>
    </row>
    <row r="820" spans="2:3">
      <c r="B820" s="63"/>
      <c r="C820" s="30"/>
    </row>
    <row r="821" spans="2:3">
      <c r="B821" s="63"/>
      <c r="C821" s="30"/>
    </row>
    <row r="822" spans="2:3">
      <c r="B822" s="63"/>
      <c r="C822" s="30"/>
    </row>
    <row r="823" spans="2:3">
      <c r="B823" s="63"/>
      <c r="C823" s="30"/>
    </row>
    <row r="824" spans="2:3">
      <c r="B824" s="63"/>
      <c r="C824" s="30"/>
    </row>
    <row r="825" spans="2:3">
      <c r="B825" s="63"/>
      <c r="C825" s="30"/>
    </row>
    <row r="826" spans="2:3">
      <c r="B826" s="63"/>
      <c r="C826" s="30"/>
    </row>
    <row r="827" spans="2:3">
      <c r="B827" s="63"/>
      <c r="C827" s="30"/>
    </row>
    <row r="828" spans="2:3">
      <c r="B828" s="63"/>
      <c r="C828" s="30"/>
    </row>
    <row r="829" spans="2:3">
      <c r="B829" s="63"/>
      <c r="C829" s="30"/>
    </row>
    <row r="830" spans="2:3">
      <c r="B830" s="63"/>
      <c r="C830" s="30"/>
    </row>
    <row r="831" spans="2:3">
      <c r="B831" s="63"/>
      <c r="C831" s="30"/>
    </row>
    <row r="832" spans="2:3">
      <c r="B832" s="63"/>
      <c r="C832" s="30"/>
    </row>
    <row r="833" spans="2:3">
      <c r="B833" s="63"/>
      <c r="C833" s="30"/>
    </row>
    <row r="834" spans="2:3">
      <c r="B834" s="63"/>
      <c r="C834" s="30"/>
    </row>
    <row r="835" spans="2:3">
      <c r="B835" s="63"/>
      <c r="C835" s="30"/>
    </row>
    <row r="836" spans="2:3">
      <c r="B836" s="63"/>
      <c r="C836" s="30"/>
    </row>
    <row r="837" spans="2:3">
      <c r="B837" s="63"/>
      <c r="C837" s="30"/>
    </row>
    <row r="838" spans="2:3">
      <c r="B838" s="63"/>
      <c r="C838" s="30"/>
    </row>
    <row r="839" spans="2:3">
      <c r="B839" s="63"/>
      <c r="C839" s="30"/>
    </row>
    <row r="840" spans="2:3">
      <c r="B840" s="63"/>
      <c r="C840" s="30"/>
    </row>
    <row r="841" spans="2:3">
      <c r="B841" s="63"/>
      <c r="C841" s="30"/>
    </row>
    <row r="842" spans="2:3">
      <c r="B842" s="63"/>
      <c r="C842" s="30"/>
    </row>
    <row r="843" spans="2:3">
      <c r="B843" s="63"/>
      <c r="C843" s="30"/>
    </row>
    <row r="844" spans="2:3">
      <c r="B844" s="63"/>
      <c r="C844" s="30"/>
    </row>
    <row r="845" spans="2:3">
      <c r="B845" s="63"/>
      <c r="C845" s="30"/>
    </row>
    <row r="846" spans="2:3">
      <c r="B846" s="63"/>
      <c r="C846" s="30"/>
    </row>
    <row r="847" spans="2:3">
      <c r="B847" s="63"/>
      <c r="C847" s="30"/>
    </row>
    <row r="848" spans="2:3">
      <c r="B848" s="63"/>
      <c r="C848" s="30"/>
    </row>
    <row r="849" spans="2:3">
      <c r="B849" s="63"/>
      <c r="C849" s="30"/>
    </row>
    <row r="850" spans="2:3">
      <c r="B850" s="63"/>
      <c r="C850" s="30"/>
    </row>
    <row r="851" spans="2:3">
      <c r="B851" s="63"/>
      <c r="C851" s="30"/>
    </row>
    <row r="852" spans="2:3">
      <c r="B852" s="63"/>
      <c r="C852" s="30"/>
    </row>
    <row r="853" spans="2:3">
      <c r="B853" s="63"/>
      <c r="C853" s="30"/>
    </row>
    <row r="854" spans="2:3">
      <c r="B854" s="63"/>
      <c r="C854" s="30"/>
    </row>
    <row r="855" spans="2:3">
      <c r="B855" s="63"/>
      <c r="C855" s="30"/>
    </row>
    <row r="856" spans="2:3">
      <c r="B856" s="63"/>
      <c r="C856" s="30"/>
    </row>
    <row r="857" spans="2:3">
      <c r="B857" s="63"/>
      <c r="C857" s="30"/>
    </row>
    <row r="858" spans="2:3">
      <c r="B858" s="63"/>
      <c r="C858" s="30"/>
    </row>
    <row r="859" spans="2:3">
      <c r="B859" s="63"/>
      <c r="C859" s="30"/>
    </row>
    <row r="860" spans="2:3">
      <c r="B860" s="63"/>
      <c r="C860" s="30"/>
    </row>
    <row r="861" spans="2:3">
      <c r="B861" s="63"/>
      <c r="C861" s="30"/>
    </row>
    <row r="862" spans="2:3">
      <c r="B862" s="63"/>
      <c r="C862" s="30"/>
    </row>
    <row r="863" spans="2:3">
      <c r="B863" s="63"/>
      <c r="C863" s="30"/>
    </row>
    <row r="864" spans="2:3">
      <c r="B864" s="63"/>
      <c r="C864" s="30"/>
    </row>
    <row r="865" spans="2:3">
      <c r="B865" s="63"/>
      <c r="C865" s="30"/>
    </row>
    <row r="866" spans="2:3">
      <c r="B866" s="63"/>
      <c r="C866" s="30"/>
    </row>
    <row r="867" spans="2:3">
      <c r="B867" s="63"/>
      <c r="C867" s="30"/>
    </row>
    <row r="868" spans="2:3">
      <c r="B868" s="63"/>
      <c r="C868" s="30"/>
    </row>
    <row r="869" spans="2:3">
      <c r="B869" s="63"/>
      <c r="C869" s="30"/>
    </row>
    <row r="870" spans="2:3">
      <c r="B870" s="63"/>
      <c r="C870" s="30"/>
    </row>
    <row r="871" spans="2:3">
      <c r="B871" s="63"/>
      <c r="C871" s="30"/>
    </row>
    <row r="872" spans="2:3">
      <c r="B872" s="63"/>
      <c r="C872" s="30"/>
    </row>
    <row r="873" spans="2:3">
      <c r="B873" s="63"/>
      <c r="C873" s="30"/>
    </row>
    <row r="874" spans="2:3">
      <c r="B874" s="63"/>
      <c r="C874" s="30"/>
    </row>
    <row r="875" spans="2:3">
      <c r="B875" s="63"/>
      <c r="C875" s="30"/>
    </row>
    <row r="876" spans="2:3">
      <c r="B876" s="63"/>
      <c r="C876" s="30"/>
    </row>
    <row r="877" spans="2:3">
      <c r="B877" s="63"/>
      <c r="C877" s="30"/>
    </row>
    <row r="878" spans="2:3">
      <c r="B878" s="63"/>
      <c r="C878" s="30"/>
    </row>
    <row r="879" spans="2:3">
      <c r="B879" s="63"/>
      <c r="C879" s="30"/>
    </row>
    <row r="880" spans="2:3">
      <c r="B880" s="63"/>
      <c r="C880" s="30"/>
    </row>
    <row r="881" spans="2:3">
      <c r="B881" s="63"/>
      <c r="C881" s="30"/>
    </row>
    <row r="882" spans="2:3">
      <c r="B882" s="63"/>
      <c r="C882" s="30"/>
    </row>
    <row r="883" spans="2:3">
      <c r="B883" s="63"/>
      <c r="C883" s="30"/>
    </row>
    <row r="884" spans="2:3">
      <c r="B884" s="63"/>
      <c r="C884" s="30"/>
    </row>
    <row r="885" spans="2:3">
      <c r="B885" s="63"/>
      <c r="C885" s="30"/>
    </row>
    <row r="886" spans="2:3">
      <c r="B886" s="63"/>
      <c r="C886" s="30"/>
    </row>
    <row r="887" spans="2:3">
      <c r="B887" s="63"/>
      <c r="C887" s="30"/>
    </row>
    <row r="888" spans="2:3">
      <c r="B888" s="63"/>
      <c r="C888" s="30"/>
    </row>
    <row r="889" spans="2:3">
      <c r="B889" s="63"/>
      <c r="C889" s="30"/>
    </row>
    <row r="890" spans="2:3">
      <c r="B890" s="63"/>
      <c r="C890" s="30"/>
    </row>
    <row r="891" spans="2:3">
      <c r="B891" s="63"/>
      <c r="C891" s="30"/>
    </row>
    <row r="892" spans="2:3">
      <c r="B892" s="63"/>
      <c r="C892" s="30"/>
    </row>
    <row r="893" spans="2:3">
      <c r="B893" s="63"/>
      <c r="C893" s="30"/>
    </row>
    <row r="894" spans="2:3">
      <c r="B894" s="63"/>
      <c r="C894" s="30"/>
    </row>
    <row r="895" spans="2:3">
      <c r="B895" s="63"/>
      <c r="C895" s="30"/>
    </row>
    <row r="896" spans="2:3">
      <c r="B896" s="63"/>
      <c r="C896" s="30"/>
    </row>
    <row r="897" spans="2:3">
      <c r="B897" s="63"/>
      <c r="C897" s="30"/>
    </row>
    <row r="898" spans="2:3">
      <c r="B898" s="63"/>
      <c r="C898" s="30"/>
    </row>
    <row r="899" spans="2:3">
      <c r="B899" s="63"/>
      <c r="C899" s="30"/>
    </row>
    <row r="900" spans="2:3">
      <c r="B900" s="63"/>
      <c r="C900" s="30"/>
    </row>
    <row r="901" spans="2:3">
      <c r="B901" s="63"/>
      <c r="C901" s="30"/>
    </row>
    <row r="902" spans="2:3">
      <c r="B902" s="63"/>
      <c r="C902" s="30"/>
    </row>
    <row r="903" spans="2:3">
      <c r="B903" s="63"/>
      <c r="C903" s="30"/>
    </row>
    <row r="904" spans="2:3">
      <c r="B904" s="63"/>
      <c r="C904" s="30"/>
    </row>
    <row r="905" spans="2:3">
      <c r="B905" s="63"/>
      <c r="C905" s="30"/>
    </row>
    <row r="906" spans="2:3">
      <c r="B906" s="63"/>
      <c r="C906" s="30"/>
    </row>
    <row r="907" spans="2:3">
      <c r="B907" s="63"/>
      <c r="C907" s="30"/>
    </row>
    <row r="908" spans="2:3">
      <c r="B908" s="63"/>
      <c r="C908" s="30"/>
    </row>
    <row r="909" spans="2:3">
      <c r="B909" s="63"/>
      <c r="C909" s="30"/>
    </row>
    <row r="910" spans="2:3">
      <c r="B910" s="63"/>
      <c r="C910" s="30"/>
    </row>
    <row r="911" spans="2:3">
      <c r="B911" s="63"/>
      <c r="C911" s="30"/>
    </row>
    <row r="912" spans="2:3">
      <c r="B912" s="63"/>
      <c r="C912" s="30"/>
    </row>
    <row r="913" spans="2:3">
      <c r="B913" s="63"/>
      <c r="C913" s="30"/>
    </row>
    <row r="914" spans="2:3">
      <c r="B914" s="63"/>
      <c r="C914" s="30"/>
    </row>
    <row r="915" spans="2:3">
      <c r="B915" s="63"/>
      <c r="C915" s="30"/>
    </row>
    <row r="916" spans="2:3">
      <c r="B916" s="63"/>
      <c r="C916" s="30"/>
    </row>
    <row r="917" spans="2:3">
      <c r="B917" s="63"/>
      <c r="C917" s="30"/>
    </row>
    <row r="918" spans="2:3">
      <c r="B918" s="63"/>
      <c r="C918" s="30"/>
    </row>
    <row r="919" spans="2:3">
      <c r="B919" s="63"/>
      <c r="C919" s="30"/>
    </row>
    <row r="920" spans="2:3">
      <c r="B920" s="63"/>
      <c r="C920" s="30"/>
    </row>
    <row r="921" spans="2:3">
      <c r="B921" s="63"/>
      <c r="C921" s="30"/>
    </row>
    <row r="922" spans="2:3">
      <c r="B922" s="63"/>
      <c r="C922" s="30"/>
    </row>
    <row r="923" spans="2:3">
      <c r="B923" s="63"/>
      <c r="C923" s="30"/>
    </row>
    <row r="924" spans="2:3">
      <c r="B924" s="63"/>
      <c r="C924" s="30"/>
    </row>
    <row r="925" spans="2:3">
      <c r="B925" s="63"/>
      <c r="C925" s="30"/>
    </row>
    <row r="926" spans="2:3">
      <c r="B926" s="63"/>
      <c r="C926" s="30"/>
    </row>
    <row r="927" spans="2:3">
      <c r="B927" s="63"/>
      <c r="C927" s="30"/>
    </row>
    <row r="928" spans="2:3">
      <c r="B928" s="63"/>
      <c r="C928" s="30"/>
    </row>
    <row r="929" spans="2:3">
      <c r="B929" s="63"/>
      <c r="C929" s="30"/>
    </row>
    <row r="930" spans="2:3">
      <c r="B930" s="63"/>
      <c r="C930" s="30"/>
    </row>
    <row r="931" spans="2:3">
      <c r="B931" s="63"/>
      <c r="C931" s="30"/>
    </row>
    <row r="932" spans="2:3">
      <c r="B932" s="63"/>
      <c r="C932" s="30"/>
    </row>
    <row r="933" spans="2:3">
      <c r="B933" s="63"/>
      <c r="C933" s="30"/>
    </row>
    <row r="934" spans="2:3">
      <c r="B934" s="63"/>
      <c r="C934" s="30"/>
    </row>
    <row r="935" spans="2:3">
      <c r="B935" s="63"/>
      <c r="C935" s="30"/>
    </row>
    <row r="936" spans="2:3">
      <c r="B936" s="63"/>
      <c r="C936" s="30"/>
    </row>
    <row r="937" spans="2:3">
      <c r="B937" s="63"/>
      <c r="C937" s="30"/>
    </row>
    <row r="938" spans="2:3">
      <c r="B938" s="63"/>
      <c r="C938" s="30"/>
    </row>
    <row r="939" spans="2:3">
      <c r="B939" s="63"/>
      <c r="C939" s="30"/>
    </row>
    <row r="940" spans="2:3">
      <c r="B940" s="63"/>
      <c r="C940" s="30"/>
    </row>
    <row r="941" spans="2:3">
      <c r="B941" s="63"/>
      <c r="C941" s="30"/>
    </row>
    <row r="942" spans="2:3">
      <c r="B942" s="63"/>
      <c r="C942" s="30"/>
    </row>
    <row r="943" spans="2:3">
      <c r="B943" s="63"/>
      <c r="C943" s="30"/>
    </row>
    <row r="944" spans="2:3">
      <c r="B944" s="63"/>
      <c r="C944" s="30"/>
    </row>
    <row r="945" spans="2:3">
      <c r="B945" s="63"/>
      <c r="C945" s="30"/>
    </row>
    <row r="946" spans="2:3">
      <c r="B946" s="63"/>
      <c r="C946" s="30"/>
    </row>
    <row r="947" spans="2:3">
      <c r="B947" s="63"/>
      <c r="C947" s="30"/>
    </row>
    <row r="948" spans="2:3">
      <c r="B948" s="63"/>
      <c r="C948" s="30"/>
    </row>
    <row r="949" spans="2:3">
      <c r="B949" s="63"/>
      <c r="C949" s="30"/>
    </row>
    <row r="950" spans="2:3">
      <c r="B950" s="63"/>
      <c r="C950" s="30"/>
    </row>
    <row r="951" spans="2:3">
      <c r="B951" s="63"/>
      <c r="C951" s="30"/>
    </row>
    <row r="952" spans="2:3">
      <c r="B952" s="63"/>
      <c r="C952" s="30"/>
    </row>
    <row r="953" spans="2:3">
      <c r="B953" s="63"/>
      <c r="C953" s="30"/>
    </row>
    <row r="954" spans="2:3">
      <c r="B954" s="63"/>
      <c r="C954" s="30"/>
    </row>
    <row r="955" spans="2:3">
      <c r="B955" s="63"/>
      <c r="C955" s="30"/>
    </row>
    <row r="956" spans="2:3">
      <c r="B956" s="63"/>
      <c r="C956" s="30"/>
    </row>
    <row r="957" spans="2:3">
      <c r="B957" s="63"/>
      <c r="C957" s="30"/>
    </row>
    <row r="958" spans="2:3">
      <c r="B958" s="63"/>
      <c r="C958" s="30"/>
    </row>
    <row r="959" spans="2:3">
      <c r="B959" s="63"/>
      <c r="C959" s="30"/>
    </row>
    <row r="960" spans="2:3">
      <c r="B960" s="63"/>
      <c r="C960" s="30"/>
    </row>
    <row r="961" spans="2:3">
      <c r="B961" s="63"/>
      <c r="C961" s="30"/>
    </row>
    <row r="962" spans="2:3">
      <c r="B962" s="63"/>
      <c r="C962" s="30"/>
    </row>
    <row r="963" spans="2:3">
      <c r="B963" s="63"/>
      <c r="C963" s="30"/>
    </row>
    <row r="964" spans="2:3">
      <c r="B964" s="63"/>
      <c r="C964" s="30"/>
    </row>
    <row r="965" spans="2:3">
      <c r="B965" s="63"/>
      <c r="C965" s="30"/>
    </row>
    <row r="966" spans="2:3">
      <c r="B966" s="63"/>
      <c r="C966" s="30"/>
    </row>
    <row r="967" spans="2:3">
      <c r="B967" s="63"/>
      <c r="C967" s="30"/>
    </row>
    <row r="968" spans="2:3">
      <c r="B968" s="63"/>
      <c r="C968" s="30"/>
    </row>
    <row r="969" spans="2:3">
      <c r="B969" s="63"/>
      <c r="C969" s="30"/>
    </row>
    <row r="970" spans="2:3">
      <c r="B970" s="63"/>
      <c r="C970" s="30"/>
    </row>
    <row r="971" spans="2:3">
      <c r="B971" s="63"/>
      <c r="C971" s="30"/>
    </row>
    <row r="972" spans="2:3">
      <c r="B972" s="63"/>
      <c r="C972" s="30"/>
    </row>
    <row r="973" spans="2:3">
      <c r="B973" s="63"/>
      <c r="C973" s="30"/>
    </row>
    <row r="974" spans="2:3">
      <c r="B974" s="63"/>
      <c r="C974" s="30"/>
    </row>
    <row r="975" spans="2:3">
      <c r="B975" s="63"/>
      <c r="C975" s="30"/>
    </row>
    <row r="976" spans="2:3">
      <c r="B976" s="63"/>
      <c r="C976" s="30"/>
    </row>
    <row r="977" spans="2:3">
      <c r="B977" s="63"/>
      <c r="C977" s="30"/>
    </row>
  </sheetData>
  <sheetProtection formatColumns="0"/>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Sourcing2</vt:lpstr>
      <vt:lpstr>Spend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2019-07-11T16:35:44Z</dcterms:modified>
</cp:coreProperties>
</file>