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33181DAD-63B3-9847-A03D-8D2EA6FEB7B1}" xr6:coauthVersionLast="43" xr6:coauthVersionMax="43" xr10:uidLastSave="{00000000-0000-0000-0000-000000000000}"/>
  <bookViews>
    <workbookView xWindow="25600" yWindow="-3060" windowWidth="19080" windowHeight="21600" activeTab="2" xr2:uid="{A496FBD3-9BE7-9841-B7D4-2B5015228642}"/>
  </bookViews>
  <sheets>
    <sheet name="Instructions" sheetId="2" r:id="rId1"/>
    <sheet name="Index &amp; Average Scores" sheetId="3" r:id="rId2"/>
    <sheet name="RFI" sheetId="1" r:id="rId3"/>
    <sheet name="Company Informa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113" i="1" l="1"/>
  <c r="Z1113" i="1"/>
  <c r="AA1112" i="1"/>
  <c r="Z1112" i="1"/>
  <c r="AA1111" i="1"/>
  <c r="Z1111" i="1"/>
  <c r="AA1110" i="1"/>
  <c r="Z1110" i="1"/>
  <c r="AA1109" i="1"/>
  <c r="Z1109" i="1"/>
  <c r="AA1108" i="1"/>
  <c r="Z1108" i="1"/>
  <c r="AA1107" i="1"/>
  <c r="Z1107" i="1"/>
  <c r="AA1106" i="1"/>
  <c r="Z1106" i="1"/>
  <c r="AA1105" i="1"/>
  <c r="Z1105" i="1"/>
  <c r="AA1104" i="1"/>
  <c r="Z1104" i="1"/>
  <c r="AA1103" i="1"/>
  <c r="Z1103" i="1"/>
  <c r="AA1100" i="1"/>
  <c r="Z1100" i="1"/>
  <c r="AA1099" i="1"/>
  <c r="Z1099" i="1"/>
  <c r="AA1098" i="1"/>
  <c r="Z1098" i="1"/>
  <c r="AA1097" i="1"/>
  <c r="Z1097" i="1"/>
  <c r="AA1096" i="1"/>
  <c r="Z1096" i="1"/>
  <c r="AA1095" i="1"/>
  <c r="Z1095" i="1"/>
  <c r="AA1094" i="1"/>
  <c r="Z1094" i="1"/>
  <c r="AA1091" i="1"/>
  <c r="Z1091" i="1"/>
  <c r="AA1090" i="1"/>
  <c r="Z1090" i="1"/>
  <c r="AA1089" i="1"/>
  <c r="Z1089" i="1"/>
  <c r="AA1088" i="1"/>
  <c r="Z1088" i="1"/>
  <c r="AA1087" i="1"/>
  <c r="Z1087" i="1"/>
  <c r="AA1086" i="1"/>
  <c r="Z1086" i="1"/>
  <c r="AA1085" i="1"/>
  <c r="Z1085" i="1"/>
  <c r="AA1084" i="1"/>
  <c r="Z1084" i="1"/>
  <c r="AA1083" i="1"/>
  <c r="Z1083" i="1"/>
  <c r="AA1080" i="1"/>
  <c r="Z1080" i="1"/>
  <c r="D1080" i="1"/>
  <c r="AA1079" i="1"/>
  <c r="Z1079" i="1"/>
  <c r="D1079" i="1"/>
  <c r="D1078" i="1"/>
  <c r="D1077" i="1"/>
  <c r="AA1076" i="1"/>
  <c r="Z1076" i="1"/>
  <c r="AA1075" i="1"/>
  <c r="Z1075" i="1"/>
  <c r="AA1072" i="1"/>
  <c r="Z1072" i="1"/>
  <c r="AA1071" i="1"/>
  <c r="Z1071" i="1"/>
  <c r="AA1070" i="1"/>
  <c r="Z1070" i="1"/>
  <c r="AA1069" i="1"/>
  <c r="Z1069" i="1"/>
  <c r="AA1068" i="1"/>
  <c r="Z1068" i="1"/>
  <c r="AA1067" i="1"/>
  <c r="Z1067" i="1"/>
  <c r="AA1066" i="1"/>
  <c r="Z1066" i="1"/>
  <c r="AA1065" i="1"/>
  <c r="Z1065" i="1"/>
  <c r="AA1064" i="1"/>
  <c r="Z1064" i="1"/>
  <c r="AA1063" i="1"/>
  <c r="Z1063" i="1"/>
  <c r="AA1062" i="1"/>
  <c r="Z1062" i="1"/>
  <c r="AA1061" i="1"/>
  <c r="Z1061" i="1"/>
  <c r="AA1060" i="1"/>
  <c r="Z1060" i="1"/>
  <c r="AA1059" i="1"/>
  <c r="Z1059" i="1"/>
  <c r="AA1058" i="1"/>
  <c r="Z1058" i="1"/>
  <c r="AA1057" i="1"/>
  <c r="Z1057" i="1"/>
  <c r="AA1056" i="1"/>
  <c r="Z1056" i="1"/>
  <c r="AA1053" i="1"/>
  <c r="Z1053" i="1"/>
  <c r="AA1052" i="1"/>
  <c r="Z1052" i="1"/>
  <c r="AA1051" i="1"/>
  <c r="Z1051" i="1"/>
  <c r="AA1050" i="1"/>
  <c r="Z1050" i="1"/>
  <c r="AA1049" i="1"/>
  <c r="Z1049" i="1"/>
  <c r="AA1046" i="1"/>
  <c r="Z1046" i="1"/>
  <c r="AA1045" i="1"/>
  <c r="Z1045" i="1"/>
  <c r="AA1044" i="1"/>
  <c r="Z1044" i="1"/>
  <c r="AA1043" i="1"/>
  <c r="Z1043" i="1"/>
  <c r="AA1042" i="1"/>
  <c r="Z1042" i="1"/>
  <c r="AA1041" i="1"/>
  <c r="Z1041" i="1"/>
  <c r="AA1040" i="1"/>
  <c r="Z1040" i="1"/>
  <c r="AA1037" i="1"/>
  <c r="Z1037" i="1"/>
  <c r="AA1036" i="1"/>
  <c r="Z1036" i="1"/>
  <c r="AA1035" i="1"/>
  <c r="Z1035" i="1"/>
  <c r="AA1034" i="1"/>
  <c r="Z1034" i="1"/>
  <c r="AA1033" i="1"/>
  <c r="Z1033" i="1"/>
  <c r="AA1030" i="1"/>
  <c r="Z1030" i="1"/>
  <c r="AA1029" i="1"/>
  <c r="Z1029" i="1"/>
  <c r="AA1026" i="1"/>
  <c r="Z1026" i="1"/>
  <c r="AA1025" i="1"/>
  <c r="Z1025" i="1"/>
  <c r="AA1022" i="1"/>
  <c r="Z1022" i="1"/>
  <c r="AA1021" i="1"/>
  <c r="Z1021" i="1"/>
  <c r="AA1018" i="1"/>
  <c r="Z1018" i="1"/>
  <c r="AA1017" i="1"/>
  <c r="Z1017" i="1"/>
  <c r="AA1016" i="1"/>
  <c r="Z1016" i="1"/>
  <c r="AA1015" i="1"/>
  <c r="Z1015" i="1"/>
  <c r="AA1014" i="1"/>
  <c r="Z1014" i="1"/>
  <c r="AA1013" i="1"/>
  <c r="Z1013" i="1"/>
  <c r="AA1012" i="1"/>
  <c r="Z1012" i="1"/>
  <c r="AA1009" i="1"/>
  <c r="Z1009" i="1"/>
  <c r="AA1008" i="1"/>
  <c r="Z1008" i="1"/>
  <c r="AA1007" i="1"/>
  <c r="Z1007" i="1"/>
  <c r="AA1006" i="1"/>
  <c r="Z1006" i="1"/>
  <c r="AA1005" i="1"/>
  <c r="Z1005" i="1"/>
  <c r="AA1002" i="1"/>
  <c r="Z1002" i="1"/>
  <c r="AA1001" i="1"/>
  <c r="Z1001" i="1"/>
  <c r="AA1000" i="1"/>
  <c r="Z1000" i="1"/>
  <c r="AA999" i="1"/>
  <c r="Z999" i="1"/>
  <c r="AA998" i="1"/>
  <c r="Z998" i="1"/>
  <c r="AA997" i="1"/>
  <c r="Z997" i="1"/>
  <c r="AA996" i="1"/>
  <c r="Z996" i="1"/>
  <c r="AA995" i="1"/>
  <c r="Z995" i="1"/>
  <c r="AA994" i="1"/>
  <c r="Z994" i="1"/>
  <c r="AA993" i="1"/>
  <c r="Z993" i="1"/>
  <c r="AA992" i="1"/>
  <c r="Z992" i="1"/>
  <c r="AA989" i="1"/>
  <c r="Z989" i="1"/>
  <c r="AA988" i="1"/>
  <c r="Z988" i="1"/>
  <c r="AA987" i="1"/>
  <c r="Z987" i="1"/>
  <c r="AA986" i="1"/>
  <c r="Z986" i="1"/>
  <c r="AA985" i="1"/>
  <c r="Z985" i="1"/>
  <c r="AA984" i="1"/>
  <c r="Z984" i="1"/>
  <c r="AA983" i="1"/>
  <c r="Z983" i="1"/>
  <c r="AA982" i="1"/>
  <c r="Z982" i="1"/>
  <c r="AA981" i="1"/>
  <c r="Z981" i="1"/>
  <c r="AA980" i="1"/>
  <c r="Z980" i="1"/>
  <c r="AA979" i="1"/>
  <c r="Z979" i="1"/>
  <c r="AA976" i="1"/>
  <c r="Z976" i="1"/>
  <c r="AA975" i="1"/>
  <c r="Z975" i="1"/>
  <c r="AA974" i="1"/>
  <c r="Z974" i="1"/>
  <c r="AA973" i="1"/>
  <c r="Z973" i="1"/>
  <c r="AA970" i="1"/>
  <c r="Z970" i="1"/>
  <c r="AA969" i="1"/>
  <c r="Z969" i="1"/>
  <c r="AA968" i="1"/>
  <c r="Z968" i="1"/>
  <c r="AA967" i="1"/>
  <c r="Z967" i="1"/>
  <c r="AA966" i="1"/>
  <c r="Z966" i="1"/>
  <c r="AA965" i="1"/>
  <c r="Z965" i="1"/>
  <c r="AA964" i="1"/>
  <c r="Z964" i="1"/>
  <c r="AA963" i="1"/>
  <c r="Z963" i="1"/>
  <c r="AA962" i="1"/>
  <c r="Z962" i="1"/>
  <c r="AA961" i="1"/>
  <c r="Z961" i="1"/>
  <c r="AA960" i="1"/>
  <c r="Z960" i="1"/>
  <c r="AA959" i="1"/>
  <c r="Z959" i="1"/>
  <c r="AA958" i="1"/>
  <c r="Z958" i="1"/>
  <c r="AA955" i="1"/>
  <c r="Z955" i="1"/>
  <c r="AA954" i="1"/>
  <c r="Z954" i="1"/>
  <c r="AA953" i="1"/>
  <c r="Z953" i="1"/>
  <c r="AA947" i="1"/>
  <c r="Z947" i="1"/>
  <c r="AA946" i="1"/>
  <c r="Z946" i="1"/>
  <c r="AA943" i="1"/>
  <c r="Z943" i="1"/>
  <c r="AA942" i="1"/>
  <c r="Z942" i="1"/>
  <c r="AA939" i="1"/>
  <c r="Z939" i="1"/>
  <c r="AA938" i="1"/>
  <c r="Z938" i="1"/>
  <c r="AA935" i="1"/>
  <c r="Z935" i="1"/>
  <c r="AA934" i="1"/>
  <c r="Z934" i="1"/>
  <c r="AA933" i="1"/>
  <c r="Z933" i="1"/>
  <c r="AA932" i="1"/>
  <c r="Z932" i="1"/>
  <c r="AA931" i="1"/>
  <c r="Z931" i="1"/>
  <c r="AA930" i="1"/>
  <c r="Z930" i="1"/>
  <c r="AA929" i="1"/>
  <c r="Z929" i="1"/>
  <c r="AA926" i="1"/>
  <c r="Z926" i="1"/>
  <c r="AA925" i="1"/>
  <c r="Z925" i="1"/>
  <c r="AA924" i="1"/>
  <c r="Z924" i="1"/>
  <c r="AA921" i="1"/>
  <c r="Z921" i="1"/>
  <c r="AA920" i="1"/>
  <c r="Z920" i="1"/>
  <c r="AA919" i="1"/>
  <c r="Z919" i="1"/>
  <c r="AA916" i="1"/>
  <c r="Z916" i="1"/>
  <c r="AA915" i="1"/>
  <c r="Z915" i="1"/>
  <c r="AA912" i="1"/>
  <c r="Z912" i="1"/>
  <c r="AA911" i="1"/>
  <c r="Z911" i="1"/>
  <c r="AA908" i="1"/>
  <c r="Z908" i="1"/>
  <c r="AA907" i="1"/>
  <c r="Z907" i="1"/>
  <c r="AA904" i="1"/>
  <c r="Z904" i="1"/>
  <c r="AA903" i="1"/>
  <c r="Z903" i="1"/>
  <c r="AA902" i="1"/>
  <c r="Z902" i="1"/>
  <c r="AA901" i="1"/>
  <c r="Z901" i="1"/>
  <c r="AA898" i="1"/>
  <c r="Z898" i="1"/>
  <c r="AA897" i="1"/>
  <c r="Z897" i="1"/>
  <c r="AA894" i="1"/>
  <c r="Z894" i="1"/>
  <c r="AA893" i="1"/>
  <c r="Z893" i="1"/>
  <c r="AA890" i="1"/>
  <c r="Z890" i="1"/>
  <c r="AA889" i="1"/>
  <c r="Z889" i="1"/>
  <c r="AA888" i="1"/>
  <c r="Z888" i="1"/>
  <c r="AA887" i="1"/>
  <c r="Z887" i="1"/>
  <c r="AA886" i="1"/>
  <c r="Z886" i="1"/>
  <c r="AA885" i="1"/>
  <c r="Z885" i="1"/>
  <c r="AA882" i="1"/>
  <c r="Z882" i="1"/>
  <c r="AA881" i="1"/>
  <c r="Z881" i="1"/>
  <c r="AA878" i="1"/>
  <c r="Z878" i="1"/>
  <c r="AA877" i="1"/>
  <c r="Z877" i="1"/>
  <c r="AA876" i="1"/>
  <c r="Z876" i="1"/>
  <c r="AA875" i="1"/>
  <c r="Z875" i="1"/>
  <c r="AA874" i="1"/>
  <c r="Z874" i="1"/>
  <c r="AA873" i="1"/>
  <c r="Z873" i="1"/>
  <c r="AA872" i="1"/>
  <c r="Z872" i="1"/>
  <c r="AA871" i="1"/>
  <c r="Z871" i="1"/>
  <c r="AA870" i="1"/>
  <c r="Z870" i="1"/>
  <c r="AA867" i="1"/>
  <c r="Z867" i="1"/>
  <c r="AA866" i="1"/>
  <c r="Z866" i="1"/>
  <c r="AA865" i="1"/>
  <c r="Z865" i="1"/>
  <c r="AA864" i="1"/>
  <c r="Z864" i="1"/>
  <c r="AA861" i="1"/>
  <c r="Z861" i="1"/>
  <c r="AA860" i="1"/>
  <c r="Z860" i="1"/>
  <c r="AA857" i="1"/>
  <c r="Z857" i="1"/>
  <c r="AA856" i="1"/>
  <c r="Z856" i="1"/>
  <c r="AA853" i="1"/>
  <c r="Z853" i="1"/>
  <c r="AA852" i="1"/>
  <c r="Z852" i="1"/>
  <c r="AA849" i="1"/>
  <c r="Z849" i="1"/>
  <c r="AA848" i="1"/>
  <c r="Z848" i="1"/>
  <c r="AA847" i="1"/>
  <c r="Z847" i="1"/>
  <c r="AA846" i="1"/>
  <c r="Z846" i="1"/>
  <c r="AA845" i="1"/>
  <c r="Z845" i="1"/>
  <c r="AA842" i="1"/>
  <c r="Z842" i="1"/>
  <c r="AA841" i="1"/>
  <c r="Z841" i="1"/>
  <c r="AA840" i="1"/>
  <c r="Z840" i="1"/>
  <c r="AA837" i="1"/>
  <c r="Z837" i="1"/>
  <c r="AA836" i="1"/>
  <c r="Z836" i="1"/>
  <c r="AA833" i="1"/>
  <c r="Z833" i="1"/>
  <c r="AA832" i="1"/>
  <c r="Z832" i="1"/>
  <c r="AA831" i="1"/>
  <c r="Z831" i="1"/>
  <c r="AA830" i="1"/>
  <c r="Z830" i="1"/>
  <c r="AA829" i="1"/>
  <c r="Z829" i="1"/>
  <c r="AA828" i="1"/>
  <c r="Z828" i="1"/>
  <c r="AA827" i="1"/>
  <c r="Z827" i="1"/>
  <c r="AA826" i="1"/>
  <c r="Z826" i="1"/>
  <c r="AA825" i="1"/>
  <c r="Z825" i="1"/>
  <c r="AA822" i="1"/>
  <c r="Z822" i="1"/>
  <c r="AA821" i="1"/>
  <c r="Z821" i="1"/>
  <c r="AA820" i="1"/>
  <c r="Z820" i="1"/>
  <c r="AA819" i="1"/>
  <c r="Z819" i="1"/>
  <c r="AA816" i="1"/>
  <c r="Z816" i="1"/>
  <c r="AA815" i="1"/>
  <c r="Z815" i="1"/>
  <c r="AA814" i="1"/>
  <c r="Z814" i="1"/>
  <c r="AA813" i="1"/>
  <c r="Z813" i="1"/>
  <c r="AA812" i="1"/>
  <c r="Z812" i="1"/>
  <c r="AA811" i="1"/>
  <c r="Z811" i="1"/>
  <c r="AA810" i="1"/>
  <c r="Z810" i="1"/>
  <c r="AA809" i="1"/>
  <c r="Z809" i="1"/>
  <c r="AA808" i="1"/>
  <c r="Z808" i="1"/>
  <c r="AA807" i="1"/>
  <c r="Z807" i="1"/>
  <c r="AA804" i="1"/>
  <c r="Z804" i="1"/>
  <c r="AA803" i="1"/>
  <c r="Z803" i="1"/>
  <c r="AA802" i="1"/>
  <c r="Z802" i="1"/>
  <c r="AA801" i="1"/>
  <c r="Z801" i="1"/>
  <c r="AA800" i="1"/>
  <c r="Z800" i="1"/>
  <c r="AA799" i="1"/>
  <c r="Z799" i="1"/>
  <c r="AA796" i="1"/>
  <c r="Z796" i="1"/>
  <c r="AA795" i="1"/>
  <c r="Z795" i="1"/>
  <c r="AA794" i="1"/>
  <c r="Z794" i="1"/>
  <c r="AA793" i="1"/>
  <c r="Z793" i="1"/>
  <c r="AA790" i="1"/>
  <c r="Z790" i="1"/>
  <c r="AA789" i="1"/>
  <c r="Z789" i="1"/>
  <c r="AA788" i="1"/>
  <c r="Z788" i="1"/>
  <c r="AA787" i="1"/>
  <c r="Z787" i="1"/>
  <c r="AA786" i="1"/>
  <c r="Z786" i="1"/>
  <c r="AA785" i="1"/>
  <c r="Z785" i="1"/>
  <c r="AA784" i="1"/>
  <c r="Z784" i="1"/>
  <c r="AA783" i="1"/>
  <c r="Z783" i="1"/>
  <c r="AA782" i="1"/>
  <c r="Z782" i="1"/>
  <c r="AA781" i="1"/>
  <c r="Z781" i="1"/>
  <c r="AA780" i="1"/>
  <c r="Z780" i="1"/>
  <c r="AA779" i="1"/>
  <c r="Z779" i="1"/>
  <c r="AA778" i="1"/>
  <c r="Z778" i="1"/>
  <c r="AA775" i="1"/>
  <c r="Z775" i="1"/>
  <c r="AA774" i="1"/>
  <c r="Z774" i="1"/>
  <c r="AA773" i="1"/>
  <c r="Z773" i="1"/>
  <c r="AA772" i="1"/>
  <c r="Z772" i="1"/>
  <c r="AA771" i="1"/>
  <c r="Z771" i="1"/>
  <c r="AA768" i="1"/>
  <c r="Z768" i="1"/>
  <c r="AA767" i="1"/>
  <c r="Z767" i="1"/>
  <c r="AA766" i="1"/>
  <c r="Z766" i="1"/>
  <c r="AA765" i="1"/>
  <c r="Z765" i="1"/>
  <c r="AA764" i="1"/>
  <c r="Z764" i="1"/>
  <c r="AA763" i="1"/>
  <c r="Z763" i="1"/>
  <c r="AA762" i="1"/>
  <c r="Z762" i="1"/>
  <c r="AA761" i="1"/>
  <c r="Z761" i="1"/>
  <c r="AA758" i="1"/>
  <c r="Z758" i="1"/>
  <c r="AA757" i="1"/>
  <c r="Z757" i="1"/>
  <c r="AA756" i="1"/>
  <c r="Z756" i="1"/>
  <c r="AA755" i="1"/>
  <c r="Z755" i="1"/>
  <c r="AA752" i="1"/>
  <c r="Z752" i="1"/>
  <c r="AA751" i="1"/>
  <c r="Z751" i="1"/>
  <c r="AA750" i="1"/>
  <c r="Z750" i="1"/>
  <c r="AA747" i="1"/>
  <c r="Z747" i="1"/>
  <c r="AA746" i="1"/>
  <c r="Z746" i="1"/>
  <c r="AA745" i="1"/>
  <c r="Z745" i="1"/>
  <c r="AA744" i="1"/>
  <c r="Z744" i="1"/>
  <c r="AA743" i="1"/>
  <c r="Z743" i="1"/>
  <c r="AA742" i="1"/>
  <c r="Z742" i="1"/>
  <c r="AA739" i="1"/>
  <c r="Z739" i="1"/>
  <c r="AA738" i="1"/>
  <c r="Z738" i="1"/>
  <c r="AA735" i="1"/>
  <c r="Z735" i="1"/>
  <c r="AA734" i="1"/>
  <c r="Z734" i="1"/>
  <c r="AA731" i="1"/>
  <c r="Z731" i="1"/>
  <c r="AA730" i="1"/>
  <c r="Z730" i="1"/>
  <c r="AA727" i="1"/>
  <c r="Z727" i="1"/>
  <c r="AA726" i="1"/>
  <c r="Z726" i="1"/>
  <c r="AA723" i="1"/>
  <c r="Z723" i="1"/>
  <c r="AA722" i="1"/>
  <c r="Z722" i="1"/>
  <c r="AA719" i="1"/>
  <c r="Z719" i="1"/>
  <c r="AA718" i="1"/>
  <c r="Z718" i="1"/>
  <c r="AA715" i="1"/>
  <c r="Z715" i="1"/>
  <c r="AA714" i="1"/>
  <c r="Z714" i="1"/>
  <c r="AA713" i="1"/>
  <c r="Z713" i="1"/>
  <c r="AA712" i="1"/>
  <c r="Z712" i="1"/>
  <c r="AA711" i="1"/>
  <c r="Z711" i="1"/>
  <c r="AA710" i="1"/>
  <c r="Z710" i="1"/>
  <c r="AA709" i="1"/>
  <c r="Z709" i="1"/>
  <c r="AA706" i="1"/>
  <c r="Z706" i="1"/>
  <c r="AA705" i="1"/>
  <c r="Z705" i="1"/>
  <c r="AA704" i="1"/>
  <c r="Z704" i="1"/>
  <c r="AA703" i="1"/>
  <c r="Z703" i="1"/>
  <c r="AA700" i="1"/>
  <c r="Z700" i="1"/>
  <c r="AA699" i="1"/>
  <c r="Z699" i="1"/>
  <c r="AA698" i="1"/>
  <c r="Z698" i="1"/>
  <c r="AA697" i="1"/>
  <c r="Z697" i="1"/>
  <c r="AA696" i="1"/>
  <c r="Z696" i="1"/>
  <c r="AA695" i="1"/>
  <c r="Z695" i="1"/>
  <c r="AA694" i="1"/>
  <c r="Z694" i="1"/>
  <c r="AA693" i="1"/>
  <c r="Z693" i="1"/>
  <c r="AA692" i="1"/>
  <c r="Z692" i="1"/>
  <c r="AA691" i="1"/>
  <c r="Z691" i="1"/>
  <c r="AA685" i="1" l="1"/>
  <c r="Z685" i="1"/>
  <c r="AA684" i="1"/>
  <c r="Z684" i="1"/>
  <c r="AA683" i="1"/>
  <c r="Z683" i="1"/>
  <c r="AA682" i="1"/>
  <c r="Z682" i="1"/>
  <c r="AA679" i="1"/>
  <c r="Z679" i="1"/>
  <c r="AA678" i="1"/>
  <c r="Z678" i="1"/>
  <c r="AA677" i="1"/>
  <c r="Z677" i="1"/>
  <c r="AA673" i="1"/>
  <c r="Z673" i="1"/>
  <c r="AA672" i="1"/>
  <c r="Z672" i="1"/>
  <c r="AA671" i="1"/>
  <c r="Z671" i="1"/>
  <c r="AA670" i="1"/>
  <c r="Z670" i="1"/>
  <c r="AA667" i="1"/>
  <c r="Z667" i="1"/>
  <c r="AA665" i="1"/>
  <c r="Z665" i="1"/>
  <c r="AA664" i="1"/>
  <c r="Z664" i="1"/>
  <c r="AA663" i="1"/>
  <c r="Z663" i="1"/>
  <c r="AA662" i="1"/>
  <c r="Z662" i="1"/>
  <c r="AA659" i="1"/>
  <c r="Z659" i="1"/>
  <c r="AA658" i="1"/>
  <c r="Z658" i="1"/>
  <c r="AA657" i="1"/>
  <c r="Z657" i="1"/>
  <c r="AA655" i="1"/>
  <c r="Z655" i="1"/>
  <c r="AA654" i="1"/>
  <c r="Z654" i="1"/>
  <c r="AA653" i="1"/>
  <c r="Z653" i="1"/>
  <c r="AA652" i="1"/>
  <c r="Z652" i="1"/>
  <c r="AA649" i="1"/>
  <c r="Z649" i="1"/>
  <c r="AA648" i="1"/>
  <c r="Z648" i="1"/>
  <c r="AA647" i="1"/>
  <c r="Z647" i="1"/>
  <c r="AA646" i="1"/>
  <c r="Z646" i="1"/>
  <c r="AA642" i="1"/>
  <c r="Z642" i="1"/>
  <c r="AA641" i="1"/>
  <c r="Z641" i="1"/>
  <c r="AA640" i="1"/>
  <c r="Z640" i="1"/>
  <c r="AA639" i="1"/>
  <c r="Z639" i="1"/>
  <c r="AA638" i="1"/>
  <c r="Z638" i="1"/>
  <c r="AA637" i="1"/>
  <c r="Z637" i="1"/>
  <c r="AA636" i="1"/>
  <c r="Z636" i="1"/>
  <c r="AA635" i="1"/>
  <c r="Z635" i="1"/>
  <c r="AA634" i="1"/>
  <c r="Z634" i="1"/>
  <c r="AA633" i="1"/>
  <c r="Z633" i="1"/>
  <c r="AA630" i="1"/>
  <c r="Z630" i="1"/>
  <c r="AA629" i="1"/>
  <c r="Z629" i="1"/>
  <c r="AA628" i="1"/>
  <c r="Z628" i="1"/>
  <c r="AA627" i="1"/>
  <c r="Z627" i="1"/>
  <c r="AA626" i="1"/>
  <c r="Z626" i="1"/>
  <c r="AA624" i="1"/>
  <c r="Z624" i="1"/>
  <c r="AA623" i="1"/>
  <c r="Z623" i="1"/>
  <c r="AA621" i="1"/>
  <c r="Z621" i="1"/>
  <c r="AA620" i="1"/>
  <c r="Z620" i="1"/>
  <c r="AA378" i="1"/>
  <c r="Z378" i="1"/>
  <c r="AA377" i="1"/>
  <c r="Z377" i="1"/>
  <c r="AA376" i="1"/>
  <c r="Z376" i="1"/>
  <c r="AA372" i="1"/>
  <c r="Z372" i="1"/>
  <c r="AA368" i="1"/>
  <c r="Z368" i="1"/>
  <c r="AA367" i="1"/>
  <c r="Z367" i="1"/>
  <c r="AA366" i="1"/>
  <c r="Z366" i="1"/>
  <c r="AA365" i="1"/>
  <c r="Z365" i="1"/>
  <c r="AA364" i="1"/>
  <c r="Z364" i="1"/>
  <c r="AA363" i="1"/>
  <c r="Z363" i="1"/>
  <c r="AA362" i="1"/>
  <c r="Z362" i="1"/>
  <c r="AA361" i="1"/>
  <c r="Z361" i="1"/>
  <c r="AA360" i="1"/>
  <c r="Z360" i="1"/>
  <c r="AA359" i="1"/>
  <c r="Z359" i="1"/>
  <c r="AA358" i="1"/>
  <c r="Z358" i="1"/>
  <c r="AA357" i="1"/>
  <c r="Z357" i="1"/>
  <c r="AA356" i="1"/>
  <c r="Z356" i="1"/>
  <c r="AA355" i="1"/>
  <c r="Z355" i="1"/>
  <c r="AA354" i="1"/>
  <c r="Z354" i="1"/>
  <c r="AA353" i="1"/>
  <c r="Z353" i="1"/>
  <c r="AA352" i="1"/>
  <c r="Z352" i="1"/>
  <c r="AA351" i="1"/>
  <c r="Z351" i="1"/>
  <c r="AA350" i="1"/>
  <c r="Z350" i="1"/>
  <c r="AA182" i="1" l="1"/>
  <c r="Z182" i="1"/>
  <c r="AA181" i="1"/>
  <c r="Z181" i="1"/>
  <c r="AA180" i="1"/>
  <c r="Z180" i="1"/>
  <c r="AA179" i="1"/>
  <c r="Z179" i="1"/>
  <c r="AA178" i="1"/>
  <c r="Z178"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6" i="1"/>
  <c r="Z136" i="1"/>
  <c r="AA135" i="1"/>
  <c r="Z135" i="1"/>
  <c r="AA134" i="1"/>
  <c r="Z134" i="1"/>
  <c r="AA133" i="1"/>
  <c r="Z133" i="1"/>
  <c r="AA132" i="1"/>
  <c r="Z132" i="1"/>
  <c r="AA131" i="1"/>
  <c r="Z131" i="1"/>
  <c r="AA130" i="1"/>
  <c r="Z130" i="1"/>
  <c r="D164" i="3" l="1"/>
  <c r="D160" i="3"/>
  <c r="D156" i="3"/>
  <c r="D152" i="3"/>
  <c r="D148" i="3"/>
  <c r="D144" i="3"/>
  <c r="D140" i="3"/>
  <c r="D136" i="3"/>
  <c r="D127" i="3"/>
  <c r="D123" i="3"/>
  <c r="D119" i="3"/>
  <c r="D115" i="3"/>
  <c r="D111" i="3"/>
  <c r="D107" i="3"/>
  <c r="D103" i="3"/>
  <c r="D99" i="3"/>
  <c r="D50" i="3"/>
  <c r="D29" i="3"/>
  <c r="E25" i="3"/>
  <c r="D25" i="3"/>
  <c r="E24" i="3"/>
  <c r="D24" i="3"/>
  <c r="E23" i="3"/>
  <c r="D23" i="3"/>
  <c r="E22" i="3"/>
  <c r="D22" i="3"/>
  <c r="D21" i="3"/>
  <c r="D17" i="3"/>
  <c r="D13" i="3"/>
  <c r="D9" i="3"/>
  <c r="D5" i="3"/>
  <c r="G167" i="3"/>
  <c r="G166" i="3"/>
  <c r="G165" i="3"/>
  <c r="J164" i="3"/>
  <c r="G164" i="3"/>
  <c r="G163" i="3"/>
  <c r="G162" i="3"/>
  <c r="G161" i="3"/>
  <c r="G160" i="3"/>
  <c r="G159" i="3"/>
  <c r="G158" i="3"/>
  <c r="J157" i="3"/>
  <c r="G157" i="3"/>
  <c r="G156" i="3"/>
  <c r="G155" i="3"/>
  <c r="G154" i="3"/>
  <c r="G153" i="3"/>
  <c r="G152" i="3"/>
  <c r="G151" i="3"/>
  <c r="G150" i="3"/>
  <c r="G149" i="3"/>
  <c r="G148" i="3"/>
  <c r="G147" i="3"/>
  <c r="J146" i="3"/>
  <c r="G146" i="3"/>
  <c r="G145" i="3"/>
  <c r="G144" i="3"/>
  <c r="G143" i="3"/>
  <c r="G142" i="3"/>
  <c r="G141" i="3"/>
  <c r="G140" i="3"/>
  <c r="G139" i="3"/>
  <c r="J138" i="3"/>
  <c r="G138" i="3"/>
  <c r="G137" i="3"/>
  <c r="G136" i="3"/>
  <c r="G135" i="3"/>
  <c r="G134" i="3"/>
  <c r="G133" i="3"/>
  <c r="G132" i="3"/>
  <c r="G131" i="3"/>
  <c r="G130" i="3"/>
  <c r="G129" i="3"/>
  <c r="G128" i="3"/>
  <c r="J127" i="3"/>
  <c r="G127" i="3"/>
  <c r="G126" i="3"/>
  <c r="G125" i="3"/>
  <c r="G124" i="3"/>
  <c r="G123" i="3"/>
  <c r="G122" i="3"/>
  <c r="G121" i="3"/>
  <c r="G120" i="3"/>
  <c r="G119" i="3"/>
  <c r="G118" i="3"/>
  <c r="G117" i="3"/>
  <c r="G116" i="3"/>
  <c r="G115" i="3"/>
  <c r="G114" i="3"/>
  <c r="G113" i="3"/>
  <c r="G112" i="3"/>
  <c r="G111" i="3"/>
  <c r="G110" i="3"/>
  <c r="J109" i="3"/>
  <c r="G109" i="3"/>
  <c r="G108" i="3"/>
  <c r="G107" i="3"/>
  <c r="G106" i="3"/>
  <c r="G105" i="3"/>
  <c r="G104" i="3"/>
  <c r="G103" i="3"/>
  <c r="G102" i="3"/>
  <c r="G101" i="3"/>
  <c r="G100" i="3"/>
  <c r="J99" i="3"/>
  <c r="G99" i="3"/>
  <c r="K98" i="3"/>
  <c r="G98" i="3"/>
  <c r="G97" i="3"/>
  <c r="G96" i="3"/>
  <c r="J95" i="3"/>
  <c r="G95" i="3"/>
  <c r="G94" i="3"/>
  <c r="G93" i="3"/>
  <c r="G92" i="3"/>
  <c r="G91" i="3"/>
  <c r="J90" i="3"/>
  <c r="K86" i="3" s="1"/>
  <c r="G90" i="3"/>
  <c r="G89" i="3"/>
  <c r="G88" i="3"/>
  <c r="J87" i="3"/>
  <c r="G87" i="3"/>
  <c r="G86" i="3"/>
  <c r="G85" i="3"/>
  <c r="G84" i="3"/>
  <c r="J83" i="3"/>
  <c r="K81" i="3" s="1"/>
  <c r="G83" i="3"/>
  <c r="G82" i="3"/>
  <c r="G81" i="3"/>
  <c r="G80" i="3"/>
  <c r="G79" i="3"/>
  <c r="G78" i="3"/>
  <c r="J77" i="3"/>
  <c r="K75" i="3" s="1"/>
  <c r="G77" i="3"/>
  <c r="G76" i="3"/>
  <c r="G75" i="3"/>
  <c r="G74" i="3"/>
  <c r="J73" i="3"/>
  <c r="G73" i="3"/>
  <c r="G72" i="3"/>
  <c r="J71" i="3"/>
  <c r="G71" i="3"/>
  <c r="G70" i="3"/>
  <c r="G69" i="3"/>
  <c r="G68" i="3"/>
  <c r="J67" i="3"/>
  <c r="G67" i="3"/>
  <c r="G66" i="3"/>
  <c r="G65" i="3"/>
  <c r="G64" i="3"/>
  <c r="G63" i="3"/>
  <c r="J62" i="3"/>
  <c r="G62" i="3"/>
  <c r="G61" i="3"/>
  <c r="G60" i="3"/>
  <c r="J59" i="3"/>
  <c r="G59" i="3"/>
  <c r="G58" i="3"/>
  <c r="G57" i="3"/>
  <c r="G56" i="3"/>
  <c r="G55" i="3"/>
  <c r="K54" i="3"/>
  <c r="G54" i="3"/>
  <c r="G53" i="3"/>
  <c r="G52" i="3"/>
  <c r="G51" i="3"/>
  <c r="G50" i="3"/>
  <c r="G49" i="3"/>
  <c r="J48" i="3"/>
  <c r="G48" i="3"/>
  <c r="G47" i="3"/>
  <c r="G46" i="3"/>
  <c r="G45" i="3"/>
  <c r="J44" i="3"/>
  <c r="G44" i="3"/>
  <c r="G43" i="3"/>
  <c r="G42" i="3"/>
  <c r="G41" i="3"/>
  <c r="G40" i="3"/>
  <c r="G39" i="3"/>
  <c r="G38" i="3"/>
  <c r="J37" i="3"/>
  <c r="G37" i="3"/>
  <c r="G36" i="3"/>
  <c r="G35" i="3"/>
  <c r="J34" i="3"/>
  <c r="G34" i="3"/>
  <c r="G33" i="3"/>
  <c r="J32" i="3"/>
  <c r="G32" i="3"/>
  <c r="G31" i="3"/>
  <c r="J30" i="3"/>
  <c r="G30" i="3"/>
  <c r="G29" i="3"/>
  <c r="G28" i="3"/>
  <c r="G27" i="3"/>
  <c r="G26" i="3"/>
  <c r="G25" i="3"/>
  <c r="G24" i="3"/>
  <c r="G23" i="3"/>
  <c r="G22" i="3"/>
  <c r="J21" i="3"/>
  <c r="G21" i="3"/>
  <c r="G20" i="3"/>
  <c r="G19" i="3"/>
  <c r="J18" i="3"/>
  <c r="G18" i="3"/>
  <c r="G17" i="3"/>
  <c r="G16" i="3"/>
  <c r="G15" i="3"/>
  <c r="J14" i="3"/>
  <c r="G14" i="3"/>
  <c r="G13" i="3"/>
  <c r="G12" i="3"/>
  <c r="G11" i="3"/>
  <c r="G10" i="3"/>
  <c r="G9" i="3"/>
  <c r="J8" i="3"/>
  <c r="G8" i="3"/>
  <c r="G7" i="3"/>
  <c r="G6" i="3"/>
  <c r="G5" i="3"/>
  <c r="G4" i="3"/>
  <c r="J3" i="3"/>
  <c r="G3" i="3"/>
  <c r="G2" i="3"/>
  <c r="E167" i="3"/>
  <c r="D167" i="3"/>
  <c r="E166" i="3"/>
  <c r="D166" i="3"/>
  <c r="E165" i="3"/>
  <c r="D165" i="3"/>
  <c r="E164" i="3"/>
  <c r="E163" i="3"/>
  <c r="D163" i="3"/>
  <c r="E162" i="3"/>
  <c r="D162" i="3"/>
  <c r="E161" i="3"/>
  <c r="D161" i="3"/>
  <c r="E160" i="3"/>
  <c r="E159" i="3"/>
  <c r="D159" i="3"/>
  <c r="E158" i="3"/>
  <c r="D158" i="3"/>
  <c r="E157" i="3"/>
  <c r="D157" i="3"/>
  <c r="E156" i="3"/>
  <c r="E155" i="3"/>
  <c r="D155" i="3"/>
  <c r="E154" i="3"/>
  <c r="D154" i="3"/>
  <c r="E153" i="3"/>
  <c r="D153" i="3"/>
  <c r="E152" i="3"/>
  <c r="E151" i="3"/>
  <c r="D151" i="3"/>
  <c r="E150" i="3"/>
  <c r="D150" i="3"/>
  <c r="E149" i="3"/>
  <c r="D149" i="3"/>
  <c r="E148" i="3"/>
  <c r="AA952" i="1"/>
  <c r="E147" i="3" s="1"/>
  <c r="Z952" i="1"/>
  <c r="D147" i="3" s="1"/>
  <c r="AA951" i="1"/>
  <c r="Z951" i="1"/>
  <c r="E144" i="3"/>
  <c r="E143" i="3"/>
  <c r="D143" i="3"/>
  <c r="E142" i="3"/>
  <c r="D142" i="3"/>
  <c r="E141" i="3"/>
  <c r="D141" i="3"/>
  <c r="E140" i="3"/>
  <c r="E139" i="3"/>
  <c r="D139" i="3"/>
  <c r="E138" i="3"/>
  <c r="D138" i="3"/>
  <c r="E137" i="3"/>
  <c r="D137" i="3"/>
  <c r="E136" i="3"/>
  <c r="E135" i="3"/>
  <c r="D135" i="3"/>
  <c r="D134" i="3"/>
  <c r="E133" i="3"/>
  <c r="D133" i="3"/>
  <c r="E132" i="3"/>
  <c r="D132" i="3"/>
  <c r="E131" i="3"/>
  <c r="D131" i="3"/>
  <c r="E130" i="3"/>
  <c r="D130" i="3"/>
  <c r="E129" i="3"/>
  <c r="D129" i="3"/>
  <c r="E128" i="3"/>
  <c r="D128" i="3"/>
  <c r="E126" i="3"/>
  <c r="D126" i="3"/>
  <c r="E125" i="3"/>
  <c r="D125" i="3"/>
  <c r="E124" i="3"/>
  <c r="D124" i="3"/>
  <c r="E123" i="3"/>
  <c r="E122" i="3"/>
  <c r="D122" i="3"/>
  <c r="E121" i="3"/>
  <c r="D121" i="3"/>
  <c r="E120" i="3"/>
  <c r="D120" i="3"/>
  <c r="E119" i="3"/>
  <c r="E118" i="3"/>
  <c r="D118" i="3"/>
  <c r="E117" i="3"/>
  <c r="D117" i="3"/>
  <c r="E116" i="3"/>
  <c r="D116" i="3"/>
  <c r="E115" i="3"/>
  <c r="E114" i="3"/>
  <c r="D114" i="3"/>
  <c r="E113" i="3"/>
  <c r="D113" i="3"/>
  <c r="E112" i="3"/>
  <c r="D112" i="3"/>
  <c r="E111" i="3"/>
  <c r="E110" i="3"/>
  <c r="D110" i="3"/>
  <c r="E109" i="3"/>
  <c r="D109" i="3"/>
  <c r="E108" i="3"/>
  <c r="D108" i="3"/>
  <c r="E107" i="3"/>
  <c r="E106" i="3"/>
  <c r="D106" i="3"/>
  <c r="E105" i="3"/>
  <c r="D105" i="3"/>
  <c r="E104" i="3"/>
  <c r="D104" i="3"/>
  <c r="E103" i="3"/>
  <c r="E102" i="3"/>
  <c r="D102" i="3"/>
  <c r="E101" i="3"/>
  <c r="D101" i="3"/>
  <c r="AA690" i="1"/>
  <c r="E100" i="3" s="1"/>
  <c r="Z690" i="1"/>
  <c r="D98" i="3" s="1"/>
  <c r="E97" i="3"/>
  <c r="D97" i="3"/>
  <c r="E96" i="3"/>
  <c r="D96" i="3"/>
  <c r="E94" i="3"/>
  <c r="D94" i="3"/>
  <c r="E93" i="3"/>
  <c r="D93" i="3"/>
  <c r="E92" i="3"/>
  <c r="D92" i="3"/>
  <c r="E90" i="3"/>
  <c r="E91" i="3"/>
  <c r="D90" i="3"/>
  <c r="E89" i="3"/>
  <c r="D89" i="3"/>
  <c r="E88" i="3"/>
  <c r="D86" i="3"/>
  <c r="AA614" i="1"/>
  <c r="Z614" i="1"/>
  <c r="AA613" i="1"/>
  <c r="Z613" i="1"/>
  <c r="AA612" i="1"/>
  <c r="Z612" i="1"/>
  <c r="AA611" i="1"/>
  <c r="Z611" i="1"/>
  <c r="AA610" i="1"/>
  <c r="Z610" i="1"/>
  <c r="AA609" i="1"/>
  <c r="Z609" i="1"/>
  <c r="AA608" i="1"/>
  <c r="Z608" i="1"/>
  <c r="AA607" i="1"/>
  <c r="Z607" i="1"/>
  <c r="AA606" i="1"/>
  <c r="Z606" i="1"/>
  <c r="AA605" i="1"/>
  <c r="Z605" i="1"/>
  <c r="AA604" i="1"/>
  <c r="E85" i="3" s="1"/>
  <c r="Z604" i="1"/>
  <c r="D85" i="3" s="1"/>
  <c r="AA600" i="1"/>
  <c r="Z600" i="1"/>
  <c r="AA599" i="1"/>
  <c r="Z599" i="1"/>
  <c r="AA598" i="1"/>
  <c r="Z598" i="1"/>
  <c r="AA597" i="1"/>
  <c r="Z597" i="1"/>
  <c r="AA596" i="1"/>
  <c r="Z596" i="1"/>
  <c r="AA595" i="1"/>
  <c r="Z595" i="1"/>
  <c r="AA594" i="1"/>
  <c r="Z594" i="1"/>
  <c r="AA593" i="1"/>
  <c r="E84" i="3" s="1"/>
  <c r="Z593" i="1"/>
  <c r="D84" i="3" s="1"/>
  <c r="G592" i="1"/>
  <c r="G591" i="1"/>
  <c r="AA587" i="1"/>
  <c r="Z587" i="1"/>
  <c r="AA586" i="1"/>
  <c r="Z586" i="1"/>
  <c r="AA585" i="1"/>
  <c r="Z585" i="1"/>
  <c r="AA584" i="1"/>
  <c r="Z584" i="1"/>
  <c r="AA583" i="1"/>
  <c r="Z583" i="1"/>
  <c r="AA582" i="1"/>
  <c r="Z582" i="1"/>
  <c r="AA581" i="1"/>
  <c r="Z581" i="1"/>
  <c r="AA580" i="1"/>
  <c r="Z580" i="1"/>
  <c r="AA579" i="1"/>
  <c r="Z579" i="1"/>
  <c r="AA578" i="1"/>
  <c r="Z578" i="1"/>
  <c r="AA577" i="1"/>
  <c r="Z577" i="1"/>
  <c r="AA576" i="1"/>
  <c r="Z576" i="1"/>
  <c r="AA575" i="1"/>
  <c r="Z575" i="1"/>
  <c r="AA574" i="1"/>
  <c r="Z574" i="1"/>
  <c r="AA573" i="1"/>
  <c r="Z573" i="1"/>
  <c r="AA572" i="1"/>
  <c r="E82" i="3" s="1"/>
  <c r="Z572" i="1"/>
  <c r="AA571" i="1"/>
  <c r="Z571" i="1"/>
  <c r="AA570" i="1"/>
  <c r="E81" i="3" s="1"/>
  <c r="Z570" i="1"/>
  <c r="D82" i="3" s="1"/>
  <c r="AA565" i="1"/>
  <c r="Z565" i="1"/>
  <c r="AA564" i="1"/>
  <c r="Z564" i="1"/>
  <c r="AA563" i="1"/>
  <c r="Z563" i="1"/>
  <c r="AA562" i="1"/>
  <c r="E80" i="3" s="1"/>
  <c r="Z562" i="1"/>
  <c r="D80" i="3" s="1"/>
  <c r="AA558" i="1"/>
  <c r="Z558" i="1"/>
  <c r="AA557" i="1"/>
  <c r="Z557" i="1"/>
  <c r="AA556" i="1"/>
  <c r="Z556" i="1"/>
  <c r="AA555" i="1"/>
  <c r="Z555" i="1"/>
  <c r="AA554" i="1"/>
  <c r="E79" i="3" s="1"/>
  <c r="Z554" i="1"/>
  <c r="D79" i="3" s="1"/>
  <c r="AA550" i="1"/>
  <c r="Z550" i="1"/>
  <c r="AA549" i="1"/>
  <c r="Z549" i="1"/>
  <c r="AA548" i="1"/>
  <c r="Z548" i="1"/>
  <c r="AA547" i="1"/>
  <c r="Z547" i="1"/>
  <c r="AA546" i="1"/>
  <c r="E77" i="3" s="1"/>
  <c r="Z546" i="1"/>
  <c r="D78" i="3" s="1"/>
  <c r="AA541" i="1"/>
  <c r="Z541" i="1"/>
  <c r="AA540" i="1"/>
  <c r="Z540" i="1"/>
  <c r="AA539" i="1"/>
  <c r="Z539" i="1"/>
  <c r="AA538" i="1"/>
  <c r="Z538" i="1"/>
  <c r="AA537" i="1"/>
  <c r="Z537" i="1"/>
  <c r="AA536" i="1"/>
  <c r="Z536" i="1"/>
  <c r="AA535" i="1"/>
  <c r="Z535" i="1"/>
  <c r="AA534" i="1"/>
  <c r="Z534" i="1"/>
  <c r="AA533" i="1"/>
  <c r="Z533" i="1"/>
  <c r="AA532" i="1"/>
  <c r="Z532" i="1"/>
  <c r="AA531" i="1"/>
  <c r="Z531" i="1"/>
  <c r="AA530" i="1"/>
  <c r="Z530" i="1"/>
  <c r="AA529" i="1"/>
  <c r="Z529" i="1"/>
  <c r="AA528" i="1"/>
  <c r="Z528" i="1"/>
  <c r="AA527" i="1"/>
  <c r="Z527" i="1"/>
  <c r="AA526" i="1"/>
  <c r="Z526" i="1"/>
  <c r="AA525" i="1"/>
  <c r="Z525" i="1"/>
  <c r="AA524" i="1"/>
  <c r="Z524" i="1"/>
  <c r="AA523" i="1"/>
  <c r="Z523" i="1"/>
  <c r="AA522" i="1"/>
  <c r="Z522" i="1"/>
  <c r="AA521" i="1"/>
  <c r="E76" i="3" s="1"/>
  <c r="Z521" i="1"/>
  <c r="D76" i="3" s="1"/>
  <c r="AA516" i="1"/>
  <c r="Z516" i="1"/>
  <c r="AA515" i="1"/>
  <c r="Z515" i="1"/>
  <c r="AA514" i="1"/>
  <c r="E74" i="3" s="1"/>
  <c r="Z514" i="1"/>
  <c r="AA513" i="1"/>
  <c r="Z513" i="1"/>
  <c r="AA512" i="1"/>
  <c r="Z512" i="1"/>
  <c r="AA511" i="1"/>
  <c r="E73" i="3" s="1"/>
  <c r="Z511" i="1"/>
  <c r="D74" i="3" s="1"/>
  <c r="AA506" i="1"/>
  <c r="Z506" i="1"/>
  <c r="AA505" i="1"/>
  <c r="Z505" i="1"/>
  <c r="AA504" i="1"/>
  <c r="Z504" i="1"/>
  <c r="AA503" i="1"/>
  <c r="Z503" i="1"/>
  <c r="AA502" i="1"/>
  <c r="Z502" i="1"/>
  <c r="AA501" i="1"/>
  <c r="Z501" i="1"/>
  <c r="AA500" i="1"/>
  <c r="Z500" i="1"/>
  <c r="AA499" i="1"/>
  <c r="E72" i="3" s="1"/>
  <c r="Z499" i="1"/>
  <c r="D72" i="3" s="1"/>
  <c r="AA494" i="1"/>
  <c r="Z494" i="1"/>
  <c r="AA493" i="1"/>
  <c r="Z493" i="1"/>
  <c r="AA492" i="1"/>
  <c r="Z492" i="1"/>
  <c r="AA491" i="1"/>
  <c r="Z491" i="1"/>
  <c r="AA490" i="1"/>
  <c r="E70" i="3" s="1"/>
  <c r="Z490" i="1"/>
  <c r="D70" i="3" s="1"/>
  <c r="AA486" i="1"/>
  <c r="Z486" i="1"/>
  <c r="AA485" i="1"/>
  <c r="Z485" i="1"/>
  <c r="AA484" i="1"/>
  <c r="Z484" i="1"/>
  <c r="AA483" i="1"/>
  <c r="Z483" i="1"/>
  <c r="AA482" i="1"/>
  <c r="Z482" i="1"/>
  <c r="AA481" i="1"/>
  <c r="Z481" i="1"/>
  <c r="AA480" i="1"/>
  <c r="Z480" i="1"/>
  <c r="AA479" i="1"/>
  <c r="E69" i="3" s="1"/>
  <c r="Z479" i="1"/>
  <c r="D69" i="3" s="1"/>
  <c r="AA475" i="1"/>
  <c r="Z475" i="1"/>
  <c r="AA474" i="1"/>
  <c r="Z474" i="1"/>
  <c r="AA473" i="1"/>
  <c r="Z473" i="1"/>
  <c r="AA472" i="1"/>
  <c r="Z472" i="1"/>
  <c r="AA471" i="1"/>
  <c r="Z471" i="1"/>
  <c r="AA470" i="1"/>
  <c r="Z470" i="1"/>
  <c r="AA469" i="1"/>
  <c r="Z469" i="1"/>
  <c r="AA468" i="1"/>
  <c r="Z468" i="1"/>
  <c r="AA467" i="1"/>
  <c r="E68" i="3" s="1"/>
  <c r="Z467" i="1"/>
  <c r="D68" i="3" s="1"/>
  <c r="AA462" i="1"/>
  <c r="Z462" i="1"/>
  <c r="AA461" i="1"/>
  <c r="Z461" i="1"/>
  <c r="AA460" i="1"/>
  <c r="Z460" i="1"/>
  <c r="AA459" i="1"/>
  <c r="Z459" i="1"/>
  <c r="AA458" i="1"/>
  <c r="Z458" i="1"/>
  <c r="AA457" i="1"/>
  <c r="Z457" i="1"/>
  <c r="AA456" i="1"/>
  <c r="Z456" i="1"/>
  <c r="AA455" i="1"/>
  <c r="Z455" i="1"/>
  <c r="AA454" i="1"/>
  <c r="Z454" i="1"/>
  <c r="AA453" i="1"/>
  <c r="Z453" i="1"/>
  <c r="AA452" i="1"/>
  <c r="E66" i="3" s="1"/>
  <c r="Z452" i="1"/>
  <c r="D66" i="3" s="1"/>
  <c r="AA448" i="1"/>
  <c r="Z448" i="1"/>
  <c r="AA447" i="1"/>
  <c r="Z447" i="1"/>
  <c r="AA446" i="1"/>
  <c r="Z446" i="1"/>
  <c r="AA445" i="1"/>
  <c r="Z445" i="1"/>
  <c r="AA444" i="1"/>
  <c r="Z444" i="1"/>
  <c r="AA443" i="1"/>
  <c r="E65" i="3" s="1"/>
  <c r="Z443" i="1"/>
  <c r="D65" i="3" s="1"/>
  <c r="AA439" i="1"/>
  <c r="Z439" i="1"/>
  <c r="AA438" i="1"/>
  <c r="Z438" i="1"/>
  <c r="AA437" i="1"/>
  <c r="Z437" i="1"/>
  <c r="AA436" i="1"/>
  <c r="E64" i="3" s="1"/>
  <c r="Z436" i="1"/>
  <c r="D64" i="3" s="1"/>
  <c r="AA432" i="1"/>
  <c r="Z432" i="1"/>
  <c r="AA431" i="1"/>
  <c r="Z431" i="1"/>
  <c r="AA430" i="1"/>
  <c r="Z430" i="1"/>
  <c r="AA429" i="1"/>
  <c r="Z429" i="1"/>
  <c r="AA428" i="1"/>
  <c r="Z428" i="1"/>
  <c r="AA427" i="1"/>
  <c r="Z427" i="1"/>
  <c r="AA426" i="1"/>
  <c r="Z426" i="1"/>
  <c r="AA425" i="1"/>
  <c r="Z425" i="1"/>
  <c r="AA424" i="1"/>
  <c r="Z424" i="1"/>
  <c r="AA423" i="1"/>
  <c r="Z423" i="1"/>
  <c r="AA422" i="1"/>
  <c r="Z422" i="1"/>
  <c r="AA421" i="1"/>
  <c r="Z421" i="1"/>
  <c r="AA420" i="1"/>
  <c r="Z420" i="1"/>
  <c r="AA419" i="1"/>
  <c r="Z419" i="1"/>
  <c r="AA418" i="1"/>
  <c r="Z418" i="1"/>
  <c r="AA417" i="1"/>
  <c r="Z417" i="1"/>
  <c r="AA416" i="1"/>
  <c r="Z416" i="1"/>
  <c r="AA415" i="1"/>
  <c r="E62" i="3" s="1"/>
  <c r="Z415" i="1"/>
  <c r="AA414" i="1"/>
  <c r="Z414" i="1"/>
  <c r="AA413" i="1"/>
  <c r="Z413" i="1"/>
  <c r="AA412" i="1"/>
  <c r="E63" i="3" s="1"/>
  <c r="Z412" i="1"/>
  <c r="D62" i="3" s="1"/>
  <c r="AA407" i="1"/>
  <c r="Z407" i="1"/>
  <c r="AA406" i="1"/>
  <c r="Z406" i="1"/>
  <c r="AA405" i="1"/>
  <c r="Z405" i="1"/>
  <c r="AA404" i="1"/>
  <c r="Z404" i="1"/>
  <c r="AA403" i="1"/>
  <c r="Z403" i="1"/>
  <c r="AA402" i="1"/>
  <c r="Z402" i="1"/>
  <c r="AA401" i="1"/>
  <c r="E61" i="3" s="1"/>
  <c r="Z401" i="1"/>
  <c r="D61" i="3" s="1"/>
  <c r="AA397" i="1"/>
  <c r="Z397" i="1"/>
  <c r="AA396" i="1"/>
  <c r="Z396" i="1"/>
  <c r="AA395" i="1"/>
  <c r="Z395" i="1"/>
  <c r="AA394" i="1"/>
  <c r="Z394" i="1"/>
  <c r="AA393" i="1"/>
  <c r="Z393" i="1"/>
  <c r="AA392" i="1"/>
  <c r="Z392" i="1"/>
  <c r="AA391" i="1"/>
  <c r="Z391" i="1"/>
  <c r="AA390" i="1"/>
  <c r="Z390" i="1"/>
  <c r="AA389" i="1"/>
  <c r="Z389" i="1"/>
  <c r="AA388" i="1"/>
  <c r="Z388" i="1"/>
  <c r="AA387" i="1"/>
  <c r="Z387" i="1"/>
  <c r="AA386" i="1"/>
  <c r="Z386" i="1"/>
  <c r="AA385" i="1"/>
  <c r="Z385" i="1"/>
  <c r="AA384" i="1"/>
  <c r="E58" i="3" s="1"/>
  <c r="Z384" i="1"/>
  <c r="D58" i="3" s="1"/>
  <c r="E57" i="3"/>
  <c r="D57" i="3"/>
  <c r="E56" i="3"/>
  <c r="D56" i="3"/>
  <c r="E54" i="3"/>
  <c r="E55" i="3"/>
  <c r="D54" i="3"/>
  <c r="AA345" i="1"/>
  <c r="E53" i="3" s="1"/>
  <c r="Z345" i="1"/>
  <c r="D53" i="3" s="1"/>
  <c r="AA341" i="1"/>
  <c r="Z341" i="1"/>
  <c r="AA340" i="1"/>
  <c r="Z340" i="1"/>
  <c r="AA339" i="1"/>
  <c r="E52" i="3" s="1"/>
  <c r="Z339" i="1"/>
  <c r="D52" i="3" s="1"/>
  <c r="AA335" i="1"/>
  <c r="E51" i="3" s="1"/>
  <c r="Z335" i="1"/>
  <c r="D51" i="3" s="1"/>
  <c r="AA331" i="1"/>
  <c r="Z331" i="1"/>
  <c r="AA330" i="1"/>
  <c r="E50" i="3" s="1"/>
  <c r="Z330" i="1"/>
  <c r="AA326" i="1"/>
  <c r="E49" i="3" s="1"/>
  <c r="Z326" i="1"/>
  <c r="D49" i="3" s="1"/>
  <c r="AA321" i="1"/>
  <c r="Z321" i="1"/>
  <c r="AA320" i="1"/>
  <c r="E47" i="3" s="1"/>
  <c r="Z320" i="1"/>
  <c r="D47" i="3" s="1"/>
  <c r="AA316" i="1"/>
  <c r="Z316" i="1"/>
  <c r="AA315" i="1"/>
  <c r="E46" i="3" s="1"/>
  <c r="Z315" i="1"/>
  <c r="D46" i="3" s="1"/>
  <c r="AA311" i="1"/>
  <c r="Z311" i="1"/>
  <c r="AA310" i="1"/>
  <c r="Z310" i="1"/>
  <c r="AA309" i="1"/>
  <c r="Z309" i="1"/>
  <c r="AA308" i="1"/>
  <c r="Z308" i="1"/>
  <c r="AA307" i="1"/>
  <c r="E44" i="3" s="1"/>
  <c r="Z307" i="1"/>
  <c r="D45" i="3" s="1"/>
  <c r="AA302" i="1"/>
  <c r="E43" i="3" s="1"/>
  <c r="Z302" i="1"/>
  <c r="D43" i="3" s="1"/>
  <c r="AA298" i="1"/>
  <c r="Z298" i="1"/>
  <c r="AA297" i="1"/>
  <c r="Z297" i="1"/>
  <c r="AA296" i="1"/>
  <c r="Z296" i="1"/>
  <c r="AA295" i="1"/>
  <c r="Z295" i="1"/>
  <c r="AA294" i="1"/>
  <c r="Z294" i="1"/>
  <c r="AA293" i="1"/>
  <c r="Z293" i="1"/>
  <c r="AA292" i="1"/>
  <c r="Z292" i="1"/>
  <c r="AA291" i="1"/>
  <c r="E42" i="3" s="1"/>
  <c r="Z291" i="1"/>
  <c r="D42" i="3" s="1"/>
  <c r="AA287" i="1"/>
  <c r="Z287" i="1"/>
  <c r="AA286" i="1"/>
  <c r="Z286" i="1"/>
  <c r="AA285" i="1"/>
  <c r="Z285" i="1"/>
  <c r="AA284" i="1"/>
  <c r="Z284" i="1"/>
  <c r="AA283" i="1"/>
  <c r="Z283" i="1"/>
  <c r="AA282" i="1"/>
  <c r="Z282" i="1"/>
  <c r="AA281" i="1"/>
  <c r="E41" i="3" s="1"/>
  <c r="Z281" i="1"/>
  <c r="AA280" i="1"/>
  <c r="Z280" i="1"/>
  <c r="AA279" i="1"/>
  <c r="Z279" i="1"/>
  <c r="AA278" i="1"/>
  <c r="Z278" i="1"/>
  <c r="D41" i="3" s="1"/>
  <c r="AA274" i="1"/>
  <c r="Z274" i="1"/>
  <c r="AA273" i="1"/>
  <c r="Z273" i="1"/>
  <c r="AA272" i="1"/>
  <c r="Z272" i="1"/>
  <c r="AA271" i="1"/>
  <c r="E40" i="3" s="1"/>
  <c r="Z271" i="1"/>
  <c r="D40" i="3" s="1"/>
  <c r="AA267" i="1"/>
  <c r="Z267" i="1"/>
  <c r="AA266" i="1"/>
  <c r="Z266" i="1"/>
  <c r="AA265" i="1"/>
  <c r="Z265" i="1"/>
  <c r="AA264" i="1"/>
  <c r="E39" i="3" s="1"/>
  <c r="Z264" i="1"/>
  <c r="D39" i="3" s="1"/>
  <c r="AA260" i="1"/>
  <c r="E37" i="3" s="1"/>
  <c r="Z260" i="1"/>
  <c r="AA259" i="1"/>
  <c r="Z259" i="1"/>
  <c r="AA258" i="1"/>
  <c r="E38" i="3" s="1"/>
  <c r="Z258" i="1"/>
  <c r="D37" i="3" s="1"/>
  <c r="AA253" i="1"/>
  <c r="Z253" i="1"/>
  <c r="AA252" i="1"/>
  <c r="Z252" i="1"/>
  <c r="AA251" i="1"/>
  <c r="Z251" i="1"/>
  <c r="AA250" i="1"/>
  <c r="Z250" i="1"/>
  <c r="AA249" i="1"/>
  <c r="Z249" i="1"/>
  <c r="AA248" i="1"/>
  <c r="Z248" i="1"/>
  <c r="AA247" i="1"/>
  <c r="Z247" i="1"/>
  <c r="AA246" i="1"/>
  <c r="Z246" i="1"/>
  <c r="D36" i="3" s="1"/>
  <c r="AA242" i="1"/>
  <c r="Z242" i="1"/>
  <c r="AA241" i="1"/>
  <c r="Z241" i="1"/>
  <c r="AA240" i="1"/>
  <c r="Z240" i="1"/>
  <c r="AA239" i="1"/>
  <c r="Z239" i="1"/>
  <c r="AA238" i="1"/>
  <c r="E35" i="3" s="1"/>
  <c r="Z238" i="1"/>
  <c r="D35" i="3" s="1"/>
  <c r="AA233" i="1"/>
  <c r="E33" i="3" s="1"/>
  <c r="Z233" i="1"/>
  <c r="AA232" i="1"/>
  <c r="E32" i="3" s="1"/>
  <c r="Z232" i="1"/>
  <c r="D33" i="3" s="1"/>
  <c r="AA227" i="1"/>
  <c r="Z227" i="1"/>
  <c r="AA226" i="1"/>
  <c r="Z226" i="1"/>
  <c r="AA225" i="1"/>
  <c r="E31" i="3" s="1"/>
  <c r="Z225" i="1"/>
  <c r="D31" i="3" s="1"/>
  <c r="AA219" i="1"/>
  <c r="Z219" i="1"/>
  <c r="AA218" i="1"/>
  <c r="Z218" i="1"/>
  <c r="AA217" i="1"/>
  <c r="Z217" i="1"/>
  <c r="AA216" i="1"/>
  <c r="Z216" i="1"/>
  <c r="AA215" i="1"/>
  <c r="Z215" i="1"/>
  <c r="AA214" i="1"/>
  <c r="Z214" i="1"/>
  <c r="AA213" i="1"/>
  <c r="E28" i="3" s="1"/>
  <c r="Z213" i="1"/>
  <c r="D28" i="3" s="1"/>
  <c r="AA209" i="1"/>
  <c r="Z209" i="1"/>
  <c r="AA208" i="1"/>
  <c r="Z208" i="1"/>
  <c r="AA207" i="1"/>
  <c r="Z207" i="1"/>
  <c r="AA206" i="1"/>
  <c r="Z206" i="1"/>
  <c r="AA205" i="1"/>
  <c r="Z205" i="1"/>
  <c r="AA204" i="1"/>
  <c r="Z204" i="1"/>
  <c r="AA203" i="1"/>
  <c r="Z203" i="1"/>
  <c r="AA202" i="1"/>
  <c r="Z202" i="1"/>
  <c r="AA201" i="1"/>
  <c r="Z201" i="1"/>
  <c r="AA200" i="1"/>
  <c r="Z200" i="1"/>
  <c r="AA199" i="1"/>
  <c r="Z199" i="1"/>
  <c r="AA198" i="1"/>
  <c r="Z198" i="1"/>
  <c r="AA197" i="1"/>
  <c r="E27" i="3" s="1"/>
  <c r="Z197" i="1"/>
  <c r="D27" i="3" s="1"/>
  <c r="AA193" i="1"/>
  <c r="Z193" i="1"/>
  <c r="AA192" i="1"/>
  <c r="Z192" i="1"/>
  <c r="AA191" i="1"/>
  <c r="Z191" i="1"/>
  <c r="AA190" i="1"/>
  <c r="Z190" i="1"/>
  <c r="AA189" i="1"/>
  <c r="Z189" i="1"/>
  <c r="AA188" i="1"/>
  <c r="Z188" i="1"/>
  <c r="AA187" i="1"/>
  <c r="E26" i="3" s="1"/>
  <c r="Z187" i="1"/>
  <c r="D26" i="3" s="1"/>
  <c r="AA125" i="1"/>
  <c r="Z125" i="1"/>
  <c r="AA124" i="1"/>
  <c r="Z124" i="1"/>
  <c r="AA123" i="1"/>
  <c r="E20" i="3" s="1"/>
  <c r="Z123" i="1"/>
  <c r="D20" i="3" s="1"/>
  <c r="AA119" i="1"/>
  <c r="Z119" i="1"/>
  <c r="AA118" i="1"/>
  <c r="Z118" i="1"/>
  <c r="AA117" i="1"/>
  <c r="Z117" i="1"/>
  <c r="AA116" i="1"/>
  <c r="Z116" i="1"/>
  <c r="AA115" i="1"/>
  <c r="Z115" i="1"/>
  <c r="AA114" i="1"/>
  <c r="Z114" i="1"/>
  <c r="AA113" i="1"/>
  <c r="E19" i="3" s="1"/>
  <c r="Z113" i="1"/>
  <c r="D19" i="3" s="1"/>
  <c r="AA108" i="1"/>
  <c r="Z108" i="1"/>
  <c r="AA107" i="1"/>
  <c r="Z107" i="1"/>
  <c r="AA106" i="1"/>
  <c r="E17" i="3" s="1"/>
  <c r="Z106" i="1"/>
  <c r="AA102" i="1"/>
  <c r="Z102" i="1"/>
  <c r="AA101" i="1"/>
  <c r="E16" i="3" s="1"/>
  <c r="Z101" i="1"/>
  <c r="D16" i="3" s="1"/>
  <c r="AA97" i="1"/>
  <c r="Z97" i="1"/>
  <c r="AA96" i="1"/>
  <c r="Z96" i="1"/>
  <c r="AA95" i="1"/>
  <c r="Z95" i="1"/>
  <c r="AA94" i="1"/>
  <c r="Z94" i="1"/>
  <c r="AA93" i="1"/>
  <c r="E15" i="3" s="1"/>
  <c r="Z93" i="1"/>
  <c r="D15" i="3" s="1"/>
  <c r="AA88" i="1"/>
  <c r="Z88" i="1"/>
  <c r="AA87" i="1"/>
  <c r="Z87" i="1"/>
  <c r="AA86" i="1"/>
  <c r="Z86" i="1"/>
  <c r="AA85" i="1"/>
  <c r="Z85" i="1"/>
  <c r="AA84" i="1"/>
  <c r="Z84" i="1"/>
  <c r="AA83" i="1"/>
  <c r="Z83" i="1"/>
  <c r="AA82" i="1"/>
  <c r="E13" i="3" s="1"/>
  <c r="Z82" i="1"/>
  <c r="AA78" i="1"/>
  <c r="Z78" i="1"/>
  <c r="AA77" i="1"/>
  <c r="Z77" i="1"/>
  <c r="AA76" i="1"/>
  <c r="Z76" i="1"/>
  <c r="AA75" i="1"/>
  <c r="Z75" i="1"/>
  <c r="AA74" i="1"/>
  <c r="E12" i="3" s="1"/>
  <c r="Z74" i="1"/>
  <c r="D12" i="3" s="1"/>
  <c r="AA70" i="1"/>
  <c r="Z70" i="1"/>
  <c r="AA69" i="1"/>
  <c r="Z69" i="1"/>
  <c r="AA68" i="1"/>
  <c r="Z68" i="1"/>
  <c r="AA67" i="1"/>
  <c r="Z67" i="1"/>
  <c r="AA66" i="1"/>
  <c r="E11" i="3" s="1"/>
  <c r="Z66" i="1"/>
  <c r="D11" i="3" s="1"/>
  <c r="AA62" i="1"/>
  <c r="Z62" i="1"/>
  <c r="AA61" i="1"/>
  <c r="Z61" i="1"/>
  <c r="AA60" i="1"/>
  <c r="Z60" i="1"/>
  <c r="AA59" i="1"/>
  <c r="Z59" i="1"/>
  <c r="AA58" i="1"/>
  <c r="Z58" i="1"/>
  <c r="AA57" i="1"/>
  <c r="E10" i="3" s="1"/>
  <c r="Z57" i="1"/>
  <c r="D10" i="3" s="1"/>
  <c r="AA53" i="1"/>
  <c r="Z53" i="1"/>
  <c r="AA52" i="1"/>
  <c r="Z52" i="1"/>
  <c r="AA51" i="1"/>
  <c r="Z51" i="1"/>
  <c r="AA50" i="1"/>
  <c r="Z50" i="1"/>
  <c r="AA49" i="1"/>
  <c r="Z49" i="1"/>
  <c r="AA48" i="1"/>
  <c r="Z48" i="1"/>
  <c r="AA47" i="1"/>
  <c r="E8" i="3" s="1"/>
  <c r="Z47" i="1"/>
  <c r="D8" i="3" s="1"/>
  <c r="AA42" i="1"/>
  <c r="Z42" i="1"/>
  <c r="AA41" i="1"/>
  <c r="Z41" i="1"/>
  <c r="AA40" i="1"/>
  <c r="Z40" i="1"/>
  <c r="AA39" i="1"/>
  <c r="Z39" i="1"/>
  <c r="AA38" i="1"/>
  <c r="Z38" i="1"/>
  <c r="AA37" i="1"/>
  <c r="Z37" i="1"/>
  <c r="AA36" i="1"/>
  <c r="Z36" i="1"/>
  <c r="AA35" i="1"/>
  <c r="Z35" i="1"/>
  <c r="AA34" i="1"/>
  <c r="Z34" i="1"/>
  <c r="AA33" i="1"/>
  <c r="Z33" i="1"/>
  <c r="AA32" i="1"/>
  <c r="E7" i="3" s="1"/>
  <c r="Z32" i="1"/>
  <c r="D7" i="3" s="1"/>
  <c r="AA28" i="1"/>
  <c r="Z28" i="1"/>
  <c r="AA27" i="1"/>
  <c r="Z27" i="1"/>
  <c r="AA26" i="1"/>
  <c r="Z26" i="1"/>
  <c r="AA25" i="1"/>
  <c r="Z25" i="1"/>
  <c r="AA24" i="1"/>
  <c r="E6" i="3" s="1"/>
  <c r="Z24" i="1"/>
  <c r="D6" i="3" s="1"/>
  <c r="AA20" i="1"/>
  <c r="Z20" i="1"/>
  <c r="AA19" i="1"/>
  <c r="Z19" i="1"/>
  <c r="AA18" i="1"/>
  <c r="Z18" i="1"/>
  <c r="AA17" i="1"/>
  <c r="Z17" i="1"/>
  <c r="AA16" i="1"/>
  <c r="E5" i="3" s="1"/>
  <c r="Z16" i="1"/>
  <c r="AA12" i="1"/>
  <c r="Z12" i="1"/>
  <c r="AA11" i="1"/>
  <c r="Z11" i="1"/>
  <c r="AA10" i="1"/>
  <c r="Z10" i="1"/>
  <c r="AA9" i="1"/>
  <c r="Z9" i="1"/>
  <c r="AA8" i="1"/>
  <c r="Z8" i="1"/>
  <c r="AA7" i="1"/>
  <c r="E4" i="3" s="1"/>
  <c r="Z7" i="1"/>
  <c r="D4" i="3" s="1"/>
  <c r="E36" i="3" l="1"/>
  <c r="D146" i="3"/>
  <c r="E146" i="3"/>
  <c r="E9" i="3"/>
  <c r="E21" i="3"/>
  <c r="D30" i="3"/>
  <c r="D34" i="3"/>
  <c r="D38" i="3"/>
  <c r="D55" i="3"/>
  <c r="D59" i="3"/>
  <c r="D63" i="3"/>
  <c r="D67" i="3"/>
  <c r="D71" i="3"/>
  <c r="D75" i="3"/>
  <c r="D83" i="3"/>
  <c r="D87" i="3"/>
  <c r="D91" i="3"/>
  <c r="D95" i="3"/>
  <c r="E99" i="3"/>
  <c r="E78" i="3"/>
  <c r="K29" i="3"/>
  <c r="D2" i="3"/>
  <c r="D14" i="3"/>
  <c r="D18" i="3"/>
  <c r="E30" i="3"/>
  <c r="E34" i="3"/>
  <c r="E59" i="3"/>
  <c r="E67" i="3"/>
  <c r="E71" i="3"/>
  <c r="E75" i="3"/>
  <c r="E83" i="3"/>
  <c r="E87" i="3"/>
  <c r="E95" i="3"/>
  <c r="D100" i="3"/>
  <c r="D145" i="3"/>
  <c r="E2" i="3"/>
  <c r="E14" i="3"/>
  <c r="E18" i="3"/>
  <c r="D60" i="3"/>
  <c r="D88" i="3"/>
  <c r="E145" i="3"/>
  <c r="E45" i="3"/>
  <c r="E86" i="3"/>
  <c r="E127" i="3"/>
  <c r="D3" i="3"/>
  <c r="E60" i="3"/>
  <c r="E3" i="3"/>
  <c r="D32" i="3"/>
  <c r="D44" i="3"/>
  <c r="D48" i="3"/>
  <c r="D73" i="3"/>
  <c r="D77" i="3"/>
  <c r="D81" i="3"/>
  <c r="K145" i="3"/>
  <c r="K2" i="3"/>
  <c r="K58" i="3"/>
  <c r="E98" i="3"/>
  <c r="E134" i="3"/>
  <c r="E48" i="3"/>
  <c r="E29" i="3"/>
</calcChain>
</file>

<file path=xl/sharedStrings.xml><?xml version="1.0" encoding="utf-8"?>
<sst xmlns="http://schemas.openxmlformats.org/spreadsheetml/2006/main" count="5263" uniqueCount="3407">
  <si>
    <t>Old RFIs History</t>
  </si>
  <si>
    <t>Q2 19</t>
  </si>
  <si>
    <t>smcseID</t>
  </si>
  <si>
    <t>Aff</t>
  </si>
  <si>
    <t>old scseID</t>
  </si>
  <si>
    <t>Unchanged? (empty if not, SheetName otherwise)</t>
  </si>
  <si>
    <t>Element Name</t>
  </si>
  <si>
    <t>Description</t>
  </si>
  <si>
    <t>Scoring Scale</t>
  </si>
  <si>
    <t>Q2 17</t>
  </si>
  <si>
    <t>Q4 17</t>
  </si>
  <si>
    <t>Q1 18</t>
  </si>
  <si>
    <t>Q2 18</t>
  </si>
  <si>
    <t>Q3 18</t>
  </si>
  <si>
    <t>Q4 18</t>
  </si>
  <si>
    <t>Last Self-Score</t>
  </si>
  <si>
    <t>Last SM score</t>
  </si>
  <si>
    <t>Self-Score</t>
  </si>
  <si>
    <t>Self-Description</t>
  </si>
  <si>
    <t>Attachments/Supporting Docs and Location/Link</t>
  </si>
  <si>
    <t>SM score</t>
  </si>
  <si>
    <t>Analyst notes</t>
  </si>
  <si>
    <t>Self-Score (2)</t>
  </si>
  <si>
    <t>Reasoning</t>
  </si>
  <si>
    <t>SM score (2)</t>
  </si>
  <si>
    <t>Analyst notes (2)</t>
  </si>
  <si>
    <t>Current Self-Score</t>
  </si>
  <si>
    <t>Current score</t>
  </si>
  <si>
    <t>COMMON S2P</t>
  </si>
  <si>
    <t>Analytics</t>
  </si>
  <si>
    <t>Data Schema</t>
  </si>
  <si>
    <t>R 494, 410, 144, 169, 184, 192, 235, 143</t>
  </si>
  <si>
    <t>Breadth
_x000D_(REVISED)</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</si>
  <si>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</si>
  <si>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</si>
  <si>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SXM - Schema Support (Reasoning):
Synertrade answer:
system supports several possibilities to create suppliers ( import / web services / adding from public sites), information management (fixed forms, flexible forms where  data of suppliers are stored) and verification rules (different workflows for validation, unique criterias);
need details;
Synertrade Italy answer:
With Accelerate you can create a new supplier directly in the Supplier DB, you can invite a new supplier to register to the portal or you can open the web portal to potential suppliers which will quickly be able to get in contact with Procurement in your Company and supply the information needed to start the referencing process. Accelerate Solution has a centralized DB that brings together all the information on your suppliers. Each suppliers has a "Profile", the data is stored and displayed in different tabs (the visibility of each tab is configurable for each user role). There are about 50 tabs to collect supplier information and some of these are filled automatically by the system (list of RFPs that the supplier has participated in, list of orders, list of contracts...), other tabs have to be filled by the user or by the supplier, other are filled by information transferred from third parties by interface (ERP data, financial D&amp;B ratings , Bureau Van Dijk ratings, EcoVadis audit results, and more…).
The system supports all types of data, some example are: text, number, multiple choice, dropdown menu, formula fields, varchar...
Accelerate has a centralised engine for managing workflows that helps you to set-up and manage all the workflows tied to your Procurement activity in our software suite. Whether it is a matter approving a new supplier or even checking a supplier evaluation.
Our system also has the possibility to set fields by fields the type and the leght and if is necessary we can set the unique criteria (for exmaple the VAT number, VAT CEE number, tax natural person or legal person univocity)
Spend Analytics - Schema Support (out-of-the-box) (Self-Description):
We have standardized schemas for our standard reporting solutions: 
- Management Information System
- Performance Manager
- Purchasing Controlling
- Spend Analysis
- Supplier Scorecard</t>
  </si>
  <si>
    <t>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Catalog Mobility (Self-Description):
We offer full tablet support and also a P2P app for Android and iOS. On mobile majority of the functions are PR and invoicing approval.</t>
  </si>
  <si>
    <t>SXM - Schema Support (Reasoning):
Synertrade answer:
system supports several possibilities to create suppliers ( import / web services / adding from public sites), information management (fixed forms, flexible forms where  data of suppliers are stored) and verification rules (different workflows for validation, unique criterias);
need details;
Synertrade Italy answer:
With Accelerate you can create a new supplier directly in the Supplier DB, you can invite a new supplier to register to the portal or you can open the web portal to potential suppliers which will quickly be able to get in contact with Procurement in your Company and supply the information needed to start the referencing process. Accelerate Solution has a centralized DB that brings together all the information on your suppliers. Each suppliers has a "Profile", the data is stored and displayed in different tabs (the visibility of each tab is configurable for each user role). There are about 50 tabs to collect supplier information and some of these are filled automatically by the system (list of RFPs that the supplier has participated in, list of orders, list of contracts...), other tabs have to be filled by the user or by the supplier, other are filled by information transferred from third parties by interface (ERP data, financial D&amp;B ratings , Bureau Van Dijk ratings, EcoVadis audit results, and more…).
The system supports all types of data, some example are: text, number, multiple choice, dropdown menu, formula fields, varchar...
Accelerate has a centralised engine for managing workflows that helps you to set-up and manage all the workflows tied to your Procurement activity in our software suite. Whether it is a matter approving a new supplier or even checking a supplier evaluation.
Our system also has the possibility to set fields by fields the type and the leght and if is necessary we can set the unique criteria (for exmaple the VAT number, VAT CEE number, tax natural person or legal person univocity)
Spend Analytics - Schema Support (out-of-the-box) (Self-Description):
We have standardized schemas for our standard reporting solutions: 
- Management Information System
- Performance Manager
- Purchasing Controlling
- Spend Analysis
- Supplier Scorecard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Catalog Mobility (Self-Description):
We offer full tablet support and also a P2P app for Android and iOS. On mobile majority of the functions are PR and invoicing approval.</t>
  </si>
  <si>
    <t>Modelling beyond relational DB?</t>
  </si>
  <si>
    <t>R 494, 409, 411, 144, 169, 184, 192, 235, 143</t>
  </si>
  <si>
    <t>Extensibility
_x000D_(REVISED)</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</si>
  <si>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</si>
  <si>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</si>
  <si>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SXM - Schema Support (Reasoning):
Synertrade answer:
system supports several possibilities to create suppliers ( import / web services / adding from public sites), information management (fixed forms, flexible forms where  data of suppliers are stored) and verification rules (different workflows for validation, unique criterias);
need details;
Synertrade Italy answer:
With Accelerate you can create a new supplier directly in the Supplier DB, you can invite a new supplier to register to the portal or you can open the web portal to potential suppliers which will quickly be able to get in contact with Procurement in your Company and supply the information needed to start the referencing process. Accelerate Solution has a centralized DB that brings together all the information on your suppliers. Each suppliers has a "Profile", the data is stored and displayed in different tabs (the visibility of each tab is configurable for each user role). There are about 50 tabs to collect supplier information and some of these are filled automatically by the system (list of RFPs that the supplier has participated in, list of orders, list of contracts...), other tabs have to be filled by the user or by the supplier, other are filled by information transferred from third parties by interface (ERP data, financial D&amp;B ratings , Bureau Van Dijk ratings, EcoVadis audit results, and more…).
The system supports all types of data, some example are: text, number, multiple choice, dropdown menu, formula fields, varchar...
Accelerate has a centralised engine for managing workflows that helps you to set-up and manage all the workflows tied to your Procurement activity in our software suite. Whether it is a matter approving a new supplier or even checking a supplier evaluation.
Our system also has the possibility to set fields by fields the type and the leght and if is necessary we can set the unique criteria (for exmaple the VAT number, VAT CEE number, tax natural person or legal person univocity)
Spend Analytics - Schema Support (general) (Self-Description):
multiple schemas can be supported, no hard limit for the size.
Our standard reports are based on standard cube-schemas. These standard-schemas can be extended based on customer requirements. Multiple schemas can be supported either by having "data-islands" within one data-cube or by creating several different data-cubes
Spend Analytics - Schema Support (custom) (Self-Description):
QlikSense is used as OEM-product for the creation of the reporting applications. QlikSense allows the end-users to create their own applications (if permissions are granted on the server). 
Please note, that a dedicated QS-server will be required for this kind of feature and Synertrade can not provide support or maintenance of self-created applications.
Spend Analytics - Schema Support (custom) (Reasoning):
- We use both QlikSense and QlikView
- QlikSense is a new product that differentiates itself especially for the following reasons and it is recognized as a strong product:
a. QlikSense was introduced mainly with the idea of providing "freedom" to the end user to perform "Self Service' B.I. on their data. 
b. Many data connectors available to connect with a variety of data sources
c. Easy drag and drop interface
d. Highly mobile friendly (it is also integrated in the mobile app developed by SynerTrade)
e. A lot of third party extension are available to use.</t>
  </si>
  <si>
    <t>SXM - Schema Support (Reasoning):
Synertrade answer:
system supports several possibilities to create suppliers ( import / web services / adding from public sites), information management (fixed forms, flexible forms where  data of suppliers are stored) and verification rules (different workflows for validation, unique criterias);
need details;
Synertrade Italy answer:
With Accelerate you can create a new supplier directly in the Supplier DB, you can invite a new supplier to register to the portal or you can open the web portal to potential suppliers which will quickly be able to get in contact with Procurement in your Company and supply the information needed to start the referencing process. Accelerate Solution has a centralized DB that brings together all the information on your suppliers. Each suppliers has a "Profile", the data is stored and displayed in different tabs (the visibility of each tab is configurable for each user role). There are about 50 tabs to collect supplier information and some of these are filled automatically by the system (list of RFPs that the supplier has participated in, list of orders, list of contracts...), other tabs have to be filled by the user or by the supplier, other are filled by information transferred from third parties by interface (ERP data, financial D&amp;B ratings , Bureau Van Dijk ratings, EcoVadis audit results, and more…).
The system supports all types of data, some example are: text, number, multiple choice, dropdown menu, formula fields, varchar...
Accelerate has a centralised engine for managing workflows that helps you to set-up and manage all the workflows tied to your Procurement activity in our software suite. Whether it is a matter approving a new supplier or even checking a supplier evaluation.
Our system also has the possibility to set fields by fields the type and the leght and if is necessary we can set the unique criteria (for exmaple the VAT number, VAT CEE number, tax natural person or legal person univocity)
Spend Analytics - Schema Support (general) (Self-Description):
multiple schemas can be supported, no hard limit for the size.
Our standard reports are based on standard cube-schemas. These standard-schemas can be extended based on customer requirements. Multiple schemas can be supported either by having "data-islands" within one data-cube or by creating several different data-cubes
Spend Analytics - Schema Support (custom) (Self-Description):
QlikSense is used as OEM-product for the creation of the reporting applications. QlikSense allows the end-users to create their own applications (if permissions are granted on the server). 
Please note, that a dedicated QS-server will be required for this kind of feature and Synertrade can not provide support or maintenance of self-created applications.
Spend Analytics - Schema Support (custom) (Reasoning):
- We use both QlikSense and QlikView
- QlikSense is a new product that differentiates itself especially for the following reasons and it is recognized as a strong product:
a. QlikSense was introduced mainly with the idea of providing "freedom" to the end user to perform "Self Service' B.I. on their data. 
b. Many data connectors available to connect with a variety of data sources
c. Easy drag and drop interface
d. Highly mobile friendly (it is also integrated in the mobile app developed by SynerTrade)
e. A lot of third party extension are available to use.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Catalog Mobility (Self-Description):
We offer full tablet support and also a P2P app for Android and iOS. On mobile majority of the functions are PR and invoicing approval.</t>
  </si>
  <si>
    <t>R 283, 494, 412, 144, 169, 184, 192, 235, 143</t>
  </si>
  <si>
    <t>Multi-Schema Support
_x000D_(REVISED)</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</si>
  <si>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</si>
  <si>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</si>
  <si>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Sourcing - Categorization (Self-Description):
Categorization is part of helping clients build their taxonomy. Which is a foundation for spend analysis.
SXM - Schema Support (Reasoning):
Synertrade answer:
system supports several possibilities to create suppliers ( import / web services / adding from public sites), information management (fixed forms, flexible forms where  data of suppliers are stored) and verification rules (different workflows for validation, unique criterias);
need details;
Synertrade Italy answer:
With Accelerate you can create a new supplier directly in the Supplier DB, you can invite a new supplier to register to the portal or you can open the web portal to potential suppliers which will quickly be able to get in contact with Procurement in your Company and supply the information needed to start the referencing process. Accelerate Solution has a centralized DB that brings together all the information on your suppliers. Each suppliers has a "Profile", the data is stored and displayed in different tabs (the visibility of each tab is configurable for each user role). There are about 50 tabs to collect supplier information and some of these are filled automatically by the system (list of RFPs that the supplier has participated in, list of orders, list of contracts...), other tabs have to be filled by the user or by the supplier, other are filled by information transferred from third parties by interface (ERP data, financial D&amp;B ratings , Bureau Van Dijk ratings, EcoVadis audit results, and more…).
The system supports all types of data, some example are: text, number, multiple choice, dropdown menu, formula fields, varchar...
Accelerate has a centralised engine for managing workflows that helps you to set-up and manage all the workflows tied to your Procurement activity in our software suite. Whether it is a matter approving a new supplier or even checking a supplier evaluation.
Our system also has the possibility to set fields by fields the type and the leght and if is necessary we can set the unique criteria (for exmaple the VAT number, VAT CEE number, tax natural person or legal person univocity)
Spend Analytics - Schema Support (multi) (Self-Description):
Multiple schemas can be supported either by having "data-islands" within one data-cube or by creating several different data-cubes.</t>
  </si>
  <si>
    <t>Sourcing - Categorization (Self-Description):
Categorization is part of helping clients build their taxonomy. Which is a foundation for spend analysis.
SXM - Schema Support (Reasoning):
Synertrade answer:
system supports several possibilities to create suppliers ( import / web services / adding from public sites), information management (fixed forms, flexible forms where  data of suppliers are stored) and verification rules (different workflows for validation, unique criterias);
need details;
Synertrade Italy answer:
With Accelerate you can create a new supplier directly in the Supplier DB, you can invite a new supplier to register to the portal or you can open the web portal to potential suppliers which will quickly be able to get in contact with Procurement in your Company and supply the information needed to start the referencing process. Accelerate Solution has a centralized DB that brings together all the information on your suppliers. Each suppliers has a "Profile", the data is stored and displayed in different tabs (the visibility of each tab is configurable for each user role). There are about 50 tabs to collect supplier information and some of these are filled automatically by the system (list of RFPs that the supplier has participated in, list of orders, list of contracts...), other tabs have to be filled by the user or by the supplier, other are filled by information transferred from third parties by interface (ERP data, financial D&amp;B ratings , Bureau Van Dijk ratings, EcoVadis audit results, and more…).
The system supports all types of data, some example are: text, number, multiple choice, dropdown menu, formula fields, varchar...
Accelerate has a centralised engine for managing workflows that helps you to set-up and manage all the workflows tied to your Procurement activity in our software suite. Whether it is a matter approving a new supplier or even checking a supplier evaluation.
Our system also has the possibility to set fields by fields the type and the leght and if is necessary we can set the unique criteria (for exmaple the VAT number, VAT CEE number, tax natural person or legal person univocity)
Spend Analytics - Schema Support (multi) (Self-Description):
Multiple schemas can be supported either by having "data-islands" within one data-cube or by creating several different data-cubes.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Catalog Mobility (Self-Description):
We offer full tablet support and also a P2P app for Android and iOS. On mobile majority of the functions are PR and invoicing approval.</t>
  </si>
  <si>
    <t>R 498, 144, 169, 184, 192, 235, 143</t>
  </si>
  <si>
    <t>Federated Schema Support Capability
_x000D_(REVISED)</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</si>
  <si>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</si>
  <si>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</si>
  <si>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SXM - Multi-Source Federation Control (Reasoning):
Synertrade answer:
the system has the master/slave implementation on web-services</t>
  </si>
  <si>
    <t>SXM - Multi-Source Federation Control (Reasoning):
Synertrade answer:
the system has the master/slave implementation on web-services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Catalog Mobility (Self-Description):
We offer full tablet support and also a P2P app for Android and iOS. On mobile majority of the functions are PR and invoicing approval.</t>
  </si>
  <si>
    <t>R 284, 144, 169, 184, 192, 235, 143</t>
  </si>
  <si>
    <t>Multi-Taxonomy Support
_x000D_(REVISED)</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</si>
  <si>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</si>
  <si>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</si>
  <si>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Sourcing - Built in Schemas (UNSPSC, Best in Class, etc.) (Self-Description):
Yes this functionality is available.</t>
  </si>
  <si>
    <t>Sourcing - Built in Schemas (UNSPSC, Best in Class, etc.) (Self-Description):
Yes this functionality is available.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Catalog Mobility (Self-Description):
We offer full tablet support and also a P2P app for Android and iOS. On mobile majority of the functions are PR and invoicing approval.</t>
  </si>
  <si>
    <t/>
  </si>
  <si>
    <t>Graph Model Support
_x000D_(NEW)</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</si>
  <si>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</si>
  <si>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</si>
  <si>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We use a true NoSQL database</t>
  </si>
  <si>
    <t>Data Management</t>
  </si>
  <si>
    <t>R 144, 169, 184, 192, 235, 143</t>
  </si>
  <si>
    <t>MDM Capability
_x000D_(REVISED)</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</si>
  <si>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</si>
  <si>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</si>
  <si>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 xml:space="preserve">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Catalog Mobility (Self-Description):
We offer full tablet support and also a P2P app for Android and iOS. On mobile majority of the functions are PR and invoicing approval.</t>
  </si>
  <si>
    <t>R 501, 604, 144, 169, 184, 192, 235, 143</t>
  </si>
  <si>
    <t>Data Archival and Auditability
_x000D_(REVISED)</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</si>
  <si>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</si>
  <si>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</si>
  <si>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SXM - Data Archival and Auditing (Reasoning):
Synertrade answer:
on main elements (Master data, projects, contracts, surveys, quotations) the system has the history and audit log
Synertrade Italy answer:
There is a specific backoffice section of the platform called "Monitoring" when you can monitor:
- Client settings log
- Email log
- ERP import log
- Export log
- SSO log
- User access log
In addition in every platform module we have a tab called "Audit" when the user can see also from front office all the actions appened for example in a specific tender or contracts or orders etc... 
Is possible to export in an Excel file all these data, directly by the user. (attached you can find an example of "User access log"
CLM - Auditable, Unalterable, Messaging (From Contracts, Sourcing) (Self-Description):
This is a standard capability</t>
  </si>
  <si>
    <t>SXM - Data Archival and Auditing (Reasoning):
Synertrade answer:
on main elements (Master data, projects, contracts, surveys, quotations) the system has the history and audit log
Synertrade Italy answer:
There is a specific backoffice section of the platform called "Monitoring" when you can monitor:
- Client settings log
- Email log
- ERP import log
- Export log
- SSO log
- User access log
In addition in every platform module we have a tab called "Audit" when the user can see also from front office all the actions appened for example in a specific tender or contracts or orders etc... 
Is possible to export in an Excel file all these data, directly by the user. (attached you can find an example of "User access log"
CLM - Auditable, Unalterable, Messaging (From Contracts, Sourcing) (Self-Description):
This is a standard capability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Catalog Mobility (Self-Description):
We offer full tablet support and also a P2P app for Android and iOS. On mobile majority of the functions are PR and invoicing approval.</t>
  </si>
  <si>
    <t>API
_x000D_(REVISED)</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</si>
  <si>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</si>
  <si>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</si>
  <si>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We have over 140 integrations bult into our solution with numerous open APIs as well.  We can integrate with almost any ERP, S2P that our clients might require.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Catalog Mobility (Self-Description):
We offer full tablet support and also a P2P app for Android and iOS. On mobile majority of the functions are PR and invoicing approval.</t>
  </si>
  <si>
    <t>R 483, 144, 169, 184, 192, 235, 143</t>
  </si>
  <si>
    <t>3rd Party BI Support
_x000D_(REVISED)</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</si>
  <si>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</si>
  <si>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</si>
  <si>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Spend Analytics - Built in vs. External Visualization (Self-Description):
SRM supports multi tire data gathering based on vendors and commodities
Spend Analytics - Built in vs. External Visualization (Reasoning):
NA</t>
  </si>
  <si>
    <t>Spend Analytics - Built in vs. External Visualization (Self-Description):
SRM supports multi tire data gathering based on vendors and commodities
Spend Analytics - Built in vs. External Visualization (Reasoning):
NA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Catalog Mobility (Self-Description):
We offer full tablet support and also a P2P app for Android and iOS. On mobile majority of the functions are PR and invoicing approval.</t>
  </si>
  <si>
    <t>R 414, 144, 169, 184, 192, 235, 143</t>
  </si>
  <si>
    <t>Classification / Clustering and Normalization
_x000D_(REVISED)</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</si>
  <si>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</si>
  <si>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</si>
  <si>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 xml:space="preserve">Spend Analytics - Familying/Normalization (Self-Description):
Hierarchies are supported in the reporting and can be used for representing supplier-, products-, … -families. 
Normalization/Deduplication of entities can be done by the means of our data harmonization algorithms. </t>
  </si>
  <si>
    <t>Spend Analytics - Familying/Normalization (Self-Description):
Hierarchies are supported in the reporting and can be used for representing supplier-, products-, … -families. 
Normalization/Deduplication of entities can be done by the means of our data harmonization algorithms.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Catalog Mobility (Self-Description):
We offer full tablet support and also a P2P app for Android and iOS. On mobile majority of the functions are PR and invoicing approval.</t>
  </si>
  <si>
    <t>ATS (address the scale)</t>
  </si>
  <si>
    <t>Metric Management</t>
  </si>
  <si>
    <t>R 363, 533, 450, 144, 169, 184, 192, 235, 243</t>
  </si>
  <si>
    <t>KPI Modeling
_x000D_(REVISED)</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</si>
  <si>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</si>
  <si>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</si>
  <si>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Sourcing - KPIs (Self-Description):
KPIs are supported on multiple levels and plugged into our reporting. 
SXM - Measurement (Reasoning):
Synertrade answer:
can use surveys and KPIs and benchmarks and analytics to achieve this goal on par with other BoB suites
Synertrade Italy answer:
The suppliers can be assessed according to different axes (KPI), defined upstream and associated to the questionnaire sent to the evaluators. Each assessor only sees the questions relative to the KPI(s) for which he has been invited to respond.
With Accelerated Supplier Assessment, the assessment campaigns that you launch can be automatically renewed as often as you like. A system of automatic notifications and reminders takes care of inviting assessors and reminding them if needed.
Spend Analytics - KPIs (Reasoning):
- see presentation with screenshots</t>
  </si>
  <si>
    <t>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</si>
  <si>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Sourcing - KPIs (Self-Description):
KPIs are supported on multiple levels and plugged into our reporting. 
SXM - Measurement (Reasoning):
Synertrade answer:
can use surveys and KPIs and benchmarks and analytics to achieve this goal on par with other BoB suites
Synertrade Italy answer:
The suppliers can be assessed according to different axes (KPI), defined upstream and associated to the questionnaire sent to the evaluators. Each assessor only sees the questions relative to the KPI(s) for which he has been invited to respond.
With Accelerated Supplier Assessment, the assessment campaigns that you launch can be automatically renewed as often as you like. A system of automatic notifications and reminders takes care of inviting assessors and reminding them if needed.
Spend Analytics - KPIs (Reasoning):
- see presentation with screenshots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</si>
  <si>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R 364, 144, 169, 184, 192, 235, 243</t>
  </si>
  <si>
    <t>KPI Library
_x000D_(REVISED)</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</si>
  <si>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</si>
  <si>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</si>
  <si>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Sourcing - Out-of-the-Box (Self-Description):
There is no set number of KPIs out of the box but, will meet the clients requirements. Typically assisting with purchasing, quality, logistics etc.</t>
  </si>
  <si>
    <t>Our solution was designed to be highly configurable, therefore, while we do have some out of the box KPIs, the vast majority of KPIs will be created for each client based on their particular needs.  We have the capability to provide the more advanced metrics mentioned. Sourcing - Out-of-the-Box (Self-Description):
There is no set number of KPIs out of the box but, will meet the clients requirements. Typically assisting with purchasing, quality, logistics etc.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</si>
  <si>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R 361, 537, 448, 144, 169, 184, 192, 235, 243</t>
  </si>
  <si>
    <t>Scorecard Support
_x000D_(REVISED)</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</si>
  <si>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</si>
  <si>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</si>
  <si>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Sourcing - Scorecards (Self-Description):
Supply scorecarding is key component of our supplier management. Scorecards are setup via templates. Automatic triggers can be setup to remind the buyer/supplier of next scorecard evaluation to take place. 
SXM - Scorecards w/ Automatic Updates (Reasoning):
Synertrade answer:
we are using QV / QS to show the scorecards; the update is done by standard twice per day but can be customized accoprding to client's needs
Synertrade Italy answer:
We can schedule the update in Qlik as you wish and in this way you can data always updated.
Spend Analytics - Scorecards (Self-Description):
SynerTrade's scorecard/evaluation module will integrate with reporting to make it a seamless process once the scorecard data is collected from the supplier.
Spend Analytics - Scorecards (Reasoning):
- scorecards are built on the data collected thorugh evaluations;
- scorecards work as reports (same flexibility, full range of algorithms/ formula supported, drill down functionalities.
- see presentation with screenshots</t>
  </si>
  <si>
    <t>Sourcing - Scorecards (Self-Description):
Supply scorecarding is key component of our supplier management. Scorecards are setup via templates. Automatic triggers can be setup to remind the buyer/supplier of next scorecard evaluation to take place. 
SXM - Scorecards w/ Automatic Updates (Reasoning):
Synertrade answer:
we are using QV / QS to show the scorecards; the update is done by standard twice per day but can be customized accoprding to client's needs
Synertrade Italy answer:
We can schedule the update in Qlik as you wish and in this way you can data always updated.
Spend Analytics - Scorecards (Self-Description):
SynerTrade's scorecard/evaluation module will integrate with reporting to make it a seamless process once the scorecard data is collected from the supplier.
Spend Analytics - Scorecards (Reasoning):
- scorecards are built on the data collected thorugh evaluations;
- scorecards work as reports (same flexibility, full range of algorithms/ formula supported, drill down functionalities.
- see presentation with screenshots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</si>
  <si>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R 543, 544, 448, 144, 169, 184, 192, 235, 243</t>
  </si>
  <si>
    <t>Scorecard Updates / Monitoring
_x000D_(REVISED)</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</si>
  <si>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</si>
  <si>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</si>
  <si>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SXM - Automatic Data / Scorecard Updates (Reasoning):
Synertrade answer:
The Refresh is decided by the client. Typically a refresh of data is updated on a monthly basis.
Synertrade Italy answer:
We can schedule the update in Qlik as you wish and in this way you can data always updated. If you want a report based on tender data that are into the platform the update is "real time", If you want a spend analysis report typically we refresh the data from the ERP every month or every 2 weeks.
SXM - Alerts &amp; Notification (Reasoning):
Synertrade answer:
Alerts can be generated and highlighted to the users based on any defined changes / actions directly in the scorecard. 
Synertrade Italy answer:
We can set different colored alert for each KPIs when one of them is "at risk" or is under the market trend. We can set the visibility of this data also on supplier side.
Spend Analytics - Scorecards (Self-Description):
SynerTrade's scorecard/evaluation module will integrate with reporting to make it a seamless process once the scorecard data is collected from the supplier.
Spend Analytics - Scorecards (Reasoning):
- scorecards are built on the data collected thorugh evaluations;
- scorecards work as reports (same flexibility, full range of algorithms/ formula supported, drill down functionalities.
- see presentation with screenshots</t>
  </si>
  <si>
    <t>Scorecards are informed by both internal and external information sources.  Scorecards can contain infomration on activity with that customer as well as data from surveys and other feedback mechanisms and draw in information from of any of a large number of integrations we offer our customers.SXM - Automatic Data / Scorecard Updates (Reasoning):
Synertrade answer:
The Refresh is decided by the client. Typically a refresh of data is updated on a monthly basis.
Synertrade Italy answer:
We can schedule the update in Qlik as you wish and in this way you can data always updated. If you want a report based on tender data that are into the platform the update is "real time", If you want a spend analysis report typically we refresh the data from the ERP every month or every 2 weeks.
SXM - Alerts &amp; Notification (Reasoning):
Synertrade answer:
Alerts can be generated and highlighted to the users based on any defined changes / actions directly in the scorecard. 
Synertrade Italy answer:
We can set different colored alert for each KPIs when one of them is "at risk" or is under the market trend. We can set the visibility of this data also on supplier side.
Spend Analytics - Scorecards (Self-Description):
SynerTrade's scorecard/evaluation module will integrate with reporting to make it a seamless process once the scorecard data is collected from the supplier.
Spend Analytics - Scorecards (Reasoning):
- scorecards are built on the data collected thorugh evaluations;
- scorecards work as reports (same flexibility, full range of algorithms/ formula supported, drill down functionalities.
- see presentation with screenshots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</si>
  <si>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ATS for 3</t>
  </si>
  <si>
    <t>R 144, 169, 184, 192, 235, 243</t>
  </si>
  <si>
    <t>Benchmarking
_x000D_(REVISED)</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</si>
  <si>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</si>
  <si>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</si>
  <si>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 xml:space="preserve">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</si>
  <si>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Reporting</t>
  </si>
  <si>
    <t>R 289, 557, 440, 144, 169, 184, 192, 235, 243</t>
  </si>
  <si>
    <t>Report/Query Building
_x000D_(REVISED)</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</si>
  <si>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</si>
  <si>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</si>
  <si>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Sourcing - Report Builder (Self-Description):
With the advance technology of Quik Sense the report building capability is fully accessable. 
SXM - Report Builder (Reasoning):
Synertrade Italy answer:
You can create a new Qlik sheet starting from an existing one. You can modify your sheet crating new chart and so on using the data cointained in the report. You can create also a "Story" that is a presentation builded with object copied from your Qlik report. The ppt is always updated with the report data and you can download it when you want.
Spend Analytics - Extent of Report Definition / Building (Self-Description):
Pre-defined templates can be used and exported to pdf. Given the sufficient permissions users can also create new templates with new content. QlikSense scripting language can be used for the creation of new content on any dimension. 
Spend Analytics - Extent of Report Definition / Building (Reasoning):
OK</t>
  </si>
  <si>
    <t>Sourcing - Report Builder (Self-Description):
With the advance technology of Quik Sense the report building capability is fully accessable. 
SXM - Report Builder (Reasoning):
Synertrade Italy answer:
You can create a new Qlik sheet starting from an existing one. You can modify your sheet crating new chart and so on using the data cointained in the report. You can create also a "Story" that is a presentation builded with object copied from your Qlik report. The ppt is always updated with the report data and you can download it when you want.
Spend Analytics - Extent of Report Definition / Building (Self-Description):
Pre-defined templates can be used and exported to pdf. Given the sufficient permissions users can also create new templates with new content. QlikSense scripting language can be used for the creation of new content on any dimension. 
Spend Analytics - Extent of Report Definition / Building (Reasoning):
OK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</si>
  <si>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R 286, 287, 144, 169, 184, 192, 235, 243</t>
  </si>
  <si>
    <t>Templates
_x000D_(REVISED)</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</si>
  <si>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</si>
  <si>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</si>
  <si>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Sourcing - Out-of-the-Box Reports and Analytics (Self-Description):
Reporting is fully supported out of the box. Every Module has reporting capability to bring 360 degree view of a supplier.
Sourcing - Standard Spend Reports (Self-Description):
Typically 3-5 reports come out of the box. Spend Reports is fully supported from helping the client pull data from different sources to slicing the data into several different reports with a local BI consultant.</t>
  </si>
  <si>
    <t>Our solution is based more on configuring and creating reports for our clients during implementation to suit our clients needs rather than out of the box reports.   By the end of implementation the client will have their own custom set of templates. Sourcing - Out-of-the-Box Reports and Analytics (Self-Description):
Reporting is fully supported out of the box. Every Module has reporting capability to bring 360 degree view of a supplier.
Sourcing - Standard Spend Reports (Self-Description):
Typically 3-5 reports come out of the box. Spend Reports is fully supported from helping the client pull data from different sources to slicing the data into several different reports with a local BI consultant.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</si>
  <si>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R 288, 144, 169, 184, 192, 235, 243, 152</t>
  </si>
  <si>
    <t>Dashboards / Widgets
_x000D_(REVISED)</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</si>
  <si>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</si>
  <si>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</si>
  <si>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Sourcing - Customization Capability (Self-Description):
A BI consultant is available in every country and would support the client on customization from start to finish.</t>
  </si>
  <si>
    <t>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
P2P - Markeplace Dashboard (Self-Description):
In SynerSpace (Platform homepage) dashboard are sources of information from the platform are shown in a user configurable dashboard view.</t>
  </si>
  <si>
    <t>We provide customized dashboards for each user designd with them to meet their needs.  User also have some capability to modify their dashboard.Sourcing - Customization Capability (Self-Description):
A BI consultant is available in every country and would support the client on customization from start to finish.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
P2P - Markeplace Dashboard (Self-Description):
In SynerSpace (Platform homepage) dashboard are sources of information from the platform are shown in a user configurable dashboard view.</t>
  </si>
  <si>
    <t>R 439, 144, 169, 184, 192, 235, 243</t>
  </si>
  <si>
    <t>Charting / Graphing Capability
_x000D_(REVISED)</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</si>
  <si>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</si>
  <si>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</si>
  <si>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 xml:space="preserve">Spend Analytics - Extent of Charting / Graphing Capability (Self-Description):
Besides the standard graphics, QlikSense is also supporting treemaps, distribution plots, box plots, geographical maps, etc. 
Spend Analytics - Extent of Charting / Graphing Capability (Reasoning):
QlikView and QlikSense are used as OEM-products for the reporting applications. All Qlik features are available, which include a substantial set of advanced visualization capabilities, e.g. bar charts, line charts, combo charts, radar charts, grid charts, pie charts, funnel charts, gauge charts, mekko charts, heatmaps (block charts), bubble charts, waterfall bar charts, scatter charts, geographical maps (choropleth map, point map), treemap charts, boxplots and more. Trellis-charts are also supported where a dimension of a chart can be used as an iteration dimension for producing an array of charts, shown in tabular form. 
In addition to these out-of-the-box-features, QlikView and QlikSense are providing a robust framework for building extension objects, which open the door for a limitless set of additional visualizations to be included. Based on CSS and Javascript any available charting library (e.g. D3 JS, https://github.com/d3/d3/wiki/Gallery) can be integrated into QV-/QS-data-cubes.
</t>
  </si>
  <si>
    <t>Spend Analytics - Extent of Charting / Graphing Capability (Self-Description):
Besides the standard graphics, QlikSense is also supporting treemaps, distribution plots, box plots, geographical maps, etc. 
Spend Analytics - Extent of Charting / Graphing Capability (Reasoning):
QlikView and QlikSense are used as OEM-products for the reporting applications. All Qlik features are available, which include a substantial set of advanced visualization capabilities, e.g. bar charts, line charts, combo charts, radar charts, grid charts, pie charts, funnel charts, gauge charts, mekko charts, heatmaps (block charts), bubble charts, waterfall bar charts, scatter charts, geographical maps (choropleth map, point map), treemap charts, boxplots and more. Trellis-charts are also supported where a dimension of a chart can be used as an iteration dimension for producing an array of charts, shown in tabular form. 
In addition to these out-of-the-box-features, QlikView and QlikSense are providing a robust framework for building extension objects, which open the door for a limitless set of additional visualizations to be included. Based on CSS and Javascript any available charting library (e.g. D3 JS, https://github.com/d3/d3/wiki/Gallery) can be integrated into QV-/QS-data-cubes.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</si>
  <si>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ATS for 3+</t>
  </si>
  <si>
    <t>Cross Tabs
_x000D_(REVISED)</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</si>
  <si>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</si>
  <si>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</si>
  <si>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Filter Definition
_x000D_(REVISED)</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</si>
  <si>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</si>
  <si>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</si>
  <si>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As we have Qlik incorporated into our solution we can support advanced filtering capabilities.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</si>
  <si>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Filter Library
_x000D_(NEW)</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</si>
  <si>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</si>
  <si>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</si>
  <si>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We work with out clients to set up filters or groups of fiters which they can then use to target and search for specific data.  User can also create, save and share their own filters.</t>
  </si>
  <si>
    <t>R 415, 144, 169, 184, 192, 235, 243</t>
  </si>
  <si>
    <t>Formulas
_x000D_(REVISED)</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</si>
  <si>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</si>
  <si>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</si>
  <si>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Spend Analytics - Formula Support (Self-Description):
QlikSense is providing an extensive formula editor that can be used for calculations either during the ETL process or dynamically within the report expressions for dimensions and measures</t>
  </si>
  <si>
    <t>Spend Analytics - Formula Support (Self-Description):
QlikSense is providing an extensive formula editor that can be used for calculations either during the ETL process or dynamically within the report expressions for dimensions and measures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</si>
  <si>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ATS for 2+</t>
  </si>
  <si>
    <t>R 371, 374, 144, 169, 184, 192, 235, 243</t>
  </si>
  <si>
    <t>Trend Detection
_x000D_(REVISED)</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</si>
  <si>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</si>
  <si>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</si>
  <si>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 xml:space="preserve">Sourcing - Trend Detection (Self-Description):
All trends upward or downward is tracked within the system.
Sourcing - Collaborative Plan Creation (Self-Description):
Yes multiple team members can be assigned to a supplier for to paticipate in corrective actions and track activity. </t>
  </si>
  <si>
    <t>Sourcing - Trend Detection (Self-Description):
All trends upward or downward is tracked within the system.
Sourcing - Collaborative Plan Creation (Self-Description):
Yes multiple team members can be assigned to a supplier for to paticipate in corrective actions and track activity.  P2P - Catalog Analytics (Self-Description):
All reports can be customized with our reporting engine QliqSense.
P2P - Analytics (Self-Description):
Our workflow engine supports flexible setup of workflows, business rules can be described using BPMN and DMN standards. The approval status is visualized graphically. Notifications are send to approvers, requesters and suppliers.
P2P - PO Analytics (Self-Description):
We offer standard and customized reports in our reporting engine QliqSense. Typically we offer PO coverage, PO compliance reports out of the box. Most clients will have custom reports created based on specific KPIs and benchmarks.
P2P - Receiving Analytics (Self-Description):
We offer standard and customized reports in our reporting engine QliqSense.
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P2P - Financing Analytics (Self-Description):
With our reporting engine based on QliqSense we support customer specific reporting. We can include in the reporting cube also external data sources. The reports can be configured customer specific. Here are some examples of reports:</t>
  </si>
  <si>
    <t>Subscriptions
_x000D_(NEW)</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</si>
  <si>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</si>
  <si>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</si>
  <si>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We configure a custom dashboard for each user which inlcudes pushing reports they need to them, including at specific times or when specific markers are hit. Users are also capable of creating some of their own reports and creating some filters of their own allowing them some flexibility to update their dashboard.</t>
  </si>
  <si>
    <t>Analytic Workflow
_x000D_(NEW)</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</si>
  <si>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</si>
  <si>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</si>
  <si>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Our WorkFlow Engine application is one of our core applications.  Added to the fact that our solution is built on one platform and from one source code, we habe true inter-operability and can apply our workflow functionality within our spend analytics application.</t>
  </si>
  <si>
    <t>Configurability</t>
  </si>
  <si>
    <t>Globalization</t>
  </si>
  <si>
    <t>R 396, 589, 486, 651, 170, 185, 206</t>
  </si>
  <si>
    <t>Multi-Currency
_x000D_(REVISED)</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</si>
  <si>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</si>
  <si>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</si>
  <si>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Sourcing - Multi-Currency (Self-Description):
multi currency support with the possibility to define strategic exchange rates
SXM - Multi-Currency (Self-Description):
multi currency support with stregic exchange rates
SXM - Multi-Currency (Reasoning):
Synertrade Italy answer:
(see the ppt "Spend Matters_RFI - SXM" slide 23-24)
Spend Analytics - Multi-Currency (Self-Description):
multi currency support with stregic exchange rates
Spend Analytics - Multi-Currency (Reasoning):
NA
CLM - Multi-Currency (Self-Description):
Multicurrency is supported by the platform, you can decide which currencies enable in the platform. It is possible to track which currencies are managed by suppliers. It is possible to manage RFXs, auctions, POs and invoices in multiple currency also fixing an exchange rate and giving the possibility to the supplier to use his currency.</t>
  </si>
  <si>
    <t>P2P - Multi-Currency / Languages (Self-Description):
We handle all master data central in our application. Currency and UoM support is available.
P2P - Multi-Currency / Languages (Self-Description):
Full support. SynerTrade would provide a currency template to import. SynerTrade current offers our platform in 23+ languages. 
P2P - Multi-Currency (Self-Description):
Multi currency support is available i.e. when you publish a tender in US $ then the supplier can bid in EUR. The report on byer side calculates the EUR into USD and shows the complete report in USD. All currencies are supported. Exchange rate import interface is available.</t>
  </si>
  <si>
    <t>Sourcing - Multi-Currency (Self-Description):
multi currency support with the possibility to define strategic exchange rates
SXM - Multi-Currency (Self-Description):
multi currency support with stregic exchange rates
SXM - Multi-Currency (Reasoning):
Synertrade Italy answer:
(see the ppt "Spend Matters_RFI - SXM" slide 23-24)
Spend Analytics - Multi-Currency (Self-Description):
multi currency support with stregic exchange rates
Spend Analytics - Multi-Currency (Reasoning):
NA
CLM - Multi-Currency (Self-Description):
Multicurrency is supported by the platform, you can decide which currencies enable in the platform. It is possible to track which currencies are managed by suppliers. It is possible to manage RFXs, auctions, POs and invoices in multiple currency also fixing an exchange rate and giving the possibility to the supplier to use his currency. P2P - Multi-Currency / Languages (Self-Description):
We handle all master data central in our application. Currency and UoM support is available.
P2P - Multi-Currency / Languages (Self-Description):
Full support. SynerTrade would provide a currency template to import. SynerTrade current offers our platform in 23+ languages. 
P2P - Multi-Currency (Self-Description):
Multi currency support is available i.e. when you publish a tender in US $ then the supplier can bid in EUR. The report on byer side calculates the EUR into USD and shows the complete report in USD. All currencies are supported. Exchange rate import interface is available.</t>
  </si>
  <si>
    <t>R 397, 590, 487, 665, 170, 185, 206</t>
  </si>
  <si>
    <t>Multi-Lingual
_x000D_(REVISED)</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</si>
  <si>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</si>
  <si>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</si>
  <si>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Sourcing - Multi-Lingual (Self-Description):
languages are stored in a database, the user can change the texts and translations in a customer specific dictionary
SXM - Multi-Lingual (Self-Description):
the dictionary is in the database and can be customized. New languages can be added on customer demand
SXM - Multi-Lingual (Reasoning):
Synertrade Italy answer:
We have different type off dictionary. Fist of all our "App dictionary" that is editable only by super admin users, "System dictionary" that includes the standard platform translation in 15 different languages and "Client dictionary" that includes all the customized label for the specific customer. We can also import massively some missing translations.
Spend Analytics - Multi-Lingual (Self-Description):
the dictionary is in the database and can be customized. New languages can be added on customer demand
Spend Analytics - Multi-Lingual (Reasoning):
NA
CLM - Multi-Lingual (Self-Description):
the dictionary is in the database and can be customized. New languages can be added on customer demand</t>
  </si>
  <si>
    <t>SXM - Multi-Lingual (Self-Description):
The dictionary is in the database and can be customized. New languages can be added on customer demand
SXM - Multi-Lingual (Reasoning):
SynerTrade offers the Accelerate platform in 30+ languages and configurablity to everywhere on the platform. Translation templates are availale for easy upload of  translations
P2P - Multi-Currency / Languages (Self-Description):
We handle all master data central in our application. Currency and UoM support is available.
P2P - Multi-Currency / Languages (Self-Description):
Full support. SynerTrade would provide a currency template to import. SynerTrade current offers our platform in 23+ languages. 
P2P - Multi-Currency (Self-Description):
Multi currency support is available i.e. when you publish a tender in US $ then the supplier can bid in EUR. The report on byer side calculates the EUR into USD and shows the complete report in USD. All currencies are supported. Exchange rate import interface is available.</t>
  </si>
  <si>
    <t>Sourcing - Multi-Lingual (Self-Description):
languages are stored in a database, the user can change the texts and translations in a customer specific dictionary
SXM - Multi-Lingual (Self-Description):
the dictionary is in the database and can be customized. New languages can be added on customer demand
SXM - Multi-Lingual (Reasoning):
Synertrade Italy answer:
We have different type off dictionary. Fist of all our "App dictionary" that is editable only by super admin users, "System dictionary" that includes the standard platform translation in 15 different languages and "Client dictionary" that includes all the customized label for the specific customer. We can also import massively some missing translations.
Spend Analytics - Multi-Lingual (Self-Description):
the dictionary is in the database and can be customized. New languages can be added on customer demand
Spend Analytics - Multi-Lingual (Reasoning):
NA
CLM - Multi-Lingual (Self-Description):
the dictionary is in the database and can be customized. New languages can be added on customer demand SXM - Multi-Lingual (Self-Description):
The dictionary is in the database and can be customized. New languages can be added on customer demand
SXM - Multi-Lingual (Reasoning):
SynerTrade offers the Accelerate platform in 30+ languages and configurablity to everywhere on the platform. Translation templates are availale for easy upload of  translations
P2P - Multi-Currency / Languages (Self-Description):
We handle all master data central in our application. Currency and UoM support is available.
P2P - Multi-Currency / Languages (Self-Description):
Full support. SynerTrade would provide a currency template to import. SynerTrade current offers our platform in 23+ languages. 
P2P - Multi-Currency (Self-Description):
Multi currency support is available i.e. when you publish a tender in US $ then the supplier can bid in EUR. The report on byer side calculates the EUR into USD and shows the complete report in USD. All currencies are supported. Exchange rate import interface is available.</t>
  </si>
  <si>
    <t>R 233</t>
  </si>
  <si>
    <t>e-Document Regulatory Support
_x000D_(REVISED)</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</si>
  <si>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</si>
  <si>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</si>
  <si>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P2P - Invoice Compliance (Self-Description):
We partner with third party providers. VAT compliance checks are included in the interface. Archiving is also supported by with interface. We are able to export structured data and invoice images.</t>
  </si>
  <si>
    <t xml:space="preserve"> P2P - Invoice Compliance (Self-Description):
We partner with third party providers. VAT compliance checks are included in the interface. Archiving is also supported by with interface. We are able to export structured data and invoice images.</t>
  </si>
  <si>
    <t>R 238</t>
  </si>
  <si>
    <t>e-Payment Support
_x000D_(REVISED)</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</si>
  <si>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</si>
  <si>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</si>
  <si>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</si>
  <si>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Not applicable, we currently do not have an e-payment application.</t>
  </si>
  <si>
    <t>GDPR / Privacy Standards
_x000D_(REVISED)</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</si>
  <si>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</si>
  <si>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</si>
  <si>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We are a Europena based company and have been GDPR compliant since it came into effect.  We have the capability to implement other data security requirements if a client so requires for data protection up to and including ful data base encryption.P2P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</si>
  <si>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R 395, 588, 485, 664, 233, 238, 239</t>
  </si>
  <si>
    <t>Other Globalization Support
_x000D_(REVISED)</t>
  </si>
  <si>
    <t>What other types of globalization support is baked into the platform?</t>
  </si>
  <si>
    <t>Scored against peers.  Make the case!</t>
  </si>
  <si>
    <t>Sourcing - Globalization (Self-Description):
multi lingual platform with more than 20 languages. Unicode support
SXM - Globalization (Self-Description):
multi currency support is biuld in. Multi langusage sopport too with more than 20 languages and unicode
SXM - Globalization (Reasoning):
Synertrade Italy answer:
Languages supported: English, German, French, Italian, Spanish, Italian, Hungarian, 
Portuguese, Czech, Polish, Portuguesh-Latin, Slovak, Rumanian, Turkish, Mandarin, Japanese, Russian. We also support multy currency functionality (see the ppt "Spend Matters_RFI - SXM" slide 22)
Spend Analytics - Globalization (Self-Description):
multi currency support is biuld in. Multi langusage sopport too with more than 20 languages and unicode
Spend Analytics - Globalization (Reasoning):
NA
CLM - Globalization (Self-Description):
multi currency support is biuld in. Multi langusage sopport too with more than 20 languages and unicode</t>
  </si>
  <si>
    <t xml:space="preserve">P2P - Invoice Compliance (Self-Description):
We partner with third party providers. VAT compliance checks are included in the interface. Archiving is also supported by with interface. We are able to export structured data and invoice images.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
P2P - Payment Cards (Self-Description):
Our flexible invoicing interface (SynerConnect) enables also to integrate other third party payment solutions. Please refer to screenshot above in regarding 3rd party system integration. </t>
  </si>
  <si>
    <t xml:space="preserve">Over 30 languages supporedt with more beig added, full multi-currency capability. Sourcing - Globalization (Self-Description):
multi lingual platform with more than 20 languages. Unicode support
SXM - Globalization (Self-Description):
multi currency support is biuld in. Multi langusage sopport too with more than 20 languages and unicode
SXM - Globalization (Reasoning):
Synertrade Italy answer:
Languages supported: English, German, French, Italian, Spanish, Italian, Hungarian, 
Portuguese, Czech, Polish, Portuguesh-Latin, Slovak, Rumanian, Turkish, Mandarin, Japanese, Russian. We also support multy currency functionality (see the ppt "Spend Matters_RFI - SXM" slide 22)
Spend Analytics - Globalization (Self-Description):
multi currency support is biuld in. Multi langusage sopport too with more than 20 languages and unicode
Spend Analytics - Globalization (Reasoning):
NA
CLM - Globalization (Self-Description):
multi currency support is biuld in. Multi langusage sopport too with more than 20 languages and unicode P2P - Invoice Compliance (Self-Description):
We partner with third party providers. VAT compliance checks are included in the interface. Archiving is also supported by with interface. We are able to export structured data and invoice images.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
P2P - Payment Cards (Self-Description):
Our flexible invoicing interface (SynerConnect) enables also to integrate other third party payment solutions. Please refer to screenshot above in regarding 3rd party system integration. </t>
  </si>
  <si>
    <t>Not scored round 1</t>
  </si>
  <si>
    <t>Roadmap
_x000D_(NEW)</t>
  </si>
  <si>
    <t>What is your globalization roadmap that will advance your  solution in the next 6 months (if applicable)?  Give directional input if you can't share exact details</t>
  </si>
  <si>
    <t>We wil be adding support for more languages plus working on implementing taxation compliance capability to our invoicing.  Our focus is currently more on AI development.</t>
  </si>
  <si>
    <t>Organizational Modeling</t>
  </si>
  <si>
    <t>R 141, 163, 204, 205, 231, 238, 241, 153</t>
  </si>
  <si>
    <t>Organizational Hierarchy
_x000D_(REVISED)</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</si>
  <si>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</si>
  <si>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</si>
  <si>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 xml:space="preserve">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P2P - Approval Process / Approval Engine (Self-Description):
Our workflow engine supports flexible setup of workflows, business rules can be described using BPMN and DMN standards. The approval status is visualized graphically. Notifications are send to approvers, requesters and suppliers.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
P2P - Profiles (Self-Description):
We support a configurable authorization object system, you can define access right to the user, user groups or business unit. Also default handling is flexible on many levels. Lastly our profiles capabilities could be configurable once to work across all modules and apps. </t>
  </si>
  <si>
    <t xml:space="preserve"> 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P2P - Approval Process / Approval Engine (Self-Description):
Our workflow engine supports flexible setup of workflows, business rules can be described using BPMN and DMN standards. The approval status is visualized graphically. Notifications are send to approvers, requesters and suppliers.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
P2P - Profiles (Self-Description):
We support a configurable authorization object system, you can define access right to the user, user groups or business unit. Also default handling is flexible on many levels. Lastly our profiles capabilities could be configurable once to work across all modules and apps. </t>
  </si>
  <si>
    <t>Account Structures 
_x000D_(REVISED)</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</si>
  <si>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</si>
  <si>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</si>
  <si>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</si>
  <si>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Budget Support
_x000D_(REVISED)</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</si>
  <si>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</si>
  <si>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</si>
  <si>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Sourcing - Budget and Demand Definition (Self-Description):
Yes current on target budgets could be tracked at the "Definition of Demand" Phase.
Sourcing - Budget Management (Self-Description):
Budget consumtion is a standard report. Our tool has a predictive spend which allows you to to plug in key weighting factors that may affect your business. 
SXM - PO/Invoice/Payment Support (Reasoning):
Synertrade answer:
The platform supports the full P2P process: PR-PO-Goods Receipt-Supplier Billing-3 way matching. ACH can be integrated just like ERP integration with data feeds in real time. 
Synertrade Italy answer:
na</t>
  </si>
  <si>
    <t>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P2P - Approval Process / Approval Engine (Self-Description):
Our workflow engine supports flexible setup of workflows, business rules can be described using BPMN and DMN standards. The approval status is visualized graphically. Notifications are send to approvers, requesters and suppliers.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
P2P - Profiles (Self-Description):
We support a configurable authorization object system, you can define access right to the user, user groups or business unit. Also default handling is flexible on many levels. Lastly our profiles capabilities could be configurable once to work across all modules and apps. 
P2P - Requisitioning Budget Checking Process (Self-Description):
We can import budget from ERP with our middleware SynerConnect. Also we can use webservices for online budget checks if external ERP supports this. We display a warning in check out if the request will exceed the available budget. If the request is created nevertheless in approval the budget owner is addressed and can reject or approved the exceed of the budget. Budget overview and details are available in in our reporting engine QilqSense.</t>
  </si>
  <si>
    <t>Sourcing - Budget and Demand Definition (Self-Description):
Yes current on target budgets could be tracked at the "Definition of Demand" Phase.
Sourcing - Budget Management (Self-Description):
Budget consumtion is a standard report. Our tool has a predictive spend which allows you to to plug in key weighting factors that may affect your business. 
SXM - PO/Invoice/Payment Support (Reasoning):
Synertrade answer:
The platform supports the full P2P process: PR-PO-Goods Receipt-Supplier Billing-3 way matching. ACH can be integrated just like ERP integration with data feeds in real time. 
Synertrade Italy answer:
na 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P2P - Approval Process / Approval Engine (Self-Description):
Our workflow engine supports flexible setup of workflows, business rules can be described using BPMN and DMN standards. The approval status is visualized graphically. Notifications are send to approvers, requesters and suppliers.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
P2P - Profiles (Self-Description):
We support a configurable authorization object system, you can define access right to the user, user groups or business unit. Also default handling is flexible on many levels. Lastly our profiles capabilities could be configurable once to work across all modules and apps. 
P2P - Requisitioning Budget Checking Process (Self-Description):
We can import budget from ERP with our middleware SynerConnect. Also we can use webservices for online budget checks if external ERP supports this. We display a warning in check out if the request will exceed the available budget. If the request is created nevertheless in approval the budget owner is addressed and can reject or approved the exceed of the budget. Budget overview and details are available in in our reporting engine QilqSense.</t>
  </si>
  <si>
    <t>R 259, 393, 141, 163, 204, 205, 231, 238, 241, 153</t>
  </si>
  <si>
    <t>Team Modelling &amp; Management
_x000D_(REVISED)</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</si>
  <si>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</si>
  <si>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</si>
  <si>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Sourcing - Role-Based Team Definition (Self-Description):
Yes the SynerTrade's tool supports role-based team defintions. The roles and responibilities can remain or be adjusted per sourcing project. 
Sourcing - Team Management (Self-Description):
team management app is available, in tenders you can define teams and roles of the team members</t>
  </si>
  <si>
    <t xml:space="preserve">Sourcing - Role-Based Team Definition (Self-Description):
Yes the SynerTrade's tool supports role-based team defintions. The roles and responibilities can remain or be adjusted per sourcing project. 
Sourcing - Team Management (Self-Description):
team management app is available, in tenders you can define teams and roles of the team members 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P2P - Approval Process / Approval Engine (Self-Description):
Our workflow engine supports flexible setup of workflows, business rules can be described using BPMN and DMN standards. The approval status is visualized graphically. Notifications are send to approvers, requesters and suppliers.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
P2P - Profiles (Self-Description):
We support a configurable authorization object system, you can define access right to the user, user groups or business unit. Also default handling is flexible on many levels. Lastly our profiles capabilities could be configurable once to work across all modules and apps. </t>
  </si>
  <si>
    <t>Talent Management
_x000D_(NEW)</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</si>
  <si>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</si>
  <si>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</si>
  <si>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NA</t>
  </si>
  <si>
    <t>R 204, 205, 156, 189</t>
  </si>
  <si>
    <t>Asset Management
_x000D_(REVISED)</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</si>
  <si>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</si>
  <si>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</si>
  <si>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Requisitioning Process (Self-Description):
Our workflow engine supports flexible setup of workflows, business rules can be described using BPMN and DMN standards. The approval status is visualized graphically. Notifications are send to approvers, requesters and suppliers. We can check budget availability and contract validity on checkout. From one shopping cart we can split the PR to different orders based on business roles. On position level different accounting allocation can be used, in this case the approval is splitted to the responsible stake holders.
P2P - Receiving Process (Self-Description):
We support desktop, centralized, hybrid receiving (multi-shipped / partial / bulk / decimals / allowances for open/blanket POs), receiving with inspection capability (returns management).. Our solution has the ability to enable both end user receiving and central receiving. Based on view right of the user (e.g. see only own POs or all POs from a business unit. The user can receive receipts by line items on orders.</t>
  </si>
  <si>
    <t xml:space="preserve">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Requisitioning Process (Self-Description):
Our workflow engine supports flexible setup of workflows, business rules can be described using BPMN and DMN standards. The approval status is visualized graphically. Notifications are send to approvers, requesters and suppliers. We can check budget availability and contract validity on checkout. From one shopping cart we can split the PR to different orders based on business roles. On position level different accounting allocation can be used, in this case the approval is splitted to the responsible stake holders.
P2P - Receiving Process (Self-Description):
We support desktop, centralized, hybrid receiving (multi-shipped / partial / bulk / decimals / allowances for open/blanket POs), receiving with inspection capability (returns management).. Our solution has the ability to enable both end user receiving and central receiving. Based on view right of the user (e.g. see only own POs or all POs from a business unit. The user can receive receipts by line items on orders.</t>
  </si>
  <si>
    <t>Personalization</t>
  </si>
  <si>
    <t>R 383, 579, 477, 655, 221</t>
  </si>
  <si>
    <t>Language and Terminology
_x000D_(REVISED)</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</si>
  <si>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</si>
  <si>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</si>
  <si>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Sourcing - Personalization Technology (Self-Description):
Almost every item in our apps allow to be customized via customer dictionaries
SXM - Personalization (Self-Description):
Almost every item in our apps allow to be customized via customer dictionaries
SXM - Personalization (Reasoning):
Synertrade Italy answer:
We have different type off dictionary. Fist of all our "App dictionary" that is editable only by super admin users, "System dictionary" that includes the standard platform translation in 15 different languages and "Client dictionary" that includes all the customized label for the specific customer.
Spend Analytics - Personalization (Self-Description):
Every report can be tailormade to the customer specifics. We have several development locations close to our customers to develop precisely against their requirements
Spend Analytics - Personalization (Reasoning):
Our standard applications are based on data dictionaries. The dictionaries can be used to customize terminologies for single customers and also for applying translations to enable multi-language data-cubes. In addition to our standard product-portfolio, we are also offering individual project specific enhancements (or even new data-cubes) to our customers. In this latter case every report can be tailormade to the customer specifics. We have several development locations close to our customers to develop precisely against their requirements
CLM - Personalization (Self-Description):
Please see attached SynerTrade Architecture Integration</t>
  </si>
  <si>
    <t>P2P - Personalization (Self-Description):
Data dictionary is available. The platform terminology can be customized by the customers admin to the customer terminology. All texts in the application can be customized.</t>
  </si>
  <si>
    <t>Sourcing - Personalization Technology (Self-Description):
Almost every item in our apps allow to be customized via customer dictionaries
SXM - Personalization (Self-Description):
Almost every item in our apps allow to be customized via customer dictionaries
SXM - Personalization (Reasoning):
Synertrade Italy answer:
We have different type off dictionary. Fist of all our "App dictionary" that is editable only by super admin users, "System dictionary" that includes the standard platform translation in 15 different languages and "Client dictionary" that includes all the customized label for the specific customer.
Spend Analytics - Personalization (Self-Description):
Every report can be tailormade to the customer specifics. We have several development locations close to our customers to develop precisely against their requirements
Spend Analytics - Personalization (Reasoning):
Our standard applications are based on data dictionaries. The dictionaries can be used to customize terminologies for single customers and also for applying translations to enable multi-language data-cubes. In addition to our standard product-portfolio, we are also offering individual project specific enhancements (or even new data-cubes) to our customers. In this latter case every report can be tailormade to the customer specifics. We have several development locations close to our customers to develop precisely against their requirements
CLM - Personalization (Self-Description):
Please see attached SynerTrade Architecture Integration P2P - Personalization (Self-Description):
Data dictionary is available. The platform terminology can be customized by the customers admin to the customer terminology. All texts in the application can be customized.</t>
  </si>
  <si>
    <t>R 383, 221</t>
  </si>
  <si>
    <t>Widgets / Portlets
_x000D_(REVISED)</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</si>
  <si>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</si>
  <si>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</si>
  <si>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Sourcing - Personalization Technology (Self-Description):
Almost every item in our apps allow to be customized via customer dictionaries</t>
  </si>
  <si>
    <t>Sourcing - Personalization Technology (Self-Description):
Almost every item in our apps allow to be customized via customer dictionaries P2P - Personalization (Self-Description):
Data dictionary is available. The platform terminology can be customized by the customers admin to the customer terminology. All texts in the application can be customized.</t>
  </si>
  <si>
    <t>R 398, 399, 400, 401, 482, 221</t>
  </si>
  <si>
    <t>Private Workspaces
_x000D_(REVISED)</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</si>
  <si>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</si>
  <si>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</si>
  <si>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Sourcing - Business User Configuration (Self-Description):
Business users can be granted rights to access the backoffice, template library and workflows.
Sourcing - Manager Configuration (Self-Description):
All options could be available to managers.
Sourcing - Vendor/Consultant Configuration (Self-Description):
Backoffice, templates, workflows are available out of the box. Admins can change titles/names and automatic triggers.
Spend Analytics - Private vs. Public Workspaces (Self-Description):
The application supports a private workspace as well as public workspaces. The access to private projects is depending on the user role in the project.
Spend Analytics - Private vs. Public Workspaces (Reasoning):
NA</t>
  </si>
  <si>
    <t>Sourcing - Business User Configuration (Self-Description):
Business users can be granted rights to access the backoffice, template library and workflows.
Sourcing - Manager Configuration (Self-Description):
All options could be available to managers.
Sourcing - Vendor/Consultant Configuration (Self-Description):
Backoffice, templates, workflows are available out of the box. Admins can change titles/names and automatic triggers.
Spend Analytics - Private vs. Public Workspaces (Self-Description):
The application supports a private workspace as well as public workspaces. The access to private projects is depending on the user role in the project.
Spend Analytics - Private vs. Public Workspaces (Reasoning):
NA P2P - Personalization (Self-Description):
Data dictionary is available. The platform terminology can be customized by the customers admin to the customer terminology. All texts in the application can be customized.</t>
  </si>
  <si>
    <t>R 308, 221</t>
  </si>
  <si>
    <t>3rd Party View Support
_x000D_(REVISED)</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</si>
  <si>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</si>
  <si>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</si>
  <si>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Sourcing - Other Party View Support (Self-Description):
Yes the buyer can preview pricing grids/questionnaires. If surrogate bidding is turned on the buyer can respond on behalf of the supplier.
Sourcing - Other Party View Support (Reasoning):
the buyer have the possibility to change view mode in order to see not just what the supplier will see but also the internal users invited to the RfX</t>
  </si>
  <si>
    <t>Sourcing - Other Party View Support (Self-Description):
Yes the buyer can preview pricing grids/questionnaires. If surrogate bidding is turned on the buyer can respond on behalf of the supplier.
Sourcing - Other Party View Support (Reasoning):
the buyer have the possibility to change view mode in order to see not just what the supplier will see but also the internal users invited to the RfX P2P - Personalization (Self-Description):
Data dictionary is available. The platform terminology can be customized by the customers admin to the customer terminology. All texts in the application can be customized.</t>
  </si>
  <si>
    <t>R 221</t>
  </si>
  <si>
    <t>UX
_x000D_(REVISED)</t>
  </si>
  <si>
    <t xml:space="preserve">Describe the compelling nature of your user experience beyond what we've asked and what's on you roadmap within next 6 months. </t>
  </si>
  <si>
    <t>We will be improving our UX by futhering or AI by expanding the capabilities of our chatbot Marvin expanding his task and question understanding capacity.  Marvin will be implemented in some applications and then expanded to the rest. P2P - Personalization (Self-Description):
Data dictionary is available. The platform terminology can be customized by the customers admin to the customer terminology. All texts in the application can be customized.</t>
  </si>
  <si>
    <t>Project Management</t>
  </si>
  <si>
    <t>R 258, 375, 204, 205</t>
  </si>
  <si>
    <t>Tasks and Milestones
_x000D_(REVISED)</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</si>
  <si>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</si>
  <si>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</si>
  <si>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Sourcing - Task, Timeline, and Milestone Definition (Self-Description):
The "Definition of Demand" phase would allow you to track details, task, budget, milestones and timelines in the sourcing project.</t>
  </si>
  <si>
    <t>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t>
  </si>
  <si>
    <t>Sourcing - Task, Timeline, and Milestone Definition (Self-Description):
The "Definition of Demand" phase would allow you to track details, task, budget, milestones and timelines in the sourcing project.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t>
  </si>
  <si>
    <t>Extended Team Management
_x000D_(NEW)</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</si>
  <si>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</si>
  <si>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</si>
  <si>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If you so choose, suppliers given the appropriate user roles and permissions can be allowed to see and do anything that any other with that user role and set of permissions can do.</t>
  </si>
  <si>
    <t>Sandboxes
_x000D_(NEW)</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</si>
  <si>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</si>
  <si>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</si>
  <si>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Customers can invite third parties to collaborate on a project withint their sandbox.</t>
  </si>
  <si>
    <t>Project Performance Management ("goal management")
_x000D_(NEW)</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</si>
  <si>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</si>
  <si>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</si>
  <si>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The applications allows users to delegate project and program goals, assing KPIs and report on them.  We configure customer reports and KPI to suit our client's needs.</t>
  </si>
  <si>
    <t>Campaign Management
_x000D_(NEW)</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</si>
  <si>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</si>
  <si>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</si>
  <si>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We have a robust notification system which allows targeted alerts and follow-ups.  User can create their own campaigns and we configure their KPis for them.</t>
  </si>
  <si>
    <t>Workflow</t>
  </si>
  <si>
    <t>R 260, 391, 587, 484, 626, 663, 141, 163, 177, 178, 179, 180, 204, 205, 231, 238, 241</t>
  </si>
  <si>
    <t>Native Workflow Support
_x000D_(REVISED)</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</si>
  <si>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</si>
  <si>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</si>
  <si>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Sourcing - Workflow Integration (Self-Description):
Yes our tool has the flexibility to integrate with other workflows. SynerTrade's platform is fully integrated which allows you this flexiblity. 
Sourcing - Workflow (Self-Description):
Workflow engine in build in, multi step workflows are supported. External modules can be connected with web services
SXM - Business Rules / Workflow (Self-Description):
third party applications can be integrated with Soap web services and SAML single sign on
Spend Analytics - Business Rules / Workflow (Self-Description):
flexible workflow engine available rule based
Spend Analytics - Business Rules / Workflow (Reasoning):
The same workflow used for sourcing can be applied to approve rules in the software
CLM - Core Workflow and Approvals (Self-Description):
SynerTrade offers a workflow engine which brings to life the roles, approvals and logic behind out platform. Based on the template built and phases choosen rules will make sure the process is correct and dummy proof</t>
  </si>
  <si>
    <t>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P2P - Approval Process / Approval Engine (Self-Description):
Our workflow engine supports flexible setup of workflows, business rules can be described using BPMN and DMN standards. The approval status is visualized graphically. Notifications are send to approvers, requesters and suppliers.
P2P - Order Processing (buy-side) (Self-Description):
See requisitioning. For attachments our system would allow you to attach documents at the PR and Free Form Request. 
P2P - Order Delivery / Communication (Self-Description):
Our transmission methods  are email, fax, cXML, EDI and supplier portal.  We receive order response/acknowledgement from supplier portal or EDI. The requester and all approvers are informed based on those changes.
P2P - Order Collaboration (buyer/supplier) (Self-Description):
See Order Communication. 
P2P - Order Processing (supply-side) (Self-Description):
Supplier can edit, or approve quantities and delivery dates on line level.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</si>
  <si>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Sourcing - Workflow Integration (Self-Description):
Yes our tool has the flexibility to integrate with other workflows. SynerTrade's platform is fully integrated which allows you this flexiblity. 
Sourcing - Workflow (Self-Description):
Workflow engine in build in, multi step workflows are supported. External modules can be connected with web services
SXM - Business Rules / Workflow (Self-Description):
third party applications can be integrated with Soap web services and SAML single sign on
Spend Analytics - Business Rules / Workflow (Self-Description):
flexible workflow engine available rule based
Spend Analytics - Business Rules / Workflow (Reasoning):
The same workflow used for sourcing can be applied to approve rules in the software
CLM - Core Workflow and Approvals (Self-Description):
SynerTrade offers a workflow engine which brings to life the roles, approvals and logic behind out platform. Based on the template built and phases choosen rules will make sure the process is correct and dummy proof 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P2P - Approval Process / Approval Engine (Self-Description):
Our workflow engine supports flexible setup of workflows, business rules can be described using BPMN and DMN standards. The approval status is visualized graphically. Notifications are send to approvers, requesters and suppliers.
P2P - Order Processing (buy-side) (Self-Description):
See requisitioning. For attachments our system would allow you to attach documents at the PR and Free Form Request. 
P2P - Order Delivery / Communication (Self-Description):
Our transmission methods  are email, fax, cXML, EDI and supplier portal.  We receive order response/acknowledgement from supplier portal or EDI. The requester and all approvers are informed based on those changes.
P2P - Order Collaboration (buyer/supplier) (Self-Description):
See Order Communication. 
P2P - Order Processing (supply-side) (Self-Description):
Supplier can edit, or approve quantities and delivery dates on line level.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</si>
  <si>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R 392, 587, 484, 626, 663, 141, 163, 177 ,178, 179, 180, 204, 205, 231, 238, 241</t>
  </si>
  <si>
    <t>Customizable Business Rules
_x000D_(REVISED)</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</si>
  <si>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</si>
  <si>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</si>
  <si>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Sourcing - Configurable Rules (Self-Description):
rules can be configured i.e. hierarchical apoproval rules, cost center rules, financial limits etc budgets
SXM - Business Rules / Workflow (Self-Description):
third party applications can be integrated with Soap web services and SAML single sign on
Spend Analytics - Business Rules / Workflow (Self-Description):
flexible workflow engine available rule based
Spend Analytics - Business Rules / Workflow (Reasoning):
The same workflow used for sourcing can be applied to approve rules in the software
CLM - Core Workflow and Approvals (Self-Description):
SynerTrade offers a workflow engine which brings to life the roles, approvals and logic behind out platform. Based on the template built and phases choosen rules will make sure the process is correct and dummy proof</t>
  </si>
  <si>
    <t>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P2P - Approval Process / Approval Engine (Self-Description):
Our workflow engine supports flexible setup of workflows, business rules can be described using BPMN and DMN standards. The approval status is visualized graphically. Notifications are send to approvers, requesters and suppliers.
P2P - Order Processing (buy-side) (Self-Description):
See requisitioning. For attachments our system would allow you to attach documents at the PR and Free Form Request. 
P2P - Order Collaboration (buyer/supplier) (Self-Description):
See Order Communication. 
P2P - Order Processing (supply-side) (Self-Description):
Supplier can edit, or approve quantities and delivery dates on line level.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</si>
  <si>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Sourcing - Configurable Rules (Self-Description):
rules can be configured i.e. hierarchical apoproval rules, cost center rules, financial limits etc budgets
SXM - Business Rules / Workflow (Self-Description):
third party applications can be integrated with Soap web services and SAML single sign on
Spend Analytics - Business Rules / Workflow (Self-Description):
flexible workflow engine available rule based
Spend Analytics - Business Rules / Workflow (Reasoning):
The same workflow used for sourcing can be applied to approve rules in the software
CLM - Core Workflow and Approvals (Self-Description):
SynerTrade offers a workflow engine which brings to life the roles, approvals and logic behind out platform. Based on the template built and phases choosen rules will make sure the process is correct and dummy proof 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P2P - Approval Process / Approval Engine (Self-Description):
Our workflow engine supports flexible setup of workflows, business rules can be described using BPMN and DMN standards. The approval status is visualized graphically. Notifications are send to approvers, requesters and suppliers.
P2P - Order Processing (buy-side) (Self-Description):
See requisitioning. For attachments our system would allow you to attach documents at the PR and Free Form Request. 
P2P - Order Collaboration (buyer/supplier) (Self-Description):
See Order Communication. 
P2P - Order Processing (supply-side) (Self-Description):
Supplier can edit, or approve quantities and delivery dates on line level.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</si>
  <si>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R 421, 626, 663, 141, 163, 177, 178, 179, 180, 204, 205, 231, 238, 241</t>
  </si>
  <si>
    <t>Rule Sets / Groups
_x000D_(REVISED)</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</si>
  <si>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</si>
  <si>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</si>
  <si>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Spend Analytics - Rule Groups (including reg-ex / formula support) (Self-Description):
Yes, rules can be grouped. Different groups can be used within different cubes. Ordering mechansim is the same like described above
Spend Analytics - Rule Groups (including reg-ex / formula support) (Reasoning):
Alternate groups can be created to allow for what-if analysis. Within each group the rules can be ordered according to their priority. 
CLM - Core Workflow and Approvals (Self-Description):
SynerTrade offers a workflow engine which brings to life the roles, approvals and logic behind out platform. Based on the template built and phases choosen rules will make sure the process is correct and dummy proof</t>
  </si>
  <si>
    <t>Spend Analytics - Rule Groups (including reg-ex / formula support) (Self-Description):
Yes, rules can be grouped. Different groups can be used within different cubes. Ordering mechansim is the same like described above
Spend Analytics - Rule Groups (including reg-ex / formula support) (Reasoning):
Alternate groups can be created to allow for what-if analysis. Within each group the rules can be ordered according to their priority. 
CLM - Core Workflow and Approvals (Self-Description):
SynerTrade offers a workflow engine which brings to life the roles, approvals and logic behind out platform. Based on the template built and phases choosen rules will make sure the process is correct and dummy proof 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P2P - Approval Process / Approval Engine (Self-Description):
Our workflow engine supports flexible setup of workflows, business rules can be described using BPMN and DMN standards. The approval status is visualized graphically. Notifications are send to approvers, requesters and suppliers.
P2P - Order Processing (buy-side) (Self-Description):
See requisitioning. For attachments our system would allow you to attach documents at the PR and Free Form Request. 
P2P - Order Delivery / Communication (Self-Description):
Our transmission methods  are email, fax, cXML, EDI and supplier portal.  We receive order response/acknowledgement from supplier portal or EDI. The requester and all approvers are informed based on those changes.
P2P - Order Collaboration (buyer/supplier) (Self-Description):
See Order Communication. 
P2P - Order Processing (supply-side) (Self-Description):
Supplier can edit, or approve quantities and delivery dates on line level.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</si>
  <si>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R 626, 141, 163, 177, 178, 179, 180, 204, 205, 231, 238, 241</t>
  </si>
  <si>
    <t>Visual Workflow Management
_x000D_(REVISED)</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</si>
  <si>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</si>
  <si>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</si>
  <si>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CLM - Core Workflow and Approvals (Self-Description):
SynerTrade offers a workflow engine which brings to life the roles, approvals and logic behind out platform. Based on the template built and phases choosen rules will make sure the process is correct and dummy proof</t>
  </si>
  <si>
    <t>CLM - Core Workflow and Approvals (Self-Description):
SynerTrade offers a workflow engine which brings to life the roles, approvals and logic behind out platform. Based on the template built and phases choosen rules will make sure the process is correct and dummy proof 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P2P - Approval Process / Approval Engine (Self-Description):
Our workflow engine supports flexible setup of workflows, business rules can be described using BPMN and DMN standards. The approval status is visualized graphically. Notifications are send to approvers, requesters and suppliers.
P2P - Order Processing (buy-side) (Self-Description):
See requisitioning. For attachments our system would allow you to attach documents at the PR and Free Form Request. 
P2P - Order Delivery / Communication (Self-Description):
Our transmission methods  are email, fax, cXML, EDI and supplier portal.  We receive order response/acknowledgement from supplier portal or EDI. The requester and all approvers are informed based on those changes.
P2P - Order Collaboration (buyer/supplier) (Self-Description):
See Order Communication. 
P2P - Order Processing (supply-side) (Self-Description):
Supplier can edit, or approve quantities and delivery dates on line level.
P2P - P2P Configuration Set Up (Self-Description):
P2P workflow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Invoicing approval workflows can be configured and imported into the CAMUNDA workflow engine. Payment terms are assigned to suppliers. An import interface for suppliers and payment terms is available. Suppliers can be imported form different ERP Systems. Every business unit can have a different set of supplier master data. Units of measure can be imported from the ERP System. Every Business unit (accounting area) can have an own set of accounting data (Cost centers Cost types, Projects....) Depending on the business unit to which the user belongs to, or on which business unit the order is created the corresponding set of accounting types is filtered in the purchase request. 
An automatic invoice matching engine is available. The matched invoices can be exported to the ERP system for the payment. The SynerConnect app offers different connector to ERP system which can be customized.
P2P - Business Rules / Workflow (Self-Description):
Synertrade uses the CAMUNDA workflow engine. You can edit workflows with a visual workflow editor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</si>
  <si>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ATS w/ specifics</t>
  </si>
  <si>
    <t>Approvals and Workflow
_x000D_(REVISED)</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</si>
  <si>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</si>
  <si>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</si>
  <si>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Email Approvals
_x000D_(NEW)</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</si>
  <si>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</si>
  <si>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</si>
  <si>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Yes, users can approve a requisition via email without logging into an underlying application.</t>
  </si>
  <si>
    <t>Workflow Cloning
_x000D_(NEW)</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</si>
  <si>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</si>
  <si>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</si>
  <si>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Our Workflow Engine app allows to create workflows based on different criterias, with several steps without any IT knowledge. The workflow engine is used for example to create apporval workflow for the self registration portal, for tender approval, for contract approvals etc.</t>
  </si>
  <si>
    <t>Supplier Portal</t>
  </si>
  <si>
    <t>Account Management</t>
  </si>
  <si>
    <t>R 264, 562</t>
  </si>
  <si>
    <t>Single Sign On
_x000D_(REVISED)</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</si>
  <si>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</si>
  <si>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</si>
  <si>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Sourcing - Single Sign-On (Self-Description):
Single Sign-On has been implemented for many clients. There is no limit to the amount of users in your active directory
SXM - Single View &amp; Sign-On (Self-Description):
Single sign on with SAML is supported
SXM - Single View &amp; Sign-On (Reasoning):
Synertrade answer:
Once the supplier logs in with SSO, he can see in "Synerspace" 
for what projects he must do something and filter accordingly
Synertrade Italy answer:
See the ppt "SYNERTRADE_Accelerate Architecture Integration and Security - EN - June 2017"</t>
  </si>
  <si>
    <t xml:space="preserve">Sourcing - Single Sign-On (Self-Description):
Single Sign-On has been implemented for many clients. There is no limit to the amount of users in your active directory
SXM - Single View &amp; Sign-On (Self-Description):
Single sign on with SAML is supported
SXM - Single View &amp; Sign-On (Reasoning):
Synertrade answer:
Once the supplier logs in with SSO, he can see in "Synerspace" 
for what projects he must do something and filter accordingly
Synertrade Italy answer:
See the ppt "SYNERTRADE_Accelerate Architecture Integration and Security - EN - June 2017" </t>
  </si>
  <si>
    <t>ATS</t>
  </si>
  <si>
    <t>R 265, 266, 515, 563</t>
  </si>
  <si>
    <t>User Account Management
_x000D_(REVISED)</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</si>
  <si>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</si>
  <si>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</si>
  <si>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Sourcing - Distributed Supplier RFX Response Management (Self-Description):
Yes these rules can be put in place.
Sourcing - Distributed Supplier Auction Management (Self-Description):
Yes every application is connected with a supplier portal. A function can be turned on for the supplier to add multiple team members along with proxy users. 
SXM - Delegation of Control (Reasoning):
Synertrade answer:
suppliers can create new contacts and define roles for these new contacts; based on roles, each contact can take over the projects, contracts, auctions, etc
Synertrade Italy answer:
The suppliers can add by theirself all the company contacts needed in their Compny and Contact information any times. For example the supplier needs to add a new contact (from the technical department) in a tender in order to answer to a specific technical questionnaire. Or also the supplier can add autonomously another colleague to a specific contract. (see the attached ppt "Spend Matters_RFI - SXM" slide 21). 
SXM - Deep Onboarding Support (Reasoning):
Synertrade answer:
On the On-boarding process, there is a step in which the supplier is invited in Self Registrations pages. Here, he can add additional contacts, which can then fill in the other details
Synertrade Italy answer:
The onboarding process is quite easy to undertand on supplier side, We guide the suppliers through different tab that they have to complete in order to send the registration. During this process the suppliers can add by theirself other colleagues contact.</t>
  </si>
  <si>
    <t xml:space="preserve">Sourcing - Distributed Supplier RFX Response Management (Self-Description):
Yes these rules can be put in place.
Sourcing - Distributed Supplier Auction Management (Self-Description):
Yes every application is connected with a supplier portal. A function can be turned on for the supplier to add multiple team members along with proxy users. 
SXM - Delegation of Control (Reasoning):
Synertrade answer:
suppliers can create new contacts and define roles for these new contacts; based on roles, each contact can take over the projects, contracts, auctions, etc
Synertrade Italy answer:
The suppliers can add by theirself all the company contacts needed in their Compny and Contact information any times. For example the supplier needs to add a new contact (from the technical department) in a tender in order to answer to a specific technical questionnaire. Or also the supplier can add autonomously another colleague to a specific contract. (see the attached ppt "Spend Matters_RFI - SXM" slide 21). 
SXM - Deep Onboarding Support (Reasoning):
Synertrade answer:
On the On-boarding process, there is a step in which the supplier is invited in Self Registrations pages. Here, he can add additional contacts, which can then fill in the other details
Synertrade Italy answer:
The onboarding process is quite easy to undertand on supplier side, We guide the suppliers through different tab that they have to complete in order to send the registration. During this process the suppliers can add by theirself other colleagues contact. </t>
  </si>
  <si>
    <t>R 389, 515, 480, 642</t>
  </si>
  <si>
    <t>Fine Grained Role Based Security
_x000D_(REVISED)</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</si>
  <si>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</si>
  <si>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</si>
  <si>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Sourcing - Fine Grained Role/Data/Action Based Security (Self-Description):
Our authorisation concept is market-leading. Access can be granted due to a variety of configuartions. Even single field actions could be configured to be accessible only by certain roles
SXM - Delegation of Control (Reasoning):
Synertrade answer:
suppliers can create new contacts and define roles for these new contacts; based on roles, each contact can take over the projects, contracts, auctions, etc
Synertrade Italy answer:
The suppliers can add by theirself all the company contacts needed in their Compny and Contact information any times. For example the supplier needs to add a new contact (from the technical department) in a tender in order to answer to a specific technical questionnaire. Or also the supplier can add autonomously another colleague to a specific contract. (see the attached ppt "Spend Matters_RFI - SXM" slide 21). 
Spend Analytics - Fine-Grained Role/Data/Action Based Security (Self-Description):
We have several roles, which grant access to the reporting. Reports are also possible to be generated for specific Business Units or Legal Entities.
Spend Analytics - Fine-Grained Role/Data/Action Based Security (Reasoning):
NA
CLM - Fine Grained Role / Data / Action Based Security (Self-Description):
Roles can be defined on specific attributes as the geographical zone, the material group, the user type and data and workflows can be assigned to different roles.</t>
  </si>
  <si>
    <t xml:space="preserve">Sourcing - Fine Grained Role/Data/Action Based Security (Self-Description):
Our authorisation concept is market-leading. Access can be granted due to a variety of configuartions. Even single field actions could be configured to be accessible only by certain roles
SXM - Delegation of Control (Reasoning):
Synertrade answer:
suppliers can create new contacts and define roles for these new contacts; based on roles, each contact can take over the projects, contracts, auctions, etc
Synertrade Italy answer:
The suppliers can add by theirself all the company contacts needed in their Compny and Contact information any times. For example the supplier needs to add a new contact (from the technical department) in a tender in order to answer to a specific technical questionnaire. Or also the supplier can add autonomously another colleague to a specific contract. (see the attached ppt "Spend Matters_RFI - SXM" slide 21). 
Spend Analytics - Fine-Grained Role/Data/Action Based Security (Self-Description):
We have several roles, which grant access to the reporting. Reports are also possible to be generated for specific Business Units or Legal Entities.
Spend Analytics - Fine-Grained Role/Data/Action Based Security (Reasoning):
NA
CLM - Fine Grained Role / Data / Action Based Security (Self-Description):
Roles can be defined on specific attributes as the geographical zone, the material group, the user type and data and workflows can be assigned to different roles. </t>
  </si>
  <si>
    <t>View Filtering
_x000D_(NEW)</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</si>
  <si>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</si>
  <si>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</si>
  <si>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Users on the buyer side can give suppliers any roles or permissions they have themselves if they so choose.  Technically a supplier could be allowd to restrict viewing throgh user roles/permissions.</t>
  </si>
  <si>
    <t>R 586</t>
  </si>
  <si>
    <t>Portal Configurability 
_x000D_(REVISED)</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</si>
  <si>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</si>
  <si>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</si>
  <si>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SXM - Supplier Portal Configurability (Self-Description):
supplier portal shows the ongoind and coming events with milestones and deadlines
SXM - Supplier Portal Configurability (Reasoning):
Synertrade Italy answer:
If your company works with very different suppliers, your entry probably don't all need the same information to reference a supplier. For this reason our platform offers you  many option to customisation. This flexibility means you can introduce different processes for referencing suppliers depending on the specificities of you entries or your trades. Customizable workflows are also available so you can approve self-registered suppliers according to the rules of each entity and/or procurement family.</t>
  </si>
  <si>
    <t xml:space="preserve">SXM - Supplier Portal Configurability (Self-Description):
supplier portal shows the ongoind and coming events with milestones and deadlines
SXM - Supplier Portal Configurability (Reasoning):
Synertrade Italy answer:
If your company works with very different suppliers, your entry probably don't all need the same information to reference a supplier. For this reason our platform offers you  many option to customisation. This flexibility means you can introduce different processes for referencing suppliers depending on the specificities of you entries or your trades. Customizable workflows are also available so you can approve self-registered suppliers according to the rules of each entity and/or procurement family. </t>
  </si>
  <si>
    <t>Document Management</t>
  </si>
  <si>
    <t>R 196</t>
  </si>
  <si>
    <t>Certificate Management
_x000D_(REVISED)</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</si>
  <si>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</si>
  <si>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</si>
  <si>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t>
  </si>
  <si>
    <t xml:space="preserve">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t>
  </si>
  <si>
    <t>Insurance Certificate Management
_x000D_(NEW)</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</si>
  <si>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</si>
  <si>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</si>
  <si>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Our Certificate Management applications allows users to track validty of certificates, send alerts ad notifications for events such as expiration dates approaching and places the burden on the supplier to upload all required certificates</t>
  </si>
  <si>
    <t>Information Management</t>
  </si>
  <si>
    <t>R 269, 565, 196</t>
  </si>
  <si>
    <t>Profile Maintenance
_x000D_(REVISED)</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</si>
  <si>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</si>
  <si>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</si>
  <si>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 xml:space="preserve">Sourcing - Supplier Information Management (Self-Description):
Yes this is standard. Most intial supplier information is collected during the supplier self registration.
SXM - SPM/SRM Data Review (Reasoning):
Synertrade answer:
Data can be requested in the supplier onboarding which provides notifications to request updated supplier information. Typically new questionnaires can be sent out.
Synertrade Italy answer:
Is possible to give to the suppliers the rights to modify (also overwrite if necessary) all their company and contact informationn (from different sources) or only a subset of these. </t>
  </si>
  <si>
    <t>Sourcing - Supplier Information Management (Self-Description):
Yes this is standard. Most intial supplier information is collected during the supplier self registration.
SXM - SPM/SRM Data Review (Reasoning):
Synertrade answer:
Data can be requested in the supplier onboarding which provides notifications to request updated supplier information. Typically new questionnaires can be sent out.
Synertrade Italy answer:
Is possible to give to the suppliers the rights to modify (also overwrite if necessary) all their company and contact informationn (from different sources) or only a subset of these.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t>
  </si>
  <si>
    <t>Data Visibility
_x000D_(NEW)</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</si>
  <si>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</si>
  <si>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</si>
  <si>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User roles and permissions can be granted to suppliers and used to control the data which they can see.</t>
  </si>
  <si>
    <t>R 269, 567, 605, 196</t>
  </si>
  <si>
    <t>Document Management
_x000D_(REVISED)</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</si>
  <si>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</si>
  <si>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</si>
  <si>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 xml:space="preserve">Sourcing - Supplier Information Management (Self-Description):
Yes this is standard. Most intial supplier information is collected during the supplier self registration.
SXM - Document Management &amp; Updates (Reasoning):
Synertrade answer:
Extra info on "Notes", we have also an acceptance process of documents, used by Hugo Boss
Synertrade Italy answer:
The system has a general app "Document Management System" which permits the documents versioning in all platform modules by all of users (internal and external). All the users recieve email alert when a document is near to expire or is expired.
CLM - Version Control (From Contracts, Sourcing) (Self-Description):
This is standard functionality which can be controlled in the backoffice.  Specific business rules are in place that can be modified by a user admin. </t>
  </si>
  <si>
    <t>Sourcing - Supplier Information Management (Self-Description):
Yes this is standard. Most intial supplier information is collected during the supplier self registration.
SXM - Document Management &amp; Updates (Reasoning):
Synertrade answer:
Extra info on "Notes", we have also an acceptance process of documents, used by Hugo Boss
Synertrade Italy answer:
The system has a general app "Document Management System" which permits the documents versioning in all platform modules by all of users (internal and external). All the users recieve email alert when a document is near to expire or is expired.
CLM - Version Control (From Contracts, Sourcing) (Self-Description):
This is standard functionality which can be controlled in the backoffice.  Specific business rules are in place that can be modified by a user admin.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t>
  </si>
  <si>
    <t>SXM</t>
  </si>
  <si>
    <t>Supplier Information Management</t>
  </si>
  <si>
    <t>Template Cloning
_x000D_(NEW)</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</si>
  <si>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</si>
  <si>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</si>
  <si>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Yes, existing templates can be copied , manipulated, saved and enabled for future use.</t>
  </si>
  <si>
    <t>Approvals
_x000D_(NEW)</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</si>
  <si>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</si>
  <si>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</si>
  <si>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Our solution is based on one platform and one code allowing is to share the workflow capabilities across all our applications. By assigning user roles and permissions used by buyer to suppliers the same workflow capabilities can be applied.</t>
  </si>
  <si>
    <t>Independent Contractor Management
_x000D_(REVISED)</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</si>
  <si>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</si>
  <si>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</si>
  <si>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</si>
  <si>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Dynamic "Onboarding" Workflows
_x000D_(REVISED)</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</si>
  <si>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</si>
  <si>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</si>
  <si>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SXM - Supplier On-Boarding (Reasoning):
Synertrade answer:
1. simple on-boarding (where the suppliers is selected from a pre-registered list);
2. on-boarding which is intergrated with SAP (during the on-boarding the application is discussing with other systems; e.g. SAP); 
3. the auto data validation during the on-boarding process (communication with other systems for validating data)
Synertrade Italy answer:
Our standard procedure for Suppliers on boarding is:
- Massive import of suppliers into Accelerate System.
- Onboarding direct emailing to suppliers to accelerate their registration to the platform and get their access credentials.
- The activity hypnotizes 2 emailing for each supplier + 2 direct call if necessary
- When the supplier access for the first time to the platform is possible to have a data check with an infoproficer (D&amp;B, BVD, Cribis...)
SXM - Data Collection / Branching Workflow (Reasoning):
Synertrade answer:
data collection looks very good - fields can be added - surveys can be defined - data imported; regarding the workflow branch; need details</t>
  </si>
  <si>
    <t xml:space="preserve">P2P - Supplier Onboarding (Self-Description):
We connect supplier on to our supplier portal. Registration is very lean and takes max. 5 min. In the portal the supplier can access each SynerTrade customer. If he is already registered on customer side he can start immediately to collaborate. If not he needs to request to get a supplier. For this request he enters his basic information in customer specific questionnaire on the portal. All maintenance is done on the portal. Also support documents are available there. </t>
  </si>
  <si>
    <t xml:space="preserve">SXM - Supplier On-Boarding (Reasoning):
Synertrade answer:
1. simple on-boarding (where the suppliers is selected from a pre-registered list);
2. on-boarding which is intergrated with SAP (during the on-boarding the application is discussing with other systems; e.g. SAP); 
3. the auto data validation during the on-boarding process (communication with other systems for validating data)
Synertrade Italy answer:
Our standard procedure for Suppliers on boarding is:
- Massive import of suppliers into Accelerate System.
- Onboarding direct emailing to suppliers to accelerate their registration to the platform and get their access credentials.
- The activity hypnotizes 2 emailing for each supplier + 2 direct call if necessary
- When the supplier access for the first time to the platform is possible to have a data check with an infoproficer (D&amp;B, BVD, Cribis...)
SXM - Data Collection / Branching Workflow (Reasoning):
Synertrade answer:
data collection looks very good - fields can be added - surveys can be defined - data imported; regarding the workflow branch; need details P2P - Supplier Onboarding (Self-Description):
We connect supplier on to our supplier portal. Registration is very lean and takes max. 5 min. In the portal the supplier can access each SynerTrade customer. If he is already registered on customer side he can start immediately to collaborate. If not he needs to request to get a supplier. For this request he enters his basic information in customer specific questionnaire on the portal. All maintenance is done on the portal. Also support documents are available there. </t>
  </si>
  <si>
    <t>R 621, 195</t>
  </si>
  <si>
    <t>Survey Support
_x000D_(REVISED)</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</si>
  <si>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</si>
  <si>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 xml:space="preserve">CLM - Survey integration (Self-Description):
Supplier performance is part of purchasing intelligence therefore information can be easily merged or pushed to a specific field. </t>
  </si>
  <si>
    <t xml:space="preserve">CLM - Survey integration (Self-Description):
Supplier performance is part of purchasing intelligence therefore information can be easily merged or pushed to a specific field.  P2P - Supplier Onboarding (Self-Description):
We connect supplier on to our supplier portal. Registration is very lean and takes max. 5 min. In the portal the supplier can access each SynerTrade customer. If he is already registered on customer side he can start immediately to collaborate. If not he needs to request to get a supplier. For this request he enters his basic information in customer specific questionnaire on the portal. All maintenance is done on the portal. Also support documents are available there. </t>
  </si>
  <si>
    <t>R 509, 597, 195</t>
  </si>
  <si>
    <t>Template Library
_x000D_(REVISED)</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</si>
  <si>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</si>
  <si>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</si>
  <si>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 xml:space="preserve">SXM - On-Boarding Templates (Reasoning):
Synertrade answer:
the system allows to define different templates used in on-boarding process according to client's requests
CLM - Templates (From Contracts, Sourcing) (Self-Description):
A contract template library is available that will allow you to store an unlimited amount of contract templates. </t>
  </si>
  <si>
    <t xml:space="preserve">SXM - On-Boarding Templates (Reasoning):
Synertrade answer:
the system allows to define different templates used in on-boarding process according to client's requests
CLM - Templates (From Contracts, Sourcing) (Self-Description):
A contract template library is available that will allow you to store an unlimited amount of contract templates.  P2P - Supplier Onboarding (Self-Description):
We connect supplier on to our supplier portal. Registration is very lean and takes max. 5 min. In the portal the supplier can access each SynerTrade customer. If he is already registered on customer side he can start immediately to collaborate. If not he needs to request to get a supplier. For this request he enters his basic information in customer specific questionnaire on the portal. All maintenance is done on the portal. Also support documents are available there. </t>
  </si>
  <si>
    <t>R 513, 197</t>
  </si>
  <si>
    <t>Qualification Support
_x000D_(REVISED)</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</si>
  <si>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</si>
  <si>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</si>
  <si>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 xml:space="preserve">SXM - Supplier Qualification (Reasoning):
Synertrade answer:
surveys, scorecards, benchmarks, and reporting can be configured ; also the suppliers can be qualified using rating 
Synertrade Italy answer:
We can set different types of questionnaires related to different BU and or different MG. In this way we can set the supplier visibility on specific questions/topics. We have also the possibility to evauate suppliers internally sending a questionnaire to the internal customer that works with them. (see the attached ppt "Spend Matters_RFI - SXM" slide 18-19). The result is a Supplier Scorcard that explains the vendor rating of the supplier.
All users have the possibility to add a new user to a workflow or delegate the approval to another users. (see the attached ppt "Spend Matters_RFI - SXM" slide 20). </t>
  </si>
  <si>
    <t xml:space="preserve">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t>
  </si>
  <si>
    <t xml:space="preserve">SXM - Supplier Qualification (Reasoning):
Synertrade answer:
surveys, scorecards, benchmarks, and reporting can be configured ; also the suppliers can be qualified using rating 
Synertrade Italy answer:
We can set different types of questionnaires related to different BU and or different MG. In this way we can set the supplier visibility on specific questions/topics. We have also the possibility to evauate suppliers internally sending a questionnaire to the internal customer that works with them. (see the attached ppt "Spend Matters_RFI - SXM" slide 18-19). The result is a Supplier Scorcard that explains the vendor rating of the supplier.
All users have the possibility to add a new user to a workflow or delegate the approval to another users. (see the attached ppt "Spend Matters_RFI - SXM" slide 20).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t>
  </si>
  <si>
    <t>Supply Intelligence</t>
  </si>
  <si>
    <t>Best Practices Intelligence
_x000D_(NEW)</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</si>
  <si>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</si>
  <si>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</si>
  <si>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 xml:space="preserve">We offer an online community where our customers can exchange ideas and best practices. </t>
  </si>
  <si>
    <t>Category Intelligence
_x000D_(NEW)</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</si>
  <si>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</si>
  <si>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</si>
  <si>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We are capable of intergting with almost anay 3rd party that our customers would like to use to provide category intelligence.  We also have partnerships with the likes of RiskMethods, EcoVadis, Lexis and other to provide opportunity identification and risk reduction.</t>
  </si>
  <si>
    <t>Supplier Intelligence
_x000D_(NEW)</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</si>
  <si>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</si>
  <si>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</si>
  <si>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See previous answer.</t>
  </si>
  <si>
    <t>Technology</t>
  </si>
  <si>
    <t>Automation</t>
  </si>
  <si>
    <t>R 601, 637, 138, 174, 188, 228</t>
  </si>
  <si>
    <t>Knowledge Management
_x000D_(REVISED)</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</si>
  <si>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</si>
  <si>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</si>
  <si>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 xml:space="preserve">CLM - File Attachments (Self-Description):
Document upload on the buyer and supplier side is unlimited. All file types can be created based on the clients requirements. e-Signatures are available via DocuSign (embedded solution). 
CLM - Knowledge Beyond Technology Applications (Self-Description):
With our predictive spend,clients can measure and forecast changes. For example our tool allows you to adjust rates and factors to forecast the future spend. Typically business growth, tariff and other factors are </t>
  </si>
  <si>
    <t xml:space="preserve">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Order Creation (Self-Description):
We support multiple POs per requisition, support multiple currencies and languages. Types of POs supported: one-time, blanket").  Reverse 'flip' of an invoice to a purchase order is available. All validations are done on PR level. Intra-company purchase order are available you can define departments as suppliers. cXML ordering can be configured by the customer also stand PDF e-mail is available.
P2P - Fulfillment (Self-Description):
Currently not supported.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</si>
  <si>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 xml:space="preserve">CLM - File Attachments (Self-Description):
Document upload on the buyer and supplier side is unlimited. All file types can be created based on the clients requirements. e-Signatures are available via DocuSign (embedded solution). 
CLM - Knowledge Beyond Technology Applications (Self-Description):
With our predictive spend,clients can measure and forecast changes. For example our tool allows you to adjust rates and factors to forecast the future spend. Typically business growth, tariff and other factors are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Order Creation (Self-Description):
We support multiple POs per requisition, support multiple currencies and languages. Types of POs supported: one-time, blanket").  Reverse 'flip' of an invoice to a purchase order is available. All validations are done on PR level. Intra-company purchase order are available you can define departments as suppliers. cXML ordering can be configured by the customer also stand PDF e-mail is available.
P2P - Fulfillment (Self-Description):
Currently not supported.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</si>
  <si>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R 654, 138, 139, 142, 154, 156, 162, 164, 213, 218, 221, 231</t>
  </si>
  <si>
    <t>Bots (for RPA)
_x000D_(REVISED)</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</si>
  <si>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</si>
  <si>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</si>
  <si>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CLM - "Bots" (Self-Description):
This is currently not covered, but part of our Roadmap for 2018. Our intelligent assistant is called Marvin and through an intelligent chat he will be able to understand users questions and to answer to them.</t>
  </si>
  <si>
    <t xml:space="preserve">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Catalog Data Quality Control (Self-Description):
Currently not supported
P2P - Catalog Objects (Self-Description):
Catalog objects can be items or kits/bundles composed from catalog items. Buying guides or polices can be stored in a help button. The catalog manager can assign forms to a catalog item.  Documents are imported and stored in our secured environment. We support complex cross-references and attributes. The forms are created in a intuitive form builder the UI follows google material design. Users can be assigned to the entire set of catalogs or restricted to a specific catalog or BU group.                                                                                                                          Most Catalog configuration can be done in house by an admin user. 
P2P - Search Engine (Self-Description):
SynerTrade's search on all relevant article data (e.g. keywords and attributes) all searched data can be used for filtering the search results (facetted search). Type in suggestions and tolerant search is also supported. When a search has no results we offer the user the possibility to enter his request in a free request form. Other search functions such as "advanced search" would allow you to search specifically on header fields. 
P2P - Requisitioning Process (Self-Description):
Our workflow engine supports flexible setup of workflows, business rules can be described using BPMN and DMN standards. The approval status is visualized graphically. Notifications are send to approvers, requesters and suppliers. We can check budget availability and contract validity on checkout. From one shopping cart we can split the PR to different orders based on business roles. On position level different accounting allocation can be used, in this case the approval is splitted to the responsible stake holders.
P2P - Shopping Cart / Checkout Process (Self-Description):
In checkout process the following options are available: Draft carts, create on-behalf of, select billing account (modify or split accounting), select shipping address per cart or line item (multiple), ability to add, cancel items, change quantities, upload attachments to a specific line item within the basket, multi-currency conversion to local currency, access to user support (on-line / Q&amp;A), budget checking, alerts/warnings, data segregation by business units.  We can export the cart to external systems.
P2P - Guided Buying (Self-Description):
Currently not supported.
P2P - Robotics / AI / Machine Learning (Self-Description):
We are using ML for several years already. All related Apps are part of our Bots portfolio.
P2P - OCR / Scanners (Self-Description):
OCR scanning is used for all uploaded documents. The user can search for the keywords.
P2P - Personalization (Self-Description):
Data dictionary is available. The platform terminology can be customized by the customers admin to the customer terminology. All texts in the application can be customized.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t>
  </si>
  <si>
    <t xml:space="preserve">CLM - "Bots" (Self-Description):
This is currently not covered, but part of our Roadmap for 2018. Our intelligent assistant is called Marvin and through an intelligent chat he will be able to understand users questions and to answer to them.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Catalog Data Quality Control (Self-Description):
Currently not supported
P2P - Catalog Objects (Self-Description):
Catalog objects can be items or kits/bundles composed from catalog items. Buying guides or polices can be stored in a help button. The catalog manager can assign forms to a catalog item.  Documents are imported and stored in our secured environment. We support complex cross-references and attributes. The forms are created in a intuitive form builder the UI follows google material design. Users can be assigned to the entire set of catalogs or restricted to a specific catalog or BU group.                                                                                                                          Most Catalog configuration can be done in house by an admin user. 
P2P - Search Engine (Self-Description):
SynerTrade's search on all relevant article data (e.g. keywords and attributes) all searched data can be used for filtering the search results (facetted search). Type in suggestions and tolerant search is also supported. When a search has no results we offer the user the possibility to enter his request in a free request form. Other search functions such as "advanced search" would allow you to search specifically on header fields. 
P2P - Requisitioning Process (Self-Description):
Our workflow engine supports flexible setup of workflows, business rules can be described using BPMN and DMN standards. The approval status is visualized graphically. Notifications are send to approvers, requesters and suppliers. We can check budget availability and contract validity on checkout. From one shopping cart we can split the PR to different orders based on business roles. On position level different accounting allocation can be used, in this case the approval is splitted to the responsible stake holders.
P2P - Shopping Cart / Checkout Process (Self-Description):
In checkout process the following options are available: Draft carts, create on-behalf of, select billing account (modify or split accounting), select shipping address per cart or line item (multiple), ability to add, cancel items, change quantities, upload attachments to a specific line item within the basket, multi-currency conversion to local currency, access to user support (on-line / Q&amp;A), budget checking, alerts/warnings, data segregation by business units.  We can export the cart to external systems.
P2P - Guided Buying (Self-Description):
Currently not supported.
P2P - Robotics / AI / Machine Learning (Self-Description):
We are using ML for several years already. All related Apps are part of our Bots portfolio.
P2P - OCR / Scanners (Self-Description):
OCR scanning is used for all uploaded documents. The user can search for the keywords.
P2P - Personalization (Self-Description):
Data dictionary is available. The platform terminology can be customized by the customers admin to the customer terminology. All texts in the application can be customized.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t>
  </si>
  <si>
    <t>R 138, 139, 142, 154, 156, 162, 164, 219, 220, 241</t>
  </si>
  <si>
    <t>Bots ("Chat Bots" -  Conversational Systems)
_x000D_(REVISED)</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</si>
  <si>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</si>
  <si>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</si>
  <si>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Catalog Data Quality Control (Self-Description):
Currently not supported
P2P - Catalog Objects (Self-Description):
Catalog objects can be items or kits/bundles composed from catalog items. Buying guides or polices can be stored in a help button. The catalog manager can assign forms to a catalog item.  Documents are imported and stored in our secured environment. We support complex cross-references and attributes. The forms are created in a intuitive form builder the UI follows google material design. Users can be assigned to the entire set of catalogs or restricted to a specific catalog or BU group.                                                                                                                          Most Catalog configuration can be done in house by an admin user. 
P2P - Search Engine (Self-Description):
SynerTrade's search on all relevant article data (e.g. keywords and attributes) all searched data can be used for filtering the search results (facetted search). Type in suggestions and tolerant search is also supported. When a search has no results we offer the user the possibility to enter his request in a free request form. Other search functions such as "advanced search" would allow you to search specifically on header fields. 
P2P - Requisitioning Process (Self-Description):
Our workflow engine supports flexible setup of workflows, business rules can be described using BPMN and DMN standards. The approval status is visualized graphically. Notifications are send to approvers, requesters and suppliers. We can check budget availability and contract validity on checkout. From one shopping cart we can split the PR to different orders based on business roles. On position level different accounting allocation can be used, in this case the approval is splitted to the responsible stake holders.
P2P - Shopping Cart / Checkout Process (Self-Description):
In checkout process the following options are available: Draft carts, create on-behalf of, select billing account (modify or split accounting), select shipping address per cart or line item (multiple), ability to add, cancel items, change quantities, upload attachments to a specific line item within the basket, multi-currency conversion to local currency, access to user support (on-line / Q&amp;A), budget checking, alerts/warnings, data segregation by business units.  We can export the cart to external systems.
P2P - Guided Buying (Self-Description):
Currently not supported.
P2P - Intelligent Apps (Self-Description):
Our Bot Series comprises of several applications, which help the user to ease business tasks and / or use algorithms to provide insides, harmonize data or allow to process natural language. An example of the latter one is our Requisition Bot.
P2P - Conversational Systems (Self-Description):
The platform supports many apps templates for guided buying. Favorites lists are available.</t>
  </si>
  <si>
    <t>Chat bots are not currently suported but are on out raodmap for 2019.</t>
  </si>
  <si>
    <t>R 430, 470, 653, 138, 139, 142, 154, 156, 162, 164, 213, 218, 221, 231, 241</t>
  </si>
  <si>
    <t>Machine Learning (algorithms)
_x000D_(REVISED)</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</si>
  <si>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</si>
  <si>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</si>
  <si>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Spend Analytics - AI (Self-Description):
Not yet. But it is planned to integrate the statistics software R to enable AI algorithms (e.g. knn-classification, naive Bayes, etc.) 
Spend Analytics - AI (Reasoning):
NA
Spend Analytics - AI / Machine Learning (Self-Description):
Integration of arbitrary data-streams as input to the AI/machine learning algorithms can be done by using REST-based APIs, exchange of csv-files, etc.
Regarding the output of the machine learning algorithms, we are currently working on the integration of prescriptive and permissive analytics between the QlikSense reporting application and the Accelerate platform, e.g. automate sourcing events based on e.g. forecasted demand- and cost-figures. The integration capabilities to other systems will be considered during the implementation but it is not the focus. 
CLM - Machine Learning (Self-Description):
n/a</t>
  </si>
  <si>
    <t xml:space="preserve">Spend Analytics - AI (Self-Description):
Not yet. But it is planned to integrate the statistics software R to enable AI algorithms (e.g. knn-classification, naive Bayes, etc.) 
Spend Analytics - AI (Reasoning):
NA
Spend Analytics - AI / Machine Learning (Self-Description):
Integration of arbitrary data-streams as input to the AI/machine learning algorithms can be done by using REST-based APIs, exchange of csv-files, etc.
Regarding the output of the machine learning algorithms, we are currently working on the integration of prescriptive and permissive analytics between the QlikSense reporting application and the Accelerate platform, e.g. automate sourcing events based on e.g. forecasted demand- and cost-figures. The integration capabilities to other systems will be considered during the implementation but it is not the focus. 
CLM - Machine Learning (Self-Description):
n/a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Catalog Data Quality Control (Self-Description):
Currently not supported
P2P - Catalog Objects (Self-Description):
Catalog objects can be items or kits/bundles composed from catalog items. Buying guides or polices can be stored in a help button. The catalog manager can assign forms to a catalog item.  Documents are imported and stored in our secured environment. We support complex cross-references and attributes. The forms are created in a intuitive form builder the UI follows google material design. Users can be assigned to the entire set of catalogs or restricted to a specific catalog or BU group.                                                                                                                          Most Catalog configuration can be done in house by an admin user. 
P2P - Search Engine (Self-Description):
SynerTrade's search on all relevant article data (e.g. keywords and attributes) all searched data can be used for filtering the search results (facetted search). Type in suggestions and tolerant search is also supported. When a search has no results we offer the user the possibility to enter his request in a free request form. Other search functions such as "advanced search" would allow you to search specifically on header fields. 
P2P - Requisitioning Process (Self-Description):
Our workflow engine supports flexible setup of workflows, business rules can be described using BPMN and DMN standards. The approval status is visualized graphically. Notifications are send to approvers, requesters and suppliers. We can check budget availability and contract validity on checkout. From one shopping cart we can split the PR to different orders based on business roles. On position level different accounting allocation can be used, in this case the approval is splitted to the responsible stake holders.
P2P - Shopping Cart / Checkout Process (Self-Description):
In checkout process the following options are available: Draft carts, create on-behalf of, select billing account (modify or split accounting), select shipping address per cart or line item (multiple), ability to add, cancel items, change quantities, upload attachments to a specific line item within the basket, multi-currency conversion to local currency, access to user support (on-line / Q&amp;A), budget checking, alerts/warnings, data segregation by business units.  We can export the cart to external systems.
P2P - Guided Buying (Self-Description):
Currently not supported.
P2P - Robotics / AI / Machine Learning (Self-Description):
We are using ML for several years already. All related Apps are part of our Bots portfolio.
P2P - OCR / Scanners (Self-Description):
OCR scanning is used for all uploaded documents. The user can search for the keywords.
P2P - Personalization (Self-Description):
Data dictionary is available. The platform terminology can be customized by the customers admin to the customer terminology. All texts in the application can be customized.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t>
  </si>
  <si>
    <t>External Library Support
_x000D_(NEW)</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</si>
  <si>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</si>
  <si>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</si>
  <si>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Synertrade has open APIs and deep intergration capabilities which allow us to integrate with almost any other system. We have over 140 integrations already built into the solution.  Out "mott" is bring your own data.</t>
  </si>
  <si>
    <t>AtS</t>
  </si>
  <si>
    <t>R 285, 430, 470, 138, 139, 142, 154, 156, 162, 164, 213, 218, 221, 231, 241</t>
  </si>
  <si>
    <t>AI
_x000D_(REVISED)</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</si>
  <si>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</si>
  <si>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</si>
  <si>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 xml:space="preserve">Sourcing - AI (Self-Description):
AI is on the roadmap. 
Spend Analytics - AI (Self-Description):
Not yet. But it is planned to integrate the statistics software R to enable AI algorithms (e.g. knn-classification, naive Bayes, etc.) 
Spend Analytics - AI (Reasoning):
NA
Spend Analytics - AI / Machine Learning (Self-Description):
Integration of arbitrary data-streams as input to the AI/machine learning algorithms can be done by using REST-based APIs, exchange of csv-files, etc.
Regarding the output of the machine learning algorithms, we are currently working on the integration of prescriptive and permissive analytics between the QlikSense reporting application and the Accelerate platform, e.g. automate sourcing events based on e.g. forecasted demand- and cost-figures. The integration capabilities to other systems will be considered during the implementation but it is not the focus. </t>
  </si>
  <si>
    <t xml:space="preserve">Sourcing - AI (Self-Description):
AI is on the roadmap. 
Spend Analytics - AI (Self-Description):
Not yet. But it is planned to integrate the statistics software R to enable AI algorithms (e.g. knn-classification, naive Bayes, etc.) 
Spend Analytics - AI (Reasoning):
NA
Spend Analytics - AI / Machine Learning (Self-Description):
Integration of arbitrary data-streams as input to the AI/machine learning algorithms can be done by using REST-based APIs, exchange of csv-files, etc.
Regarding the output of the machine learning algorithms, we are currently working on the integration of prescriptive and permissive analytics between the QlikSense reporting application and the Accelerate platform, e.g. automate sourcing events based on e.g. forecasted demand- and cost-figures. The integration capabilities to other systems will be considered during the implementation but it is not the focus.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Catalog Data Quality Control (Self-Description):
Currently not supported
P2P - Catalog Objects (Self-Description):
Catalog objects can be items or kits/bundles composed from catalog items. Buying guides or polices can be stored in a help button. The catalog manager can assign forms to a catalog item.  Documents are imported and stored in our secured environment. We support complex cross-references and attributes. The forms are created in a intuitive form builder the UI follows google material design. Users can be assigned to the entire set of catalogs or restricted to a specific catalog or BU group.                                                                                                                          Most Catalog configuration can be done in house by an admin user. 
P2P - Search Engine (Self-Description):
SynerTrade's search on all relevant article data (e.g. keywords and attributes) all searched data can be used for filtering the search results (facetted search). Type in suggestions and tolerant search is also supported. When a search has no results we offer the user the possibility to enter his request in a free request form. Other search functions such as "advanced search" would allow you to search specifically on header fields. 
P2P - Requisitioning Process (Self-Description):
Our workflow engine supports flexible setup of workflows, business rules can be described using BPMN and DMN standards. The approval status is visualized graphically. Notifications are send to approvers, requesters and suppliers. We can check budget availability and contract validity on checkout. From one shopping cart we can split the PR to different orders based on business roles. On position level different accounting allocation can be used, in this case the approval is splitted to the responsible stake holders.
P2P - Shopping Cart / Checkout Process (Self-Description):
In checkout process the following options are available: Draft carts, create on-behalf of, select billing account (modify or split accounting), select shipping address per cart or line item (multiple), ability to add, cancel items, change quantities, upload attachments to a specific line item within the basket, multi-currency conversion to local currency, access to user support (on-line / Q&amp;A), budget checking, alerts/warnings, data segregation by business units.  We can export the cart to external systems.
P2P - Guided Buying (Self-Description):
Currently not supported.
P2P - Robotics / AI / Machine Learning (Self-Description):
We are using ML for several years already. All related Apps are part of our Bots portfolio.
P2P - OCR / Scanners (Self-Description):
OCR scanning is used for all uploaded documents. The user can search for the keywords.
P2P - Personalization (Self-Description):
Data dictionary is available. The platform terminology can be customized by the customers admin to the customer terminology. All texts in the application can be customized.
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t>
  </si>
  <si>
    <t>R 138, 139, 142, 156, 162, 164</t>
  </si>
  <si>
    <t>Machine Learning Use Cases (Cognitive Systems examples)
_x000D_(REVISED)</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</si>
  <si>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</si>
  <si>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</si>
  <si>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Catalog Data Quality Control (Self-Description):
Currently not supported
P2P - Catalog Objects (Self-Description):
Catalog objects can be items or kits/bundles composed from catalog items. Buying guides or polices can be stored in a help button. The catalog manager can assign forms to a catalog item.  Documents are imported and stored in our secured environment. We support complex cross-references and attributes. The forms are created in a intuitive form builder the UI follows google material design. Users can be assigned to the entire set of catalogs or restricted to a specific catalog or BU group.                                                                                                                          Most Catalog configuration can be done in house by an admin user. 
P2P - Requisitioning Process (Self-Description):
Our workflow engine supports flexible setup of workflows, business rules can be described using BPMN and DMN standards. The approval status is visualized graphically. Notifications are send to approvers, requesters and suppliers. We can check budget availability and contract validity on checkout. From one shopping cart we can split the PR to different orders based on business roles. On position level different accounting allocation can be used, in this case the approval is splitted to the responsible stake holders.
P2P - Shopping Cart / Checkout Process (Self-Description):
In checkout process the following options are available: Draft carts, create on-behalf of, select billing account (modify or split accounting), select shipping address per cart or line item (multiple), ability to add, cancel items, change quantities, upload attachments to a specific line item within the basket, multi-currency conversion to local currency, access to user support (on-line / Q&amp;A), budget checking, alerts/warnings, data segregation by business units.  We can export the cart to external systems.
P2P - Guided Buying (Self-Description):
Currently not supported.</t>
  </si>
  <si>
    <t>See previous response.  Ths is on our roadmap.</t>
  </si>
  <si>
    <t>Core Platform</t>
  </si>
  <si>
    <t>R 376, 570, 640</t>
  </si>
  <si>
    <t>Architecture
_x000D_(REVISED)</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</si>
  <si>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</si>
  <si>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</si>
  <si>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Sourcing - Core Tech Platform (Self-Description):
Please see attached SynerTrade Architecture document
SXM - Core Tech Platform (Self-Description):
The majority of the apps follows the MVC pattern and we are using Java as primary language. Since two years the majority of the new apps are build using µServices. Even existing apps are scalable.
SXM - Core Tech Platform (Reasoning):
Synertrade Italy answer:
See the ppt "SYNERTRADE_Accelerate Architecture Integration and Security - EN - June 2017"
CLM - Core Technology Platform (Self-Description):
Accelerate is independent from any other platform. This allows effective and universal integration in IT system structures which are already in place.
The application is based on different layers and can be scaled at any time.</t>
  </si>
  <si>
    <t xml:space="preserve">Sourcing - Core Tech Platform (Self-Description):
Please see attached SynerTrade Architecture document
SXM - Core Tech Platform (Self-Description):
The majority of the apps follows the MVC pattern and we are using Java as primary language. Since two years the majority of the new apps are build using µServices. Even existing apps are scalable.
SXM - Core Tech Platform (Reasoning):
Synertrade Italy answer:
See the ppt "SYNERTRADE_Accelerate Architecture Integration and Security - EN - June 2017"
CLM - Core Technology Platform (Self-Description):
Accelerate is independent from any other platform. This allows effective and universal integration in IT system structures which are already in place.
The application is based on different layers and can be scaled at any time. </t>
  </si>
  <si>
    <t>R 376, 570</t>
  </si>
  <si>
    <t>Software Stack
_x000D_(REVISED)</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</si>
  <si>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</si>
  <si>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</si>
  <si>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Sourcing - Core Tech Platform (Self-Description):
Please see attached SynerTrade Architecture document
SXM - Core Tech Platform (Self-Description):
The majority of the apps follows the MVC pattern and we are using Java as primary language. Since two years the majority of the new apps are build using µServices. Even existing apps are scalable.
SXM - Core Tech Platform (Reasoning):
Synertrade Italy answer:
See the ppt "SYNERTRADE_Accelerate Architecture Integration and Security - EN - June 2017"</t>
  </si>
  <si>
    <t xml:space="preserve">Sourcing - Core Tech Platform (Self-Description):
Please see attached SynerTrade Architecture document
SXM - Core Tech Platform (Self-Description):
The majority of the apps follows the MVC pattern and we are using Java as primary language. Since two years the majority of the new apps are build using µServices. Even existing apps are scalable.
SXM - Core Tech Platform (Reasoning):
Synertrade Italy answer:
See the ppt "SYNERTRADE_Accelerate Architecture Integration and Security - EN - June 2017" </t>
  </si>
  <si>
    <t>Scripting Language (PaaS)
_x000D_(NEW)</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</si>
  <si>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</si>
  <si>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</si>
  <si>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Plese see attached Synertrade Accelerate Architecture.</t>
  </si>
  <si>
    <t>Summarize key details</t>
  </si>
  <si>
    <t>Application Support (PaaS)
_x000D_(NEW)</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</si>
  <si>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</si>
  <si>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</si>
  <si>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Please see previous responses on APIs (row 134)</t>
  </si>
  <si>
    <t>R 378, 572, 469, 646, 147, 172, 212</t>
  </si>
  <si>
    <t>On-Premise Software Option
_x000D_(REVISED)</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</si>
  <si>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</si>
  <si>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</si>
  <si>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Sourcing - On-Premise Software Option (Self-Description):
On-Premise is available
SXM - On-Premise Software Option (Self-Description):
Our primary product works best on cloud environments, regardless of public, private or hybrid. OPH is possible, but requires the usual VPN connections. Patching procedures can be applied automatically or on demand. Update procedures are orchestrated via an update pipeline, using pre-production instances for consistency validation
SXM - On-Premise Software Option (Reasoning):
Synertrade Italy answer:
See the ppt "SYNERTRADE_Accelerate Architecture Integration and Security - EN - June 2017"
Spend Analytics - On-Premise Software Option (Self-Description):
On-Premise is available
Spend Analytics - On-Premise Software Option (Reasoning):
See the presentation 20170517_PG_Hosting_on_premise
CLM - On-Premise Software Option (Self-Description):
Please see attached SynerTrade Architecture Integration</t>
  </si>
  <si>
    <t>P2P - On-Premise Software Option (Self-Description):
SynerTrade offers full on premise support. The client will choose what hosting options they would like
P2P - On-Premise Software Option (Self-Description):
SynerTrade offers full on premise support. The client will choose what hosting options they would like.
P2P - On-Premise Software Option (Self-Description):
On premise is supported, the software can run behind the firewall. Example: Porsche, the Swatch Group and other customers run the platform behind the firewall.</t>
  </si>
  <si>
    <t>Sourcing - On-Premise Software Option (Self-Description):
On-Premise is available
SXM - On-Premise Software Option (Self-Description):
Our primary product works best on cloud environments, regardless of public, private or hybrid. OPH is possible, but requires the usual VPN connections. Patching procedures can be applied automatically or on demand. Update procedures are orchestrated via an update pipeline, using pre-production instances for consistency validation
SXM - On-Premise Software Option (Reasoning):
Synertrade Italy answer:
See the ppt "SYNERTRADE_Accelerate Architecture Integration and Security - EN - June 2017"
Spend Analytics - On-Premise Software Option (Self-Description):
On-Premise is available
Spend Analytics - On-Premise Software Option (Reasoning):
See the presentation 20170517_PG_Hosting_on_premise
CLM - On-Premise Software Option (Self-Description):
Please see attached SynerTrade Architecture Integration P2P - On-Premise Software Option (Self-Description):
SynerTrade offers full on premise support. The client will choose what hosting options they would like
P2P - On-Premise Software Option (Self-Description):
SynerTrade offers full on premise support. The client will choose what hosting options they would like.
P2P - On-Premise Software Option (Self-Description):
On premise is supported, the software can run behind the firewall. Example: Porsche, the Swatch Group and other customers run the platform behind the firewall.</t>
  </si>
  <si>
    <t>R 377, 571, 468, 644, 211</t>
  </si>
  <si>
    <t>SaaS/Cloud
_x000D_(REVISED)</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</si>
  <si>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</si>
  <si>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</si>
  <si>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Sourcing - SaaS / Cloud (Self-Description):
Please see attached SynerTradeASP Serveur
SXM - SaaS / Cloud (Self-Description):
The customer gets a separate instance of the platform with a a shared database server but an own database. Depending on the service level the application can be delivered on an own VM. Web Servicfes are used for integration to other platforms and ERP systems
SXM - SaaS / Cloud (Reasoning):
Synertrade Italy answer:
See the ppt "SYNERTRADE_Accelerate Architecture Integration and Security - EN - June 2017"
Spend Analytics - SaaS / Cloud (Self-Description):
Please see attached SynerTrade Architechture Integration Security.
Spend Analytics - SaaS / Cloud (Reasoning):
!!!!!Document to be attached (I don't have it)
CLM - SaaS / Cloud (Self-Description):
Please see attached SynerTrade Architecture Integration</t>
  </si>
  <si>
    <t xml:space="preserve">P2P - Cloud (Self-Description):
The Synertrade platform is horizontal and vertical scalable and runs on elastic virtual machines.
The customer gets an own instance of the application with an own database on either a shared database server or depending on the SLA an own database server.
Multi tennand support is available, every customer business unit can have own suppliers, accounting types, booking areas... etc.
The favorite architecture for the integration in 3rd party systems is SOA with web services. The platform offers single sign on with 3rd party systems. Kerberos and SAM2 is supported.
deployment models: 80% public cloud, 10% private cloud, 10% on premise
The platform uses MS SQL Server as database, JBoss as application server, and Apache or MS IIS as web server.
</t>
  </si>
  <si>
    <t xml:space="preserve">Sourcing - SaaS / Cloud (Self-Description):
Please see attached SynerTradeASP Serveur
SXM - SaaS / Cloud (Self-Description):
The customer gets a separate instance of the platform with a a shared database server but an own database. Depending on the service level the application can be delivered on an own VM. Web Servicfes are used for integration to other platforms and ERP systems
SXM - SaaS / Cloud (Reasoning):
Synertrade Italy answer:
See the ppt "SYNERTRADE_Accelerate Architecture Integration and Security - EN - June 2017"
Spend Analytics - SaaS / Cloud (Self-Description):
Please see attached SynerTrade Architechture Integration Security.
Spend Analytics - SaaS / Cloud (Reasoning):
!!!!!Document to be attached (I don't have it)
CLM - SaaS / Cloud (Self-Description):
Please see attached SynerTrade Architecture Integration P2P - Cloud (Self-Description):
The Synertrade platform is horizontal and vertical scalable and runs on elastic virtual machines.
The customer gets an own instance of the application with an own database on either a shared database server or depending on the SLA an own database server.
Multi tennand support is available, every customer business unit can have own suppliers, accounting types, booking areas... etc.
The favorite architecture for the integration in 3rd party systems is SOA with web services. The platform offers single sign on with 3rd party systems. Kerberos and SAM2 is supported.
deployment models: 80% public cloud, 10% private cloud, 10% on premise
The platform uses MS SQL Server as database, JBoss as application server, and Apache or MS IIS as web server.
</t>
  </si>
  <si>
    <t>Geographic Deployments (IaaS)
_x000D_(NEW)</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</si>
  <si>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</si>
  <si>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</si>
  <si>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We do not have a datacenter in North America but plan to do so soon.  We have databases in France (La Ciotat) and Germany (Noris Network). Even though we do not have datacenters world-wide we have a long history of deploying globally for companies such as Google and World Bank Group.  We have support centers in all 6 regions and have clients and deployments in every region.</t>
  </si>
  <si>
    <t>Iaas EcoSystem (Open Stack) [e.g. Rackspace, etc.]
_x000D_(NEW)</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</si>
  <si>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</si>
  <si>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</si>
  <si>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Please see attached Accelerate Architecture, Integration and Security presentation</t>
  </si>
  <si>
    <t>Summarize key points</t>
  </si>
  <si>
    <t>IaaS Ecosystem (AWS)
_x000D_(NEW)</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</si>
  <si>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</si>
  <si>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</si>
  <si>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IaaS Ecosystem (Microsoft Azure)
_x000D_(NEW)</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</si>
  <si>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</si>
  <si>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</si>
  <si>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IaaS Ecosystem (Google)
_x000D_(NEW)</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</si>
  <si>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</si>
  <si>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</si>
  <si>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Dynamic Scaling / Computation (IaaS)
_x000D_(NEW)</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</si>
  <si>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</si>
  <si>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</si>
  <si>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Please see attached Accelerate Architecture, Integration and Security presentation and information regarding Noris Network.</t>
  </si>
  <si>
    <t>R 645</t>
  </si>
  <si>
    <t>Dynamic Data Segmentation (IaaS) 
_x000D_(REVISED)</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</si>
  <si>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</si>
  <si>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</si>
  <si>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CLM - IaaS (Self-Description):
Please see the attached details in ASP Serveur Hosting by Digital Dimension</t>
  </si>
  <si>
    <t xml:space="preserve">CLM - IaaS (Self-Description):
Please see the attached details in ASP Serveur Hosting by Digital Dimension </t>
  </si>
  <si>
    <t>Data-as-a-Service (DaaS/IaaS)
_x000D_(NEW)</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</si>
  <si>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</si>
  <si>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</si>
  <si>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Through our robust integration capabilities we can push/pull data from almost any other system required by our customers.  We already have integrations with leading data providers such as EcoVadis, LexisNexis, etc.</t>
  </si>
  <si>
    <t>R 641</t>
  </si>
  <si>
    <t>Security (Standards)
_x000D_(REVISED)</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</si>
  <si>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</si>
  <si>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</si>
  <si>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CLM - Security (Self-Description):
Hosting centre is ISO certified (27001). 
Database and files are stored every day, on a dedicated storage device located in a different location to prevent from data center disasters. Last 28 days are kept.
Whatever the architecture, databases are never shared between 2 or more customers.
No data stored on client side, no data stored on web application side.
Audits are performed on average 2-3 times per year, by customers or their sub contractors (KPMG, Devoteam…)
Pen tests are performed during each audit and OWASP rules are applied.
Our entire organization, including hosting, can be audited by customers once a year.
QUALYS scans and other security surveys can be conducted freely.
No transaction can be commited if the audit trail cannot be written for some reasons : 100% reliable traceability.
Whatever hosting options, databases are never shared across environments (production/test…).
By default only passwords are encrypted but SynerTrade can apply a full database encryption under conditions to be detailed.</t>
  </si>
  <si>
    <t>Our hosting center, Noris Network, is ISO 27001 certified.  Data in transit is encrypted and date at restcan be encrypted for a fee but is not standardly done.CLM - Security (Self-Description):
Hosting centre is ISO certified (27001). 
Database and files are stored every day, on a dedicated storage device located in a different location to prevent from data center disasters. Last 28 days are kept.
Whatever the architecture, databases are never shared between 2 or more customers.
No data stored on client side, no data stored on web application side.
Audits are performed on average 2-3 times per year, by customers or their sub contractors (KPMG, Devoteam…)
Pen tests are performed during each audit and OWASP rules are applied.
Our entire organization, including hosting, can be audited by customers once a year.
QUALYS scans and other security surveys can be conducted freely.
No transaction can be commited if the audit trail cannot be written for some reasons : 100% reliable traceability.
Whatever hosting options, databases are never shared across environments (production/test…).
By default only passwords are encrypted but SynerTrade can apply a full database encryption under conditions to be detailed.</t>
  </si>
  <si>
    <t>R 358, 601</t>
  </si>
  <si>
    <t>e-Signatures
_x000D_(REVISED)</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</si>
  <si>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</si>
  <si>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</si>
  <si>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 xml:space="preserve">Sourcing - e-Signatures (Self-Description):
SynerTrade current works with DocuSign to provide an embedded e-Signature capability. 
Sourcing - e-Signatures (Reasoning):
Yes, we already have implemented integrations with e-signature solution for our italian customers (ex. banks and private customers)  
CLM - File Attachments (Self-Description):
Document upload on the buyer and supplier side is unlimited. All file types can be created based on the clients requirements. e-Signatures are available via DocuSign (embedded solution). </t>
  </si>
  <si>
    <t xml:space="preserve">Sourcing - e-Signatures (Self-Description):
SynerTrade current works with DocuSign to provide an embedded e-Signature capability. 
Sourcing - e-Signatures (Reasoning):
Yes, we already have implemented integrations with e-signature solution for our italian customers (ex. banks and private customers)  
CLM - File Attachments (Self-Description):
Document upload on the buyer and supplier side is unlimited. All file types can be created based on the clients requirements. e-Signatures are available via DocuSign (embedded solution).  </t>
  </si>
  <si>
    <t>R 499, 582, 604, 153</t>
  </si>
  <si>
    <t>Fine Grained Role/Data/Action Based Security
_x000D_(REVISED)</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</si>
  <si>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</si>
  <si>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</si>
  <si>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SXM - Fine Grained Access / Permission Control (Reasoning):
Synertrade answer:
the system has authorization objects implementation on Master data (BU, MG, GZ, etc); on supplier level - read/write access level on record level; on system level - control the visiblity / editability / mandatory of fields 
Synertrade Italy answer:
The principal Master Data that we manage in our platform are:
- Material Groups (MG)
- Business Units (BU)
- Geographical Zones (GZ)
- Organizational Units (OU)
We can restrict the visibility of each user using this Type of Master Data.
In the platform we ave about 100 user roles that we can assign to different users that have different functions/departments in the Company. We can set the access rights for each role directly from the backoffice (see the attached ppt "Spend Matters_RFI - SXM" slide 2-7). 
In addition to these "physical roles", we manage also "logical roles" at the app level; for example we have different tender roles or contract roles (indipendent from the physical role that the user has into the platform).
SXM - Fine Grained Role/Data/Action Based Security (Self-Description):
Our authorisation concept is market-leading. Access can be granted due to a variety of configuartions. Even single field actions could be configured to be accessible only by certain roles
CLM - Auditable, Unalterable, Messaging (From Contracts, Sourcing) (Self-Description):
This is a standard capability</t>
  </si>
  <si>
    <t xml:space="preserve">P2P - Profiles (Self-Description):
We support a configurable authorization object system, you can define access right to the user, user groups or business unit. Also default handling is flexible on many levels. Lastly our profiles capabilities could be configurable once to work across all modules and apps. </t>
  </si>
  <si>
    <t xml:space="preserve">SXM - Fine Grained Access / Permission Control (Reasoning):
Synertrade answer:
the system has authorization objects implementation on Master data (BU, MG, GZ, etc); on supplier level - read/write access level on record level; on system level - control the visiblity / editability / mandatory of fields 
Synertrade Italy answer:
The principal Master Data that we manage in our platform are:
- Material Groups (MG)
- Business Units (BU)
- Geographical Zones (GZ)
- Organizational Units (OU)
We can restrict the visibility of each user using this Type of Master Data.
In the platform we ave about 100 user roles that we can assign to different users that have different functions/departments in the Company. We can set the access rights for each role directly from the backoffice (see the attached ppt "Spend Matters_RFI - SXM" slide 2-7). 
In addition to these "physical roles", we manage also "logical roles" at the app level; for example we have different tender roles or contract roles (indipendent from the physical role that the user has into the platform).
SXM - Fine Grained Role/Data/Action Based Security (Self-Description):
Our authorisation concept is market-leading. Access can be granted due to a variety of configuartions. Even single field actions could be configured to be accessible only by certain roles
CLM - Auditable, Unalterable, Messaging (From Contracts, Sourcing) (Self-Description):
This is a standard capability P2P - Profiles (Self-Description):
We support a configurable authorization object system, you can define access right to the user, user groups or business unit. Also default handling is flexible on many levels. Lastly our profiles capabilities could be configurable once to work across all modules and apps. </t>
  </si>
  <si>
    <t>R 574, 471, 648, 214</t>
  </si>
  <si>
    <t>Big Data Processing
_x000D_(REVISED)</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</si>
  <si>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</si>
  <si>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</si>
  <si>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SXM - Big Data (Self-Description):
All of our big-data management is handled via our Qlik deep integration. Data cubes are hosted on a separate environment to run independent from the customer system and allow for highest scalability, if needed
Spend Analytics - Big Data (Self-Description):
QlikSense is RAM-based and very scalable. The amount of supported data volume can be properly equipping the QS server (esp. RAM and CPUs)
Spend Analytics - Big Data (Reasoning):
NA
CLM - Big Data (Self-Description):
Please see attached SynerTrade Architecture Integration</t>
  </si>
  <si>
    <t xml:space="preserve">P2P - Big Data (Self-Description):
Qlikview and Qliksense is used as Business Intelligence for the reporting. Synertrade is strategic partner of Qlik
All of our big-data management is handled via our Qlik deep integration. Data cubes are hosted on a separate environment to run independent from the customer system and allow for highest scalability, if needed
</t>
  </si>
  <si>
    <t xml:space="preserve">SXM - Big Data (Self-Description):
All of our big-data management is handled via our Qlik deep integration. Data cubes are hosted on a separate environment to run independent from the customer system and allow for highest scalability, if needed
Spend Analytics - Big Data (Self-Description):
QlikSense is RAM-based and very scalable. The amount of supported data volume can be properly equipping the QS server (esp. RAM and CPUs)
Spend Analytics - Big Data (Reasoning):
NA
CLM - Big Data (Self-Description):
Please see attached SynerTrade Architecture Integration P2P - Big Data (Self-Description):
Qlikview and Qliksense is used as Business Intelligence for the reporting. Synertrade is strategic partner of Qlik
All of our big-data management is handled via our Qlik deep integration. Data cubes are hosted on a separate environment to run independent from the customer system and allow for highest scalability, if needed
</t>
  </si>
  <si>
    <t>Data Models
_x000D_(NEW)</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</si>
  <si>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</si>
  <si>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</si>
  <si>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Please see previous information regarding federated data and schemas.</t>
  </si>
  <si>
    <t>Model Extensibility
_x000D_(NEW)</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</si>
  <si>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</si>
  <si>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</si>
  <si>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Taxonomy Support
_x000D_(NEW)</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</si>
  <si>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</si>
  <si>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</si>
  <si>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Please see previous response on taxanomies.</t>
  </si>
  <si>
    <t>R 417, 420, 138, 228</t>
  </si>
  <si>
    <t>Data Loading
_x000D_(REVISED)</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</si>
  <si>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</si>
  <si>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</si>
  <si>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t>
  </si>
  <si>
    <t xml:space="preserve">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</si>
  <si>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 xml:space="preserve">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</si>
  <si>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MS-Excel Support
_x000D_(NEW)</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</si>
  <si>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</si>
  <si>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</si>
  <si>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 xml:space="preserve">Data can be uploaded or downloaded via/into Excel.  We createuplod templates for our customer's uploads.  We can upload large amounts of data at a time.  </t>
  </si>
  <si>
    <t>R 279, 417, 420, 138, 228</t>
  </si>
  <si>
    <t>Data Cleansing
_x000D_(REVISED)</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</si>
  <si>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</si>
  <si>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</si>
  <si>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Sourcing - Cleansing (Self-Description):
Data cleansing is an important part of our platform since it is the first actions we take before we analysis spend.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t>
  </si>
  <si>
    <t xml:space="preserve">Sourcing - Cleansing (Self-Description):
Data cleansing is an important part of our platform since it is the first actions we take before we analysis spend.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</si>
  <si>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R 280, 417, 420, 138, 228</t>
  </si>
  <si>
    <t>Data Harmonization
_x000D_(REVISED)</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</si>
  <si>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</si>
  <si>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</si>
  <si>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Sourcing - Automatic data correction based on known fields (Self-Description):
Through out cleansing we'll plug in match rules to auto correct data. The data is corrected after each refresh.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t>
  </si>
  <si>
    <t xml:space="preserve">Sourcing - Automatic data correction based on known fields (Self-Description):
Through out cleansing we'll plug in match rules to auto correct data. The data is corrected after each refresh.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</si>
  <si>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R 280, 281, 282, 417, 420, 422, 138, 228</t>
  </si>
  <si>
    <t>Data Enrichment
_x000D_(REVISED)</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</si>
  <si>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</si>
  <si>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</si>
  <si>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 xml:space="preserve">Sourcing - Automatic data correction based on known fields (Self-Description):
Through out cleansing we'll plug in match rules to auto correct data. The data is corrected after each refresh.
Sourcing - Simple rules for automatic correction based on common errors (Self-Description):
End users would not have the ability to encode the rules. Through out cleansing we'll plug in match rules to auto correct data. The data is corrected after each refresh.
Sourcing - Advanced rules for correction based on industry data (Self-Description):
Rules are typically based on meta data and not industry data.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
Spend Analytics - Enrich (Self-Description):
No. But data from external providers like e.g. Dun and Bradstreet, Bureau van Dijk, etc. can be integrated
Spend Analytics - Enrich (Reasoning):
- We do not have a proprietary database of enrichment information
- We enrich data though integration with external data providers for any kind of object (suppliers, product records, ...)
- Regarding enrichment service we can act as main contractor and then revert to our partners to perform the service
- We can set-up alerts in the platform based on the enriched data </t>
  </si>
  <si>
    <t xml:space="preserve">Sourcing - Automatic data correction based on known fields (Self-Description):
Through out cleansing we'll plug in match rules to auto correct data. The data is corrected after each refresh.
Sourcing - Simple rules for automatic correction based on common errors (Self-Description):
End users would not have the ability to encode the rules. Through out cleansing we'll plug in match rules to auto correct data. The data is corrected after each refresh.
Sourcing - Advanced rules for correction based on industry data (Self-Description):
Rules are typically based on meta data and not industry data.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
Spend Analytics - Enrich (Self-Description):
No. But data from external providers like e.g. Dun and Bradstreet, Bureau van Dijk, etc. can be integrated
Spend Analytics - Enrich (Reasoning):
- We do not have a proprietary database of enrichment information
- We enrich data though integration with external data providers for any kind of object (suppliers, product records, ...)
- Regarding enrichment service we can act as main contractor and then revert to our partners to perform the service
- We can set-up alerts in the platform based on the enriched data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</si>
  <si>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R 280, 281, 282, 417, 420, 138, 228</t>
  </si>
  <si>
    <t>Data Management
_x000D_(REVISED)</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</si>
  <si>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</si>
  <si>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</si>
  <si>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Sourcing - Automatic data correction based on known fields (Self-Description):
Through out cleansing we'll plug in match rules to auto correct data. The data is corrected after each refresh.
Sourcing - Simple rules for automatic correction based on common errors (Self-Description):
End users would not have the ability to encode the rules. Through out cleansing we'll plug in match rules to auto correct data. The data is corrected after each refresh.
Sourcing - Advanced rules for correction based on industry data (Self-Description):
Rules are typically based on meta data and not industry data.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t>
  </si>
  <si>
    <t xml:space="preserve">Sourcing - Automatic data correction based on known fields (Self-Description):
Through out cleansing we'll plug in match rules to auto correct data. The data is corrected after each refresh.
Sourcing - Simple rules for automatic correction based on common errors (Self-Description):
End users would not have the ability to encode the rules. Through out cleansing we'll plug in match rules to auto correct data. The data is corrected after each refresh.
Sourcing - Advanced rules for correction based on industry data (Self-Description):
Rules are typically based on meta data and not industry data.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</si>
  <si>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R 280, 281, 282, 432, 138, 228</t>
  </si>
  <si>
    <t>Auto Data Verification 
_x000D_(REVISED)</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</si>
  <si>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</si>
  <si>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</si>
  <si>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 xml:space="preserve">Sourcing - Automatic data correction based on known fields (Self-Description):
Through out cleansing we'll plug in match rules to auto correct data. The data is corrected after each refresh.
Sourcing - Simple rules for automatic correction based on common errors (Self-Description):
End users would not have the ability to encode the rules. Through out cleansing we'll plug in match rules to auto correct data. The data is corrected after each refresh.
Sourcing - Advanced rules for correction based on industry data (Self-Description):
Rules are typically based on meta data and not industry data.
Spend Analytics - Data Integrity Analytics (Self-Description):
Yes. Based on customer feedback validation rules can be created as part of the ETL process. Data quality reports can be used to monitor the data quality. 
Spend Analytics - Data Integrity Analytics (Reasoning):
Depending on available meta-data information, field values and data records can be checked for correctness and completeness (e.g. data-types, consistency checks based on other fields, computing checksums, etc.). Data Integrity can be checked by comparing the loaded data with external data, e.g. postal-codes, currency-codes, country-codes, etc. can be checked against a database of valid records (e.g. ISO-codes)                                                                                                                          Additionally customer-specific validation rules can be applied as part of the ETL process. Data quality reports can be used to monitor the data qualityQlik’s scripting language, that can be used throughout the ETL-process and also on the chart/analytics calculation level, has several built-in statistical aggregation and test functions, e.g. linest f, linest df, linest m, linest b, median, correl, skew, linest r2, linest sem, linest seb, linest sey, fractile, avg, sterr, steyx, linest ssreg, linest ssresid, kurtosis, stdev. chi2test_p, TTest_sig, TTest_conf, TTestw_sig, TTestw_conf, TTest1_sig, TTest1_conf, TTest1w_sig, TTest1w_conf, ZTest_sig, ZTest_conf, ZTestw_sig, ZTestw_con </t>
  </si>
  <si>
    <t xml:space="preserve">Sourcing - Automatic data correction based on known fields (Self-Description):
Through out cleansing we'll plug in match rules to auto correct data. The data is corrected after each refresh.
Sourcing - Simple rules for automatic correction based on common errors (Self-Description):
End users would not have the ability to encode the rules. Through out cleansing we'll plug in match rules to auto correct data. The data is corrected after each refresh.
Sourcing - Advanced rules for correction based on industry data (Self-Description):
Rules are typically based on meta data and not industry data.
Spend Analytics - Data Integrity Analytics (Self-Description):
Yes. Based on customer feedback validation rules can be created as part of the ETL process. Data quality reports can be used to monitor the data quality. 
Spend Analytics - Data Integrity Analytics (Reasoning):
Depending on available meta-data information, field values and data records can be checked for correctness and completeness (e.g. data-types, consistency checks based on other fields, computing checksums, etc.). Data Integrity can be checked by comparing the loaded data with external data, e.g. postal-codes, currency-codes, country-codes, etc. can be checked against a database of valid records (e.g. ISO-codes)                                                                                                                          Additionally customer-specific validation rules can be applied as part of the ETL process. Data quality reports can be used to monitor the data qualityQlik’s scripting language, that can be used throughout the ETL-process and also on the chart/analytics calculation level, has several built-in statistical aggregation and test functions, e.g. linest f, linest df, linest m, linest b, median, correl, skew, linest r2, linest sem, linest seb, linest sey, fractile, avg, sterr, steyx, linest ssreg, linest ssresid, kurtosis, stdev. chi2test_p, TTest_sig, TTest_conf, TTestw_sig, TTestw_conf, TTest1_sig, TTest1_conf, TTest1w_sig, TTest1w_conf, ZTest_sig, ZTest_conf, ZTestw_sig, ZTestw_con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</si>
  <si>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R 280, 281, 282, 573, 432, 647, 138, 228</t>
  </si>
  <si>
    <t>AR/Auto Detection of Missing / Needed / Erroneous Data
_x000D_(REVISED)</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</si>
  <si>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</si>
  <si>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</si>
  <si>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Sourcing - Automatic data correction based on known fields (Self-Description):
Through out cleansing we'll plug in match rules to auto correct data. The data is corrected after each refresh.
Sourcing - Simple rules for automatic correction based on common errors (Self-Description):
End users would not have the ability to encode the rules. Through out cleansing we'll plug in match rules to auto correct data. The data is corrected after each refresh.
Sourcing - Advanced rules for correction based on industry data (Self-Description):
Rules are typically based on meta data and not industry data.
SXM - AR/Auto Detection of Missing / Needed / Erroneous Data (Self-Description):
We have a base set of mandatory fields, which have to to properly provided in each business process. On top of that users have the chance in most parts of the application to enable even more mandatory fields, in case they need them for additional busines operations or reporting. We also have rule-based data cleansing algorithms, which can be configured to run on certain intervals and merge / remove duplicates
Spend Analytics - Data Integrity Analytics (Self-Description):
Yes. Based on customer feedback validation rules can be created as part of the ETL process. Data quality reports can be used to monitor the data quality. 
Spend Analytics - Data Integrity Analytics (Reasoning):
Depending on available meta-data information, field values and data records can be checked for correctness and completeness (e.g. data-types, consistency checks based on other fields, computing checksums, etc.). Data Integrity can be checked by comparing the loaded data with external data, e.g. postal-codes, currency-codes, country-codes, etc. can be checked against a database of valid records (e.g. ISO-codes)                                                                                                                          Additionally customer-specific validation rules can be applied as part of the ETL process. Data quality reports can be used to monitor the data qualityQlik’s scripting language, that can be used throughout the ETL-process and also on the chart/analytics calculation level, has several built-in statistical aggregation and test functions, e.g. linest f, linest df, linest m, linest b, median, correl, skew, linest r2, linest sem, linest seb, linest sey, fractile, avg, sterr, steyx, linest ssreg, linest ssresid, kurtosis, stdev. chi2test_p, TTest_sig, TTest_conf, TTestw_sig, TTestw_conf, TTest1_sig, TTest1_conf, TTest1w_sig, TTest1w_conf, ZTest_sig, ZTest_conf, ZTestw_sig, ZTestw_con 
CLM - AR / Auto Detection of Missing / Needed / Erroneous Data (Self-Description):
Please see attached SynerTrade Architecture Integration</t>
  </si>
  <si>
    <t xml:space="preserve">Sourcing - Automatic data correction based on known fields (Self-Description):
Through out cleansing we'll plug in match rules to auto correct data. The data is corrected after each refresh.
Sourcing - Simple rules for automatic correction based on common errors (Self-Description):
End users would not have the ability to encode the rules. Through out cleansing we'll plug in match rules to auto correct data. The data is corrected after each refresh.
Sourcing - Advanced rules for correction based on industry data (Self-Description):
Rules are typically based on meta data and not industry data.
SXM - AR/Auto Detection of Missing / Needed / Erroneous Data (Self-Description):
We have a base set of mandatory fields, which have to to properly provided in each business process. On top of that users have the chance in most parts of the application to enable even more mandatory fields, in case they need them for additional busines operations or reporting. We also have rule-based data cleansing algorithms, which can be configured to run on certain intervals and merge / remove duplicates
Spend Analytics - Data Integrity Analytics (Self-Description):
Yes. Based on customer feedback validation rules can be created as part of the ETL process. Data quality reports can be used to monitor the data quality. 
Spend Analytics - Data Integrity Analytics (Reasoning):
Depending on available meta-data information, field values and data records can be checked for correctness and completeness (e.g. data-types, consistency checks based on other fields, computing checksums, etc.). Data Integrity can be checked by comparing the loaded data with external data, e.g. postal-codes, currency-codes, country-codes, etc. can be checked against a database of valid records (e.g. ISO-codes)                                                                                                                          Additionally customer-specific validation rules can be applied as part of the ETL process. Data quality reports can be used to monitor the data qualityQlik’s scripting language, that can be used throughout the ETL-process and also on the chart/analytics calculation level, has several built-in statistical aggregation and test functions, e.g. linest f, linest df, linest m, linest b, median, correl, skew, linest r2, linest sem, linest seb, linest sey, fractile, avg, sterr, steyx, linest ssreg, linest ssresid, kurtosis, stdev. chi2test_p, TTest_sig, TTest_conf, TTestw_sig, TTestw_conf, TTest1_sig, TTest1_conf, TTest1w_sig, TTest1w_conf, ZTest_sig, ZTest_conf, ZTestw_sig, ZTestw_con 
CLM - AR / Auto Detection of Missing / Needed / Erroneous Data (Self-Description):
Please see attached SynerTrade Architecture Integration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</si>
  <si>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MDM Capability
_x000D_(NEW)</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</si>
  <si>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</si>
  <si>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</si>
  <si>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We have extesive Master Data Capabilities.  On of our core applications is Master Data.  Our entire solution is on one platform which gives us extensive capabilities to store data and share/make it available across all our applications.  This includes data pulled from sources with which we or our customers integrate.</t>
  </si>
  <si>
    <t>R 351</t>
  </si>
  <si>
    <t>Message Logging
_x000D_(REVISED)</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</si>
  <si>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</si>
  <si>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</si>
  <si>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Sourcing - Auditable, Unalterable, Messaging (Self-Description):
This is a standard feature. 
Sourcing - Auditable, Unalterable, Messaging (Reasoning):
This functionality is covered by the Exchange phase. By using this phase, It is possible to invite limited or all the people added in the Contract team tab to to have access to the comments, messages and to reply to them.
All the commets will be traced in a commets tab in order to be consulted in every time. 
It is possible also to active automated notifications and reminders system that inform the users when someone add comments in this phase.</t>
  </si>
  <si>
    <t xml:space="preserve">Sourcing - Auditable, Unalterable, Messaging (Self-Description):
This is a standard feature. 
Sourcing - Auditable, Unalterable, Messaging (Reasoning):
This functionality is covered by the Exchange phase. By using this phase, It is possible to invite limited or all the people added in the Contract team tab to to have access to the comments, messages and to reply to them.
All the commets will be traced in a commets tab in order to be consulted in every time. 
It is possible also to active automated notifications and reminders system that inform the users when someone add comments in this phase. </t>
  </si>
  <si>
    <t>Sandboxing
_x000D_(NEW)</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</si>
  <si>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</si>
  <si>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</si>
  <si>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See previous response on sandboxing.</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</si>
  <si>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</si>
  <si>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</si>
  <si>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</si>
  <si>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 xml:space="preserve">Sourcing - Documentary Support (Self-Description):
The buyer/supplier can attach documents (word,pdf, CAD, XLS, PPT, Etc). Other file types can be turned on. There is no limit to the file size. 
Sourcing - Unlimited Attachments w/ Revision Control (Self-Description):
The tool will support an unlimited amount and no limit to file size. Side by side comparison/viewing of documents is available.
Sourcing - Attachments (Self-Description):
There is no limit to the amount of attachments that can be stored in the contract managmenet module.
Sourcing - Attachments (Reasoning):
The document management functionalities allow to manage all the types of attachments and appendixes associated with the contract.
SXM - Document and Version Management (Reasoning):
Synertrade answer:
the system has a general app "Document Management System" which includes history, versioning and acceptance of documents; 
Synertrade Italy answer:
The system has a general app "Document Management System" which permits the documents versioning in all platform modules. (see the attached ppt "Spend Matters_RFI - SXM" slide 13). All the documents have an "owner" and other users can't cancel the documents of which are not the "owner".
SXM - Document Management (Reasoning):
Synertrade answer:
the system supports document indexing, history, versioning and acceptance workflow;  on Contract app we are supporting via clauses the insertion of comments and mark-ups
Synertrade Italy answer:
Accelerate Certificate Management is a powerful solution that will enable you to gather, archive and update supplier certifications. By moving all or some of the job of collecting the various certifications to the suppliers themselves, the updating process becomes ongoing and your Procurement department’s workload is greatly reduced. At the same time the quality and reliability of the data on supplier certifications is greatly improved.
Not only quality certifications can be managed, but also any kind of certicates or strategic documents that have a validity period that must be precisely followed in your Company.
In the Contract Module we have also the possibility to edit directly into the platform all the clauses with a simple editor like word online. There is also the possibility to index the clauses and to comment all the modification
CLM - File Attachments (Self-Description):
Document upload on the buyer and supplier side is unlimited. All file types can be created based on the clients requirements. e-Signatures are available via DocuSign (embedded solution). 
CLM - Version Control (From Contracts, Sourcing) (Self-Description):
This is standard functionality which can be controlled in the backoffice.  Specific business rules are in place that can be modified by a user admin. </t>
  </si>
  <si>
    <t xml:space="preserve">SXM - Document Management (Reasoning):
The system supports document indexing, history, versioning and acceptance workflow;  on Contract app we are supporting via clauses the insertion of comments and mark-ups. Robert: In tender, mark-ups are also used on art work projects to illustrate required changes, e.g. on a label. Furthermore the markup feature is available with PDF documents with version tracking.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Order Creation (Self-Description):
We support multiple POs per requisition, support multiple currencies and languages. Types of POs supported: one-time, blanket").  Reverse 'flip' of an invoice to a purchase order is available. All validations are done on PR level. Intra-company purchase order are available you can define departments as suppliers. cXML ordering can be configured by the customer also stand PDF e-mail is available.
P2P - Fulfillment (Self-Description):
Currently not supported.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</si>
  <si>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 xml:space="preserve">Sourcing - Documentary Support (Self-Description):
The buyer/supplier can attach documents (word,pdf, CAD, XLS, PPT, Etc). Other file types can be turned on. There is no limit to the file size. 
Sourcing - Unlimited Attachments w/ Revision Control (Self-Description):
The tool will support an unlimited amount and no limit to file size. Side by side comparison/viewing of documents is available.
Sourcing - Attachments (Self-Description):
There is no limit to the amount of attachments that can be stored in the contract managmenet module.
Sourcing - Attachments (Reasoning):
The document management functionalities allow to manage all the types of attachments and appendixes associated with the contract.
SXM - Document and Version Management (Reasoning):
Synertrade answer:
the system has a general app "Document Management System" which includes history, versioning and acceptance of documents; 
Synertrade Italy answer:
The system has a general app "Document Management System" which permits the documents versioning in all platform modules. (see the attached ppt "Spend Matters_RFI - SXM" slide 13). All the documents have an "owner" and other users can't cancel the documents of which are not the "owner".
SXM - Document Management (Reasoning):
Synertrade answer:
the system supports document indexing, history, versioning and acceptance workflow;  on Contract app we are supporting via clauses the insertion of comments and mark-ups
Synertrade Italy answer:
Accelerate Certificate Management is a powerful solution that will enable you to gather, archive and update supplier certifications. By moving all or some of the job of collecting the various certifications to the suppliers themselves, the updating process becomes ongoing and your Procurement department’s workload is greatly reduced. At the same time the quality and reliability of the data on supplier certifications is greatly improved.
Not only quality certifications can be managed, but also any kind of certicates or strategic documents that have a validity period that must be precisely followed in your Company.
In the Contract Module we have also the possibility to edit directly into the platform all the clauses with a simple editor like word online. There is also the possibility to index the clauses and to comment all the modification
CLM - File Attachments (Self-Description):
Document upload on the buyer and supplier side is unlimited. All file types can be created based on the clients requirements. e-Signatures are available via DocuSign (embedded solution). 
CLM - Version Control (From Contracts, Sourcing) (Self-Description):
This is standard functionality which can be controlled in the backoffice.  Specific business rules are in place that can be modified by a user admin.  SXM - Document Management (Reasoning):
The system supports document indexing, history, versioning and acceptance workflow;  on Contract app we are supporting via clauses the insertion of comments and mark-ups. Robert: In tender, mark-ups are also used on art work projects to illustrate required changes, e.g. on a label. Furthermore the markup feature is available with PDF documents with version tracking.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Order Creation (Self-Description):
We support multiple POs per requisition, support multiple currencies and languages. Types of POs supported: one-time, blanket").  Reverse 'flip' of an invoice to a purchase order is available. All validations are done on PR level. Intra-company purchase order are available you can define departments as suppliers. cXML ordering can be configured by the customer also stand PDF e-mail is available.
P2P - Fulfillment (Self-Description):
Currently not supported.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</si>
  <si>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R 474, 138, 174, 188, 228</t>
  </si>
  <si>
    <t>Unstructured Data Management
_x000D_(REVISED)</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</si>
  <si>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</si>
  <si>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</si>
  <si>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 xml:space="preserve">Spend Analytics - Semi-Structured / Unstructured Data (Self-Description):
semi-structured or unstructured data can be entered into Accelerate, e.g. by the use of free-text fields (e.g. order text, etc.). This data can be used in the reporting. By its very nature the analytical capabilities of this kind of data is limited. </t>
  </si>
  <si>
    <t xml:space="preserve">Spend Analytics - Semi-Structured / Unstructured Data (Self-Description):
semi-structured or unstructured data can be entered into Accelerate, e.g. by the use of free-text fields (e.g. order text, etc.). This data can be used in the reporting. By its very nature the analytical capabilities of this kind of data is limited.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Order Creation (Self-Description):
We support multiple POs per requisition, support multiple currencies and languages. Types of POs supported: one-time, blanket").  Reverse 'flip' of an invoice to a purchase order is available. All validations are done on PR level. Intra-company purchase order are available you can define departments as suppliers. cXML ordering can be configured by the customer also stand PDF e-mail is available.
P2P - Fulfillment (Self-Description):
Currently not supported.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</si>
  <si>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Metadata Extraction
_x000D_(NEW)</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</si>
  <si>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</si>
  <si>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</si>
  <si>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Semantic processing is on our roadmap for 2019.  However, at this time our use of OCR can give us extensive extraction and importation of metadata beyong well-defined values but not yet to semantic processing.</t>
  </si>
  <si>
    <t>R 138, 174, 188, 228</t>
  </si>
  <si>
    <t>Media Management
_x000D_(REVISED)</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</si>
  <si>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</si>
  <si>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</si>
  <si>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 xml:space="preserve">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Order Creation (Self-Description):
We support multiple POs per requisition, support multiple currencies and languages. Types of POs supported: one-time, blanket").  Reverse 'flip' of an invoice to a purchase order is available. All validations are done on PR level. Intra-company purchase order are available you can define departments as suppliers. cXML ordering can be configured by the customer also stand PDF e-mail is available.
P2P - Fulfillment (Self-Description):
Currently not supported.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</si>
  <si>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Archival Management
_x000D_(REVISED)</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</si>
  <si>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</si>
  <si>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</si>
  <si>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 xml:space="preserve">We can configure deactivation/archive rules for each customer to suit their needs. 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P2P - Order Creation (Self-Description):
We support multiple POs per requisition, support multiple currencies and languages. Types of POs supported: one-time, blanket").  Reverse 'flip' of an invoice to a purchase order is available. All validations are done on PR level. Intra-company purchase order are available you can define departments as suppliers. cXML ordering can be configured by the customer also stand PDF e-mail is available.
P2P - Fulfillment (Self-Description):
Currently not supported.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</si>
  <si>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Emerging Technology</t>
  </si>
  <si>
    <t>R 379, 576, 473, 650, 143, 168, 183, 191, 216, 234</t>
  </si>
  <si>
    <t>Mobile Support
_x000D_(REVISED)</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</si>
  <si>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</si>
  <si>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</si>
  <si>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Sourcing - Mobile Support (Self-Description):
Our mobile app is focused on approval and evaluations in S2C. 
SXM - Mobile (Self-Description):
Our mobile app is focused on approval and evaluations in S2C
Spend Analytics - Mobile (Self-Description):
Reporting applications are also available on mobile devices
Spend Analytics - Mobile (Reasoning):
- Reporting is available in our mobile apps.
- The customer can decide which KPIs to show in the mobile app
- Mobile apps are availble for Ios and Android
CLM - Mobile (Self-Description):
2 mobile apps "SyMo S2C" and "SyMo P2P"are natively connected to the Accelerate Solution. This means it is possible to carry out a certain number of tasks directly from your mobile terminal, with changes being visible in real time in the Accelerate suite: collaborate on a workflow, respond to a performance assessment campaign, create a new supplier, modifiy and existing supplier, etc. The mobile applications are available for free download in the Apple App Store (iOS) and on Google Play (Android).</t>
  </si>
  <si>
    <t>P2P - Catalog Mobility (Self-Description):
We offer full tablet support and also a P2P app for Android and iOS. On mobile majority of the functions are PR and invoicing approval.
P2P - Mobility (Self-Description):
We offer native apps for Android and iOS. Currently requisitions can be approved via out mobile app.
P2P - PO Mobility (Self-Description):
You can track and approve orders in SynerMobile. Please see example screenshot in next column
P2P - Receiving Mobility (Self-Description):
Currently not supported. 
P2P - Mobile (Self-Description):
Our mobile app is focused on approval and evaluations in S2C and Invoice Approval in P2P. 
P2P - Invoice Mobility (Self-Description):
We support approval and order flip with our SynerMobile app available for iOS and Android.</t>
  </si>
  <si>
    <t>Sourcing - Mobile Support (Self-Description):
Our mobile app is focused on approval and evaluations in S2C. 
SXM - Mobile (Self-Description):
Our mobile app is focused on approval and evaluations in S2C
Spend Analytics - Mobile (Self-Description):
Reporting applications are also available on mobile devices
Spend Analytics - Mobile (Reasoning):
- Reporting is available in our mobile apps.
- The customer can decide which KPIs to show in the mobile app
- Mobile apps are availble for Ios and Android
CLM - Mobile (Self-Description):
2 mobile apps "SyMo S2C" and "SyMo P2P"are natively connected to the Accelerate Solution. This means it is possible to carry out a certain number of tasks directly from your mobile terminal, with changes being visible in real time in the Accelerate suite: collaborate on a workflow, respond to a performance assessment campaign, create a new supplier, modifiy and existing supplier, etc. The mobile applications are available for free download in the Apple App Store (iOS) and on Google Play (Android). P2P - Catalog Mobility (Self-Description):
We offer full tablet support and also a P2P app for Android and iOS. On mobile majority of the functions are PR and invoicing approval.
P2P - Mobility (Self-Description):
We offer native apps for Android and iOS. Currently requisitions can be approved via out mobile app.
P2P - PO Mobility (Self-Description):
You can track and approve orders in SynerMobile. Please see example screenshot in next column
P2P - Receiving Mobility (Self-Description):
Currently not supported. 
P2P - Mobile (Self-Description):
Our mobile app is focused on approval and evaluations in S2C and Invoice Approval in P2P. 
P2P - Invoice Mobility (Self-Description):
We support approval and order flip with our SynerMobile app available for iOS and Android.</t>
  </si>
  <si>
    <t>Advanced Mobile Support
_x000D_(NEW)</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</si>
  <si>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</si>
  <si>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</si>
  <si>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Our current mobile functionality through our SynerMobile app has concentarted on providing the capability to do approvals and receive/send alerts or notifications.</t>
  </si>
  <si>
    <t>R 381, 503, 577, 475, 218, 228</t>
  </si>
  <si>
    <t>OCR
_x000D_(REVISED)</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</si>
  <si>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</si>
  <si>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</si>
  <si>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Sourcing - OCR Support (Self-Description):
We have several partnering options to support customers with quality OCR inbound interfaces. We even have access to companies, which support Deep Learning-based OCR recognition.
SXM - OCR and Automatic (meta-data) Indexing (Self-Description):
OCR Scanning is supported the application scans the PDF documents, searching is supported
SXM - OCR and Automatic (meta-data) Indexing (Reasoning):
Synertrade answer:
yes, the system supports document indexing and OCR solution is implemented on Contract app
Synertrade Italy answer:
We have an integration with a third party "SATA". SATA is specialised in the semantic extraction of the whole contents of orders, dispatch advises and invoices in PDF format to produce any kind of structured format. In particular, SATA reached excellent results in managing the document body, by extracting all item line fields and references to previously related documents. SATA offers a variety of standard as well as customised services. Standard services are realised with the different configurations of HUB MultiDOC, customised services are based upon the DocDataExtraction technology to solve specific needs in strict collaboration with the customer. Both kinds of services can be provided directly by SATA or intermediated by partners that interact with the customers. The DocDataExtraction (DDE) technology, fully developed by SATA, is the most efficient way to capture data from documents in PDF Raster, PDF vector and SPOOL formats. Its main features are very short set-up times and very high interpretation success rate. DDE can produce any kind of structured format in output, thus enabling very high levels of interoperability.
On the international market there are other Intelligent Data Capture tools that SATA is continuously evaluating in their evolutions.
SXM - OCR (Self-Description):
We have several partnering options to support customers with quality OCR inbound interfaces. We even have access to companies, which support Deep Learning-based OCR recognition.
SXM - OCR (Reasoning):
Synertrade Italy answer:
"We have an integration with a third party ""SATA"". SATA is specialised in the semantic extraction of the whole contents of orders, dispatch advises and invoices in PDF format to produce any kind of structured format. In particular, SATA reached excellent results in managing the document body, by extracting all item line fields and references to previously related documents. SATA offers a variety of standard as well as customised services. Standard services are realised with the different configurations of HUB MultiDOC, customised services are based upon the DocDataExtraction technology to solve specific needs in strict collaboration with the customer. Both kinds of services can be provided directly by SATA or intermediated by partners that interact with the customers. The DocDataExtraction (DDE) technology, fully developed by SATA, is the most efficient way to capture data from documents in PDF Raster, PDF vector and SPOOL formats. Its main features are very short set-up times and very high interpretation success rate. DDE can produce any kind of structured format in output, thus enabling very high levels of interoperability.
On the international market there are other Intelligent Data Capture tools that SATA is continuously evaluating in their evolutions."
Spend Analytics - OCR (Self-Description):
We have several partnering options to support customers with quality OCR inbound interfaces. We even have access to companies, which support Deep Learning-based OCR recognition.
Spend Analytics - OCR (Reasoning):
We don't have a proprietary OCR integrated in our technology. We rely on third parties developed OCR a we get the data though integration flows.</t>
  </si>
  <si>
    <t xml:space="preserve">P2P - OCR / Scanners (Self-Description):
OCR scanning is used for all uploaded documents. The user can search for the keywords.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</si>
  <si>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 xml:space="preserve">Sourcing - OCR Support (Self-Description):
We have several partnering options to support customers with quality OCR inbound interfaces. We even have access to companies, which support Deep Learning-based OCR recognition.
SXM - OCR and Automatic (meta-data) Indexing (Self-Description):
OCR Scanning is supported the application scans the PDF documents, searching is supported
SXM - OCR and Automatic (meta-data) Indexing (Reasoning):
Synertrade answer:
yes, the system supports document indexing and OCR solution is implemented on Contract app
Synertrade Italy answer:
We have an integration with a third party "SATA". SATA is specialised in the semantic extraction of the whole contents of orders, dispatch advises and invoices in PDF format to produce any kind of structured format. In particular, SATA reached excellent results in managing the document body, by extracting all item line fields and references to previously related documents. SATA offers a variety of standard as well as customised services. Standard services are realised with the different configurations of HUB MultiDOC, customised services are based upon the DocDataExtraction technology to solve specific needs in strict collaboration with the customer. Both kinds of services can be provided directly by SATA or intermediated by partners that interact with the customers. The DocDataExtraction (DDE) technology, fully developed by SATA, is the most efficient way to capture data from documents in PDF Raster, PDF vector and SPOOL formats. Its main features are very short set-up times and very high interpretation success rate. DDE can produce any kind of structured format in output, thus enabling very high levels of interoperability.
On the international market there are other Intelligent Data Capture tools that SATA is continuously evaluating in their evolutions.
SXM - OCR (Self-Description):
We have several partnering options to support customers with quality OCR inbound interfaces. We even have access to companies, which support Deep Learning-based OCR recognition.
SXM - OCR (Reasoning):
Synertrade Italy answer:
"We have an integration with a third party ""SATA"". SATA is specialised in the semantic extraction of the whole contents of orders, dispatch advises and invoices in PDF format to produce any kind of structured format. In particular, SATA reached excellent results in managing the document body, by extracting all item line fields and references to previously related documents. SATA offers a variety of standard as well as customised services. Standard services are realised with the different configurations of HUB MultiDOC, customised services are based upon the DocDataExtraction technology to solve specific needs in strict collaboration with the customer. Both kinds of services can be provided directly by SATA or intermediated by partners that interact with the customers. The DocDataExtraction (DDE) technology, fully developed by SATA, is the most efficient way to capture data from documents in PDF Raster, PDF vector and SPOOL formats. Its main features are very short set-up times and very high interpretation success rate. DDE can produce any kind of structured format in output, thus enabling very high levels of interoperability.
On the international market there are other Intelligent Data Capture tools that SATA is continuously evaluating in their evolutions."
Spend Analytics - OCR (Self-Description):
We have several partnering options to support customers with quality OCR inbound interfaces. We even have access to companies, which support Deep Learning-based OCR recognition.
Spend Analytics - OCR (Reasoning):
We don't have a proprietary OCR integrated in our technology. We rely on third parties developed OCR a we get the data though integration flows. P2P - OCR / Scanners (Self-Description):
OCR scanning is used for all uploaded documents. The user can search for the keywords.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</si>
  <si>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Virtual Assistant / chatbot
_x000D_(NEW)</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</si>
  <si>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</si>
  <si>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</si>
  <si>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We have a chatbot, named Marvin, with limited functionality at this time comprising mostly of guiding users.  Significantly increasing the chatbot functionality is on our roadmap for 2019</t>
  </si>
  <si>
    <t>R 382, 578, 476, 652, 219</t>
  </si>
  <si>
    <t>Intelligent Apps (i.e., use of AI techniques like machine learning within the native app or partner apps)
_x000D_(REVISED)</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</si>
  <si>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</si>
  <si>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</si>
  <si>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Sourcing - Intelligent Apps (Self-Description):
This is currently not covered, but part of our Roadmap for 2018ff
SXM - Intelligent Apps (Self-Description):
This is currently not covered, but part of our Roadmap for 2018ff
SXM - Intelligent Apps (Reasoning):
Synertrade Italy answer:
See the ppt "AI and Predictive procurement" and "White Paper - AI &amp; Predictive procurement"
Spend Analytics - Intelligent Apps (Self-Description):
This is currently not covered, but part of our Roadmap for 2018ff
CLM - Intelligent Apps (Self-Description):
This is currently not covered, but part of our Roadmap for 2018. We have some report that implement some predictive algorithms for the spending.</t>
  </si>
  <si>
    <t>P2P - Intelligent Apps (Self-Description):
Our Bot Series comprises of several applications, which help the user to ease business tasks and / or use algorithms to provide insides, harmonize data or allow to process natural language. An example of the latter one is our Requisition Bot.</t>
  </si>
  <si>
    <t>Sourcing - Intelligent Apps (Self-Description):
This is currently not covered, but part of our Roadmap for 2018ff
SXM - Intelligent Apps (Self-Description):
This is currently not covered, but part of our Roadmap for 2018ff
SXM - Intelligent Apps (Reasoning):
Synertrade Italy answer:
See the ppt "AI and Predictive procurement" and "White Paper - AI &amp; Predictive procurement"
Spend Analytics - Intelligent Apps (Self-Description):
This is currently not covered, but part of our Roadmap for 2018ff
CLM - Intelligent Apps (Self-Description):
This is currently not covered, but part of our Roadmap for 2018. We have some report that implement some predictive algorithms for the spending. P2P - Intelligent Apps (Self-Description):
Our Bot Series comprises of several applications, which help the user to ease business tasks and / or use algorithms to provide insides, harmonize data or allow to process natural language. An example of the latter one is our Requisition Bot.</t>
  </si>
  <si>
    <t>R 380, 575, 472, 649, 215</t>
  </si>
  <si>
    <t>Block Chain
_x000D_(REVISED)</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</si>
  <si>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</si>
  <si>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</si>
  <si>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 xml:space="preserve">Sourcing - Block Chain Support (Self-Description):
Our platform has the capability to connect with all possible systems via interfaces. We have &gt; 140 connectors already available and new ones can be created easily. As a known fact, there is currently no real global standards for block-chain data in the procurement. We see the first occurence most likely with Eherum-based smart contracts. We have ramped up a dedicated team to drive the evaluation of next generation technologies, close to the Technology and Product Head Quarter.
SXM - Block Chain (Self-Description):
Our platform has the capability to connect with all possible systems via interfaces. We have &gt; 140 connectors already available and new ones can be created easily. As a known fact, there is currently no real global standards for block-chain data in the procurement. We see the first occurence most likely with Eherum-based smart contracts. We have ramped up a dedicated team to drive the evaluation of next generation technologies, close to the Technology and Product Head Quarter.
Spend Analytics - Block Chain (Self-Description):
No blockchain technology is used yet. 
Spend Analytics - Block Chain (Reasoning):
NA
CLM - Block Chain (Self-Description):
No blockchain technology is implemented yet. </t>
  </si>
  <si>
    <t>P2P - Block chain (Self-Description):
Our platform has the capability to connect with all possible systems via interfaces. We have &gt; 140 connectors already available and new ones can be created easily. As a known fact, there is currently no real global standards for block-chain data in the procurement. We see the first occurrence most likely with Eherum-based smart contracts. We have ramped up a dedicated team to drive the evaluation of next generation technologies, close to the Technology and Product Head Quarter.</t>
  </si>
  <si>
    <t>Sourcing - Block Chain Support (Self-Description):
Our platform has the capability to connect with all possible systems via interfaces. We have &gt; 140 connectors already available and new ones can be created easily. As a known fact, there is currently no real global standards for block-chain data in the procurement. We see the first occurence most likely with Eherum-based smart contracts. We have ramped up a dedicated team to drive the evaluation of next generation technologies, close to the Technology and Product Head Quarter.
SXM - Block Chain (Self-Description):
Our platform has the capability to connect with all possible systems via interfaces. We have &gt; 140 connectors already available and new ones can be created easily. As a known fact, there is currently no real global standards for block-chain data in the procurement. We see the first occurence most likely with Eherum-based smart contracts. We have ramped up a dedicated team to drive the evaluation of next generation technologies, close to the Technology and Product Head Quarter.
Spend Analytics - Block Chain (Self-Description):
No blockchain technology is used yet. 
Spend Analytics - Block Chain (Reasoning):
NA
CLM - Block Chain (Self-Description):
No blockchain technology is implemented yet.  P2P - Block chain (Self-Description):
Our platform has the capability to connect with all possible systems via interfaces. We have &gt; 140 connectors already available and new ones can be created easily. As a known fact, there is currently no real global standards for block-chain data in the procurement. We see the first occurrence most likely with Eherum-based smart contracts. We have ramped up a dedicated team to drive the evaluation of next generation technologies, close to the Technology and Product Head Quarter.</t>
  </si>
  <si>
    <t>R 217</t>
  </si>
  <si>
    <t>IoT
_x000D_(REVISED)</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</si>
  <si>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</si>
  <si>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</si>
  <si>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P2P - Internet of Things (IoT) (Self-Description):
The platform can be connected with web services to devices like barcode scanners and other mobile devices</t>
  </si>
  <si>
    <t xml:space="preserve"> P2P - Internet of Things (IoT) (Self-Description):
The platform can be connected with web services to devices like barcode scanners and other mobile devices</t>
  </si>
  <si>
    <t>RoadMap
_x000D_(NEW)</t>
  </si>
  <si>
    <t>What on your technology roadmap will advance your offering (and perhaps the market) in the next 6 months?  Give directional input if you can't share exact details</t>
  </si>
  <si>
    <t>Our focus on AI and our chatbot capabilities.  Improvements to our SynerHub and our Analytics and advanced sourcing capabilities.</t>
  </si>
  <si>
    <t>Standards and Integrations</t>
  </si>
  <si>
    <t>Integration Platform-as-a-Service (IPaaS)
_x000D_(NEW)</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</si>
  <si>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</si>
  <si>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</si>
  <si>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We have over 140 integration already in our platform and are able to integrate with almost any third party system our customers require.</t>
  </si>
  <si>
    <t>R 384, 580, 441, 478, 656, 202, 222, 228</t>
  </si>
  <si>
    <t>Open Integration Standards Support
_x000D_(REVISED)</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</si>
  <si>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</si>
  <si>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</si>
  <si>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Sourcing - Open Standards (Self-Description):
We offer over &gt; 140 connectors to various systems. We also allow for data harmonisation within the transfer via our partner software Lobster.
SXM - Open Standards (Self-Description):
We offer over &gt; 140 connectors to various systems. We also allow for data harmonisation within the transfer via our partner software Lobster.
Spend Analytics - ETD (extract / transform / dump) (Self-Description):
Data can be dumped to csv-files and exchanged with other systems. 
Spend Analytics - ETD (extract / transform / dump) (Reasoning):
Data can be dumped to csv-files and exchanged with other systems. 
Additionally, data can be exported as CSV, HTML, Excel, XML and other formats. Also an extensive API is available that can be used for exchanging data with other systems. The API reference can be found here: http://help.qlik.com/en-US/sense-developer/November2017/Subsystems/APIs/Content/backend-api-reference.htm
CLM - Open Standards (Self-Description):
Most tools used for Accelerate development are open source elements</t>
  </si>
  <si>
    <t xml:space="preserve">P2P - Ability to Connect to Multiple Supplier/Business Networks (Self-Description):
SynerTrade's platform allows clients to embed and integrate other systems. Any example here how we embed BVD into our platform
P2P - Open Standards (Self-Description):
Synerconnect uses an EAI system for the data exchange and format mapping. The PIDX format and other open formats can be adapted. Example: Sandvik uses more than 30 XML interfaces which communicate over SOAP web services with the Sandvic ESB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</si>
  <si>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 xml:space="preserve">Sourcing - Open Standards (Self-Description):
We offer over &gt; 140 connectors to various systems. We also allow for data harmonisation within the transfer via our partner software Lobster.
SXM - Open Standards (Self-Description):
We offer over &gt; 140 connectors to various systems. We also allow for data harmonisation within the transfer via our partner software Lobster.
Spend Analytics - ETD (extract / transform / dump) (Self-Description):
Data can be dumped to csv-files and exchanged with other systems. 
Spend Analytics - ETD (extract / transform / dump) (Reasoning):
Data can be dumped to csv-files and exchanged with other systems. 
Additionally, data can be exported as CSV, HTML, Excel, XML and other formats. Also an extensive API is available that can be used for exchanging data with other systems. The API reference can be found here: http://help.qlik.com/en-US/sense-developer/November2017/Subsystems/APIs/Content/backend-api-reference.htm
CLM - Open Standards (Self-Description):
Most tools used for Accelerate development are open source elements P2P - Ability to Connect to Multiple Supplier/Business Networks (Self-Description):
SynerTrade's platform allows clients to embed and integrate other systems. Any example here how we embed BVD into our platform
P2P - Open Standards (Self-Description):
Synerconnect uses an EAI system for the data exchange and format mapping. The PIDX format and other open formats can be adapted. Example: Sandvik uses more than 30 XML interfaces which communicate over SOAP web services with the Sandvic ESB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</si>
  <si>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R 385, 658, 148, 155, 157, 159, 176, 181, 182, 188, 190, 194, 202, 223, 232, 238</t>
  </si>
  <si>
    <t>APIs
_x000D_(REVISED)</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</si>
  <si>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</si>
  <si>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</si>
  <si>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 xml:space="preserve">Sourcing - Integrations (Self-Description):
The Synertrade Accelerate platform has many ready to use interfaces, like i.e. the supplier import web service, the Purchase Order export, delivery note export and others. They fit in most cases the requirements. Using the standard XLR8 Interfaces is the first choice.
When the customer is not able to read the format of the standard interfaces but a different format or protocol then it is a good idea to do the format or protocol translation with the Lobster EAI system.
The advantage of an EAI system is that you have a predefined set of incoming and outgoing protocols. 
The format templates can be imported for the incoming and outgoing channels.
In the mapping module you can map the incoming data to the outgoing format and add business rules.
This can reduce the time for delivery of the interfaces and reduces the customer specific interfaces in the XLR8 platform.
Later changes in the mapping or business rules can be customized in the EAI tool.
</t>
  </si>
  <si>
    <t>P2P - Internet Shopping / Catalog Visibility (Self-Description):
This is not supported. The only linked sites are punchout online catalogs that would pull items back into our solution. 
P2P - Third-Party Content (Self-Description):
We can punch out out to all relevant third party webshops (e.g. AmazonBusiness).
P2P - Systems Integration (Self-Description):
Integration with 3rd party sources of data is a huge part of our business. With extensive experience integrating with ERP systems this has been a competitive advantage for SynerTrade. Please see attachment regarding our integration architecture. 
P2P - Preferred Supplier Management (Self-Description):
Only suppliers in the status "available for free request" can be used to request articles from them. Supplier onboarding and maintenance is done in our SRM module.
P2P - Extensibility (Self-Description):
Please see slide in next column
P2P - Services Procurement Integration (Self-Description):
Please see attached slide deck regarding integration in System Integration in the Requisitioning tab.
P2P - International Trade and Logistics (Self-Description):
3rd Party systems can be integrated. Typically with 3rd party data we would feed in data into reporting. 
P2P - Fulfillment (Self-Description):
Currently not supported. 
P2P - Receiving Integration (Self-Description):
Currently not supported. 
P2P - International Trade and Logistics (Self-Description):
Please see attached slide deck regarding integration in System Integration in the Requisitioning tab.
P2P - Ability to Connect to Multiple Supplier/Business Networks (Self-Description):
SynerTrade's platform allows clients to embed and integrate other systems. Any example here how we embed BVD into our platform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
P2P - Invoice Integrations (Self-Description):
Fully integrated. If order and goods receipt is book in our platform or imported from our EDI interfaces, we perform automated matching with configurable thresholds.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</si>
  <si>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Sourcing - Integrations (Self-Description):
The Synertrade Accelerate platform has many ready to use interfaces, like i.e. the supplier import web service, the Purchase Order export, delivery note export and others. They fit in most cases the requirements. Using the standard XLR8 Interfaces is the first choice.
When the customer is not able to read the format of the standard interfaces but a different format or protocol then it is a good idea to do the format or protocol translation with the Lobster EAI system.
The advantage of an EAI system is that you have a predefined set of incoming and outgoing protocols. 
The format templates can be imported for the incoming and outgoing channels.
In the mapping module you can map the incoming data to the outgoing format and add business rules.
This can reduce the time for delivery of the interfaces and reduces the customer specific interfaces in the XLR8 platform.
Later changes in the mapping or business rules can be customized in the EAI tool.
 P2P - Internet Shopping / Catalog Visibility (Self-Description):
This is not supported. The only linked sites are punchout online catalogs that would pull items back into our solution. 
P2P - Third-Party Content (Self-Description):
We can punch out out to all relevant third party webshops (e.g. AmazonBusiness).
P2P - Systems Integration (Self-Description):
Integration with 3rd party sources of data is a huge part of our business. With extensive experience integrating with ERP systems this has been a competitive advantage for SynerTrade. Please see attachment regarding our integration architecture. 
P2P - Preferred Supplier Management (Self-Description):
Only suppliers in the status "available for free request" can be used to request articles from them. Supplier onboarding and maintenance is done in our SRM module.
P2P - Extensibility (Self-Description):
Please see slide in next column
P2P - Services Procurement Integration (Self-Description):
Please see attached slide deck regarding integration in System Integration in the Requisitioning tab.
P2P - International Trade and Logistics (Self-Description):
3rd Party systems can be integrated. Typically with 3rd party data we would feed in data into reporting. 
P2P - Fulfillment (Self-Description):
Currently not supported. 
P2P - Receiving Integration (Self-Description):
Currently not supported. 
P2P - International Trade and Logistics (Self-Description):
Please see attached slide deck regarding integration in System Integration in the Requisitioning tab.
P2P - Ability to Connect to Multiple Supplier/Business Networks (Self-Description):
SynerTrade's platform allows clients to embed and integrate other systems. Any example here how we embed BVD into our platform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
P2P - Invoice Integrations (Self-Description):
Fully integrated. If order and goods receipt is book in our platform or imported from our EDI interfaces, we perform automated matching with configurable thresholds.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</si>
  <si>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R 276, 386, 418, 443, 479, 659, 157, 159, 166, 167, 176, 181, 182, 190, 194, 196, 197, 223, 232</t>
  </si>
  <si>
    <t>ERP/MRP
_x000D_(REVISED)</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</si>
  <si>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</si>
  <si>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</si>
  <si>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Sourcing - ERP Integration (Self-Description):
Please see attached SynerTrade Architecture Integration and Security.
Sourcing - ERP (Self-Description):
We offer REST and SOAP APIs per default. Integrations via Message Queues are also available. We are partnering with SAP integration experts, to also enrich our customer ERP system to establish fully working end-to-end data transfer
Spend Analytics - Out of the box ERP integrations (Self-Description):
We have already integrated SAP, Navision, BAAN. We are not querying the ERP-systems directly but we are exporting the raw ERP-tables as csv-files. Those csv-files will be imported into the reporting application. 
Spend Analytics - Real-Time Integration (Self-Description):
Data from a QlikSense cube can be queried based on the QlikSense API. This would need to be configured individually for a new customer. 
Spend Analytics - Integrations (Self-Description):
The platform support Soap web services and XML imports. This approach is the preferred integration screnario
Spend Analytics - Integrations (Reasoning):
We can manage multiple instances integrations though SynerConnect (our EAI). For more details see SYNERTRADE_Accelerate Architecture Integration and Security - EN - June 2017
CLM - ERP (Self-Description):
Accelerate can connect with all ERP with real time updates. SynerConnect has standard links to the leading ERP software of the market and it has pre-configured interfaces.</t>
  </si>
  <si>
    <t>P2P - Systems Integration (Self-Description):
Integration with 3rd party sources of data is a huge part of our business. With extensive experience integrating with ERP systems this has been a competitive advantage for SynerTrade. Please see attachment regarding our integration architecture. 
P2P - Preferred Supplier Management (Self-Description):
Only suppliers in the status "available for free request" can be used to request articles from them. Supplier onboarding and maintenance is done in our SRM module.
P2P - Requisitioning Budget Checking Process (Self-Description):
We can import budget from ERP with our middleware SynerConnect. Also we can use webservices for online budget checks if external ERP supports this. We display a warning in check out if the request will exceed the available budget. If the request is created nevertheless in approval the budget owner is addressed and can reject or approved the exceed of the budget. Budget overview and details are available in in our reporting engine QilqSense.
P2P - Requisitioning Inventory Checking Process (Self-Description):
With reporting inventory can be tracked against specific KPIs and updated data. Other data sources (IMS/WMS) can be feed in to create the full picture.
P2P - Extensibility (Self-Description):
Please see slide in next column
P2P - Services Procurement Integration (Self-Description):
Please see attached slide deck regarding integration in System Integration in the Requisitioning tab.
P2P - International Trade and Logistics (Self-Description):
3rd Party systems can be integrated. Typically with 3rd party data we would feed in data into reporting. 
P2P - Receiving Integration (Self-Description):
Currently not supported. 
P2P - International Trade and Logistics (Self-Description):
Please see attached slide deck regarding integration in System Integration in the Requisitioning tab.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
P2P - Invoice Integrations (Self-Description):
Fully integrated. If order and goods receipt is book in our platform or imported from our EDI interfaces, we perform automated matching with configurable thresholds.</t>
  </si>
  <si>
    <t>Sourcing - ERP Integration (Self-Description):
Please see attached SynerTrade Architecture Integration and Security.
Sourcing - ERP (Self-Description):
We offer REST and SOAP APIs per default. Integrations via Message Queues are also available. We are partnering with SAP integration experts, to also enrich our customer ERP system to establish fully working end-to-end data transfer
Spend Analytics - Out of the box ERP integrations (Self-Description):
We have already integrated SAP, Navision, BAAN. We are not querying the ERP-systems directly but we are exporting the raw ERP-tables as csv-files. Those csv-files will be imported into the reporting application. 
Spend Analytics - Real-Time Integration (Self-Description):
Data from a QlikSense cube can be queried based on the QlikSense API. This would need to be configured individually for a new customer. 
Spend Analytics - Integrations (Self-Description):
The platform support Soap web services and XML imports. This approach is the preferred integration screnario
Spend Analytics - Integrations (Reasoning):
We can manage multiple instances integrations though SynerConnect (our EAI). For more details see SYNERTRADE_Accelerate Architecture Integration and Security - EN - June 2017
CLM - ERP (Self-Description):
Accelerate can connect with all ERP with real time updates. SynerConnect has standard links to the leading ERP software of the market and it has pre-configured interfaces. P2P - Systems Integration (Self-Description):
Integration with 3rd party sources of data is a huge part of our business. With extensive experience integrating with ERP systems this has been a competitive advantage for SynerTrade. Please see attachment regarding our integration architecture. 
P2P - Preferred Supplier Management (Self-Description):
Only suppliers in the status "available for free request" can be used to request articles from them. Supplier onboarding and maintenance is done in our SRM module.
P2P - Requisitioning Budget Checking Process (Self-Description):
We can import budget from ERP with our middleware SynerConnect. Also we can use webservices for online budget checks if external ERP supports this. We display a warning in check out if the request will exceed the available budget. If the request is created nevertheless in approval the budget owner is addressed and can reject or approved the exceed of the budget. Budget overview and details are available in in our reporting engine QilqSense.
P2P - Requisitioning Inventory Checking Process (Self-Description):
With reporting inventory can be tracked against specific KPIs and updated data. Other data sources (IMS/WMS) can be feed in to create the full picture.
P2P - Extensibility (Self-Description):
Please see slide in next column
P2P - Services Procurement Integration (Self-Description):
Please see attached slide deck regarding integration in System Integration in the Requisitioning tab.
P2P - International Trade and Logistics (Self-Description):
3rd Party systems can be integrated. Typically with 3rd party data we would feed in data into reporting. 
P2P - Receiving Integration (Self-Description):
Currently not supported. 
P2P - International Trade and Logistics (Self-Description):
Please see attached slide deck regarding integration in System Integration in the Requisitioning tab.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
P2P - Invoice Integrations (Self-Description):
Fully integrated. If order and goods receipt is book in our platform or imported from our EDI interfaces, we perform automated matching with configurable thresholds.</t>
  </si>
  <si>
    <t>R 277, 387, 419, 443, 479, 660, 157, 159, 176, 181, 182, 190, 194, 196, 197, 202, 223, 232, 238</t>
  </si>
  <si>
    <t>S2P / P2P
_x000D_(REVISED)</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</si>
  <si>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</si>
  <si>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</si>
  <si>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Sourcing - P2P/S2P Integration (Self-Description):
Other P2P/S2P systems can integrate with out platform. There is no out of the box solution as each client is unique. Please see attached SynerTrade Architecture Integration and Security.
Sourcing - P2P (Self-Description):
The Synertrade Accelerate platform uses SOAP web services for the integration to other systems. Many out of the box interfaces are available. Web services use real time technology and lead to a good user acceptance.
Spend Analytics - Source-to-Pay Integrations (out-of-the-box ) (Self-Description):
Only S2P integration with the Accelerate suite is available out-ot-the-box. Additional S2P integrations can be added easily by exchanging csv-files (see above ERP-integration)
Spend Analytics - Real-Time Integration (Self-Description):
Data from a QlikSense cube can be queried based on the QlikSense API. This would need to be configured individually for a new customer. 
Spend Analytics - Integrations (Self-Description):
The platform support Soap web services and XML imports. This approach is the preferred integration screnario
Spend Analytics - Integrations (Reasoning):
We can manage multiple instances integrations though SynerConnect (our EAI). For more details see SYNERTRADE_Accelerate Architecture Integration and Security - EN - June 2017
CLM - P2P (Self-Description):
SynerConnect can integrate P2P technology and data (invoices, orders, etc) in an evolved way both in real-time that in a batch mode</t>
  </si>
  <si>
    <t>P2P - Systems Integration (Self-Description):
Integration with 3rd party sources of data is a huge part of our business. With extensive experience integrating with ERP systems this has been a competitive advantage for SynerTrade. Please see attachment regarding our integration architecture. 
P2P - Preferred Supplier Management (Self-Description):
Only suppliers in the status "available for free request" can be used to request articles from them. Supplier onboarding and maintenance is done in our SRM module.
P2P - Extensibility (Self-Description):
Please see slide in next column
P2P - Services Procurement Integration (Self-Description):
Please see attached slide deck regarding integration in System Integration in the Requisitioning tab.
P2P - International Trade and Logistics (Self-Description):
3rd Party systems can be integrated. Typically with 3rd party data we would feed in data into reporting. 
P2P - Receiving Integration (Self-Description):
Currently not supported. 
P2P - International Trade and Logistics (Self-Description):
Please see attached slide deck regarding integration in System Integration in the Requisitioning tab.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P2P - Ability to Connect to Multiple Supplier/Business Networks (Self-Description):
SynerTrade's platform allows clients to embed and integrate other systems. Any example here how we embed BVD into our platform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
P2P - Invoice Integrations (Self-Description):
Fully integrated. If order and goods receipt is book in our platform or imported from our EDI interfaces, we perform automated matching with configurable thresholds.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</si>
  <si>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Sourcing - P2P/S2P Integration (Self-Description):
Other P2P/S2P systems can integrate with out platform. There is no out of the box solution as each client is unique. Please see attached SynerTrade Architecture Integration and Security.
Sourcing - P2P (Self-Description):
The Synertrade Accelerate platform uses SOAP web services for the integration to other systems. Many out of the box interfaces are available. Web services use real time technology and lead to a good user acceptance.
Spend Analytics - Source-to-Pay Integrations (out-of-the-box ) (Self-Description):
Only S2P integration with the Accelerate suite is available out-ot-the-box. Additional S2P integrations can be added easily by exchanging csv-files (see above ERP-integration)
Spend Analytics - Real-Time Integration (Self-Description):
Data from a QlikSense cube can be queried based on the QlikSense API. This would need to be configured individually for a new customer. 
Spend Analytics - Integrations (Self-Description):
The platform support Soap web services and XML imports. This approach is the preferred integration screnario
Spend Analytics - Integrations (Reasoning):
We can manage multiple instances integrations though SynerConnect (our EAI). For more details see SYNERTRADE_Accelerate Architecture Integration and Security - EN - June 2017
CLM - P2P (Self-Description):
SynerConnect can integrate P2P technology and data (invoices, orders, etc) in an evolved way both in real-time that in a batch mode P2P - Systems Integration (Self-Description):
Integration with 3rd party sources of data is a huge part of our business. With extensive experience integrating with ERP systems this has been a competitive advantage for SynerTrade. Please see attachment regarding our integration architecture. 
P2P - Preferred Supplier Management (Self-Description):
Only suppliers in the status "available for free request" can be used to request articles from them. Supplier onboarding and maintenance is done in our SRM module.
P2P - Extensibility (Self-Description):
Please see slide in next column
P2P - Services Procurement Integration (Self-Description):
Please see attached slide deck regarding integration in System Integration in the Requisitioning tab.
P2P - International Trade and Logistics (Self-Description):
3rd Party systems can be integrated. Typically with 3rd party data we would feed in data into reporting. 
P2P - Receiving Integration (Self-Description):
Currently not supported. 
P2P - International Trade and Logistics (Self-Description):
Please see attached slide deck regarding integration in System Integration in the Requisitioning tab.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P2P - Ability to Connect to Multiple Supplier/Business Networks (Self-Description):
SynerTrade's platform allows clients to embed and integrate other systems. Any example here how we embed BVD into our platform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
P2P - Invoice Integrations (Self-Description):
Fully integrated. If order and goods receipt is book in our platform or imported from our EDI interfaces, we perform automated matching with configurable thresholds.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</si>
  <si>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R 417, 423, 443, 443, 467, 479, 483, 657, 223</t>
  </si>
  <si>
    <t>3rd Party BI Integrations
_x000D_(REVISED)</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</si>
  <si>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</si>
  <si>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</si>
  <si>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- 3rd Party Data Feed Integrations (out-of-the-box) (Self-Description):
No out-of-the-box integration of 3rd party data feeds is available. But potentially integration is feasible by REST-based API or flat-file data-exchange. Mapping-files can be used to ensure that right IDs are used and correct records are selected. 
Spend Analytics - 3rd Party Data Feed Integrations (out-of-the-box) (Reasoning):
- With some 3rd party data providers we have realized an out-of-the-box integration (such as Cerved and Cribis/D&amp;B) that can be activated in the standard configuration of the application in a ready-to-use mode
- These integrations are not limited to data enrichment. The imported data impact the software functionalities (alerts, workflows, notifications,...) 
Spend Analytics - Real-Time Integration (Self-Description):
Data from a QlikSense cube can be queried based on the QlikSense API. This would need to be configured individually for a new customer. 
Spend Analytics - Real-Time Integration (Self-Description):
Data from a QlikSense cube can be queried based on the QlikSense API. This would need to be configured individually for a new customer. 
Spend Analytics - 3rd Party BI Integration (Self-Description):
Yes there is an out of the box solution with QlikView and QlikSense. Yes the integration is bi directional since the technology is embedded into the platform. With the support of our in house BI consultants the client is able to customize an unlimited amount of reports.
Spend Analytics - 3rd Party BI Integration (Reasoning):
- Full integration with QlikView/ QlikSense
- Inetgration is bi-directional and allows to push and pull data
Spend Analytics - Integrations (Self-Description):
The platform support Soap web services and XML imports. This approach is the preferred integration screnario
Spend Analytics - Integrations (Reasoning):
We can manage multiple instances integrations though SynerConnect (our EAI). For more details see SYNERTRADE_Accelerate Architecture Integration and Security - EN - June 2017
Spend Analytics - Built in vs. External Visualization (Self-Description):
SRM supports multi tire data gathering based on vendors and commodities
Spend Analytics - Built in vs. External Visualization (Reasoning):
NA
CLM - Integrations (Approach) (Self-Description):
SynerConnect is our SynerTrade proprietary middleware which makes possible to connect Accelerate to the various software and database of the company legacy systems. Accelerate can also be connected to external data providers that can enrich the Procurement data with value added information. SynerConnect exists in 2 different versions: the standard edition has 40 ready made interfaces, including standard links to the leading ERP software of the market. The premium edition has more than 140 pre-configured interfaces. this large number of ready connexions allows Accelerate to support the most common international data exchange protocol and formats such as EDI or EDIFACT. With SynerConnect, every kind of interfaces can be easily configured: real-time interfaces, using webservices are possible as well as batch interfaces, where data can be exchanged using various file formats such as CSV, XLS, or XML files. This flexibility really allows to deploy and integrate Accelerate with the IT environment and its constraints. In order to provide a maximum stability and a high scalability to the interfaces, various options are offered by SynerConnect: to plug Accelerate directly to the Company systems in a "Point-to-point" architecture, or rather use a middleware connexion. Interfaces can be upgraded without having to modify them.</t>
  </si>
  <si>
    <t>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t>
  </si>
  <si>
    <t>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- 3rd Party Data Feed Integrations (out-of-the-box) (Self-Description):
No out-of-the-box integration of 3rd party data feeds is available. But potentially integration is feasible by REST-based API or flat-file data-exchange. Mapping-files can be used to ensure that right IDs are used and correct records are selected. 
Spend Analytics - 3rd Party Data Feed Integrations (out-of-the-box) (Reasoning):
- With some 3rd party data providers we have realized an out-of-the-box integration (such as Cerved and Cribis/D&amp;B) that can be activated in the standard configuration of the application in a ready-to-use mode
- These integrations are not limited to data enrichment. The imported data impact the software functionalities (alerts, workflows, notifications,...) 
Spend Analytics - Real-Time Integration (Self-Description):
Data from a QlikSense cube can be queried based on the QlikSense API. This would need to be configured individually for a new customer. 
Spend Analytics - Real-Time Integration (Self-Description):
Data from a QlikSense cube can be queried based on the QlikSense API. This would need to be configured individually for a new customer. 
Spend Analytics - 3rd Party BI Integration (Self-Description):
Yes there is an out of the box solution with QlikView and QlikSense. Yes the integration is bi directional since the technology is embedded into the platform. With the support of our in house BI consultants the client is able to customize an unlimited amount of reports.
Spend Analytics - 3rd Party BI Integration (Reasoning):
- Full integration with QlikView/ QlikSense
- Inetgration is bi-directional and allows to push and pull data
Spend Analytics - Integrations (Self-Description):
The platform support Soap web services and XML imports. This approach is the preferred integration screnario
Spend Analytics - Integrations (Reasoning):
We can manage multiple instances integrations though SynerConnect (our EAI). For more details see SYNERTRADE_Accelerate Architecture Integration and Security - EN - June 2017
Spend Analytics - Built in vs. External Visualization (Self-Description):
SRM supports multi tire data gathering based on vendors and commodities
Spend Analytics - Built in vs. External Visualization (Reasoning):
NA
CLM - Integrations (Approach) (Self-Description):
SynerConnect is our SynerTrade proprietary middleware which makes possible to connect Accelerate to the various software and database of the company legacy systems. Accelerate can also be connected to external data providers that can enrich the Procurement data with value added information. SynerConnect exists in 2 different versions: the standard edition has 40 ready made interfaces, including standard links to the leading ERP software of the market. The premium edition has more than 140 pre-configured interfaces. this large number of ready connexions allows Accelerate to support the most common international data exchange protocol and formats such as EDI or EDIFACT. With SynerConnect, every kind of interfaces can be easily configured: real-time interfaces, using webservices are possible as well as batch interfaces, where data can be exchanged using various file formats such as CSV, XLS, or XML files. This flexibility really allows to deploy and integrate Accelerate with the IT environment and its constraints. In order to provide a maximum stability and a high scalability to the interfaces, various options are offered by SynerConnect: to plug Accelerate directly to the Company systems in a "Point-to-point" architecture, or rather use a middleware connexion. Interfaces can be upgraded without having to modify them.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t>
  </si>
  <si>
    <t>R 278, 497, 512, 520, 536, 417, 423, 443, 479, 657, 164, 196, 197, 202, 223</t>
  </si>
  <si>
    <t>Risk Management Integration Types
_x000D_(REVISED)</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</si>
  <si>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</si>
  <si>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</si>
  <si>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Sourcing - 3rd Party Feeds (Self-Description):
3rd party data feeds is available. Typically integration to enrich supplier data and supplier risk is a huge part of our 3rd party partnerships. 
SXM - Multi-Source Integration (Reasoning):
Synertrade answer:
several web-services which are communicating with different systems, from where application collects or send different master data 
SXM - Auto Data Verification (Self-Description):
can be done with Customizing
SXM - Auto Data Verification (Reasoning):
Synertrade answer:
needs to be checked
Synertrade Italy answer:
Is possible to have a control of data entered by suppliers with an infoproficer (D&amp;B, BVD, Cribis...). 
(see the attached ppt "Spend Matters_RFI - SXM" slide 16-17). 
We have also a standard application called "Supplier Compliance" that is based on e-Attestations.com technology, whose missions are to collect, check, index, update, and archive certificates as well as regulatory and administrative documents of suppliers according to their activity, size and legal environment. The workload is moved to the vendors themselves, what results in significant time savings for your Company.
With our solution, you can indeed benefit from the information stored and shared centrally in the e-Attestations.com platform. No need to ask the documents once more to your suppliers if they are already available online ! With Accelerate Supplier Compliance you save time while getting more serenity, higher regulatory compliance and better accuracy of the supplier information available.
With Accelerate Supplier Compliance, ensure that the most up-to-date legal information and documents are available for your procurement teams, your legal department, your finance executives and your accounting people!
SXM - 3P Data Integration (scores/audits/etc.) (Self-Description):
Onboarding templates (e.g., SD, anti-corruption, anti-slavery, conflict minerals)
SXM - 3P Data Integration (scores/audits/etc.) (Reasoning):
Synertrade answer:
on-boarding templates, fixed forms with client's specific fields
Synertrade Italy answer:
We have two Application regarding native integration with third parties which offer  external risk scores, audits, data enrichment. Accelerate SCoRe helps you evaluate the CSR compliance of your supplier portfolio in regards of your internal policy. Thanks to our native connection capabilities with major CSR rating solutions, not only you can enrich your Supplier Database with value added information, but you can also develop a real “Sustainable Procurement” approach in your Company. Accelerate SCoRe benefits from the results of the unique assessment methodology of EcoVadis. This methodology is based on international CSR standards, including ISO 26000, and the CSR analysis can cover 21 criteria across the following four themes: Environment, Fair labor practices, ethics/fair business practices, and supply chain.
SynerTrade has developed a strong partnership with Bureau Van Dijk, a global leader specialising in private company information and corporate structures. With ORBIS, its database containing information on 200 million companies, Bureau Van Dijk is an ideal partner for providing data about your suppliers. The information provided includes: what companies do, how they’re performing, people that run them, financial data, financial ratings, legal entity details, corporate structures and ownership, etc.
Accelerate Supplier Enrichment is a native connector with BvD’s ORBIS database.
SXM - 3rd Party Data Integration (Reasoning):
Synertrade answer:
we can integrate data from 3rd part via web services and use Qlik Sense to show them; as standard the Qlik Sense is refreshing twice per day
Synertrade Italy answer:
The data displayed into the reporting application (based on Qlik Sense and Qlik View technology) can come from totally different sources. This means it is possible to display at the same time and in a clear and concise way the information on the from the various Accelerate Apps, financial information (ex: from D&amp;B or BvD) and information originally managed in your ERP (ex: non qualities, payment deadlines, diverse accounting information, etc.). The typical integration is based on ftp, csv and are batch integration. In alternative you can implement a web service real time interface.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- 3rd Party Data Feed Integrations (out-of-the-box) (Self-Description):
No out-of-the-box integration of 3rd party data feeds is available. But potentially integration is feasible by REST-based API or flat-file data-exchange. Mapping-files can be used to ensure that right IDs are used and correct records are selected. 
Spend Analytics - 3rd Party Data Feed Integrations (out-of-the-box) (Reasoning):
- With some 3rd party data providers we have realized an out-of-the-box integration (such as Cerved and Cribis/D&amp;B) that can be activated in the standard configuration of the application in a ready-to-use mode
- These integrations are not limited to data enrichment. The imported data impact the software functionalities (alerts, workflows, notifications,...) 
Spend Analytics - Real-Time Integration (Self-Description):
Data from a QlikSense cube can be queried based on the QlikSense API. This would need to be configured individually for a new customer. 
Spend Analytics - Integrations (Self-Description):
The platform support Soap web services and XML imports. This approach is the preferred integration screnario
Spend Analytics - Integrations (Reasoning):
We can manage multiple instances integrations though SynerConnect (our EAI). For more details see SYNERTRADE_Accelerate Architecture Integration and Security - EN - June 2017
CLM - Integrations (Approach) (Self-Description):
SynerConnect is our SynerTrade proprietary middleware which makes possible to connect Accelerate to the various software and database of the company legacy systems. Accelerate can also be connected to external data providers that can enrich the Procurement data with value added information. SynerConnect exists in 2 different versions: the standard edition has 40 ready made interfaces, including standard links to the leading ERP software of the market. The premium edition has more than 140 pre-configured interfaces. this large number of ready connexions allows Accelerate to support the most common international data exchange protocol and formats such as EDI or EDIFACT. With SynerConnect, every kind of interfaces can be easily configured: real-time interfaces, using webservices are possible as well as batch interfaces, where data can be exchanged using various file formats such as CSV, XLS, or XML files. This flexibility really allows to deploy and integrate Accelerate with the IT environment and its constraints. In order to provide a maximum stability and a high scalability to the interfaces, various options are offered by SynerConnect: to plug Accelerate directly to the Company systems in a "Point-to-point" architecture, or rather use a middleware connexion. Interfaces can be upgraded without having to modify them.</t>
  </si>
  <si>
    <t>P2P - Guided Buying (Self-Description):
Currently not supported.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P2P - Ability to Connect to Multiple Supplier/Business Networks (Self-Description):
SynerTrade's platform allows clients to embed and integrate other systems. Any example here how we embed BVD into our platform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t>
  </si>
  <si>
    <t>Sourcing - 3rd Party Feeds (Self-Description):
3rd party data feeds is available. Typically integration to enrich supplier data and supplier risk is a huge part of our 3rd party partnerships. 
SXM - Multi-Source Integration (Reasoning):
Synertrade answer:
several web-services which are communicating with different systems, from where application collects or send different master data 
SXM - Auto Data Verification (Self-Description):
can be done with Customizing
SXM - Auto Data Verification (Reasoning):
Synertrade answer:
needs to be checked
Synertrade Italy answer:
Is possible to have a control of data entered by suppliers with an infoproficer (D&amp;B, BVD, Cribis...). 
(see the attached ppt "Spend Matters_RFI - SXM" slide 16-17). 
We have also a standard application called "Supplier Compliance" that is based on e-Attestations.com technology, whose missions are to collect, check, index, update, and archive certificates as well as regulatory and administrative documents of suppliers according to their activity, size and legal environment. The workload is moved to the vendors themselves, what results in significant time savings for your Company.
With our solution, you can indeed benefit from the information stored and shared centrally in the e-Attestations.com platform. No need to ask the documents once more to your suppliers if they are already available online ! With Accelerate Supplier Compliance you save time while getting more serenity, higher regulatory compliance and better accuracy of the supplier information available.
With Accelerate Supplier Compliance, ensure that the most up-to-date legal information and documents are available for your procurement teams, your legal department, your finance executives and your accounting people!
SXM - 3P Data Integration (scores/audits/etc.) (Self-Description):
Onboarding templates (e.g., SD, anti-corruption, anti-slavery, conflict minerals)
SXM - 3P Data Integration (scores/audits/etc.) (Reasoning):
Synertrade answer:
on-boarding templates, fixed forms with client's specific fields
Synertrade Italy answer:
We have two Application regarding native integration with third parties which offer  external risk scores, audits, data enrichment. Accelerate SCoRe helps you evaluate the CSR compliance of your supplier portfolio in regards of your internal policy. Thanks to our native connection capabilities with major CSR rating solutions, not only you can enrich your Supplier Database with value added information, but you can also develop a real “Sustainable Procurement” approach in your Company. Accelerate SCoRe benefits from the results of the unique assessment methodology of EcoVadis. This methodology is based on international CSR standards, including ISO 26000, and the CSR analysis can cover 21 criteria across the following four themes: Environment, Fair labor practices, ethics/fair business practices, and supply chain.
SynerTrade has developed a strong partnership with Bureau Van Dijk, a global leader specialising in private company information and corporate structures. With ORBIS, its database containing information on 200 million companies, Bureau Van Dijk is an ideal partner for providing data about your suppliers. The information provided includes: what companies do, how they’re performing, people that run them, financial data, financial ratings, legal entity details, corporate structures and ownership, etc.
Accelerate Supplier Enrichment is a native connector with BvD’s ORBIS database.
SXM - 3rd Party Data Integration (Reasoning):
Synertrade answer:
we can integrate data from 3rd part via web services and use Qlik Sense to show them; as standard the Qlik Sense is refreshing twice per day
Synertrade Italy answer:
The data displayed into the reporting application (based on Qlik Sense and Qlik View technology) can come from totally different sources. This means it is possible to display at the same time and in a clear and concise way the information on the from the various Accelerate Apps, financial information (ex: from D&amp;B or BvD) and information originally managed in your ERP (ex: non qualities, payment deadlines, diverse accounting information, etc.). The typical integration is based on ftp, csv and are batch integration. In alternative you can implement a web service real time interface.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- 3rd Party Data Feed Integrations (out-of-the-box) (Self-Description):
No out-of-the-box integration of 3rd party data feeds is available. But potentially integration is feasible by REST-based API or flat-file data-exchange. Mapping-files can be used to ensure that right IDs are used and correct records are selected. 
Spend Analytics - 3rd Party Data Feed Integrations (out-of-the-box) (Reasoning):
- With some 3rd party data providers we have realized an out-of-the-box integration (such as Cerved and Cribis/D&amp;B) that can be activated in the standard configuration of the application in a ready-to-use mode
- These integrations are not limited to data enrichment. The imported data impact the software functionalities (alerts, workflows, notifications,...) 
Spend Analytics - Real-Time Integration (Self-Description):
Data from a QlikSense cube can be queried based on the QlikSense API. This would need to be configured individually for a new customer. 
Spend Analytics - Integrations (Self-Description):
The platform support Soap web services and XML imports. This approach is the preferred integration screnario
Spend Analytics - Integrations (Reasoning):
We can manage multiple instances integrations though SynerConnect (our EAI). For more details see SYNERTRADE_Accelerate Architecture Integration and Security - EN - June 2017
CLM - Integrations (Approach) (Self-Description):
SynerConnect is our SynerTrade proprietary middleware which makes possible to connect Accelerate to the various software and database of the company legacy systems. Accelerate can also be connected to external data providers that can enrich the Procurement data with value added information. SynerConnect exists in 2 different versions: the standard edition has 40 ready made interfaces, including standard links to the leading ERP software of the market. The premium edition has more than 140 pre-configured interfaces. this large number of ready connexions allows Accelerate to support the most common international data exchange protocol and formats such as EDI or EDIFACT. With SynerConnect, every kind of interfaces can be easily configured: real-time interfaces, using webservices are possible as well as batch interfaces, where data can be exchanged using various file formats such as CSV, XLS, or XML files. This flexibility really allows to deploy and integrate Accelerate with the IT environment and its constraints. In order to provide a maximum stability and a high scalability to the interfaces, various options are offered by SynerConnect: to plug Accelerate directly to the Company systems in a "Point-to-point" architecture, or rather use a middleware connexion. Interfaces can be upgraded without having to modify them. P2P - Guided Buying (Self-Description):
Currently not supported.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P2P - Ability to Connect to Multiple Supplier/Business Networks (Self-Description):
SynerTrade's platform allows clients to embed and integrate other systems. Any example here how we embed BVD into our platform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t>
  </si>
  <si>
    <t>Risk Management Integration Methods
_x000D_(NEW)</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</si>
  <si>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</si>
  <si>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</si>
  <si>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 xml:space="preserve">Please see attached Synertrade Accelerate, Integration and Security presentation and preious information entered regarding integrations.  </t>
  </si>
  <si>
    <t>Basic description required!!!!!!!!!</t>
  </si>
  <si>
    <t>R 278, 497, 512, 520, 536, 417, 423, 443, 479, 657, 196, 197, 223, 232</t>
  </si>
  <si>
    <t>Supplier Verification Integrations
_x000D_(REVISED)</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</si>
  <si>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</si>
  <si>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</si>
  <si>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
P2P - Invoice Integrations (Self-Description):
Fully integrated. If order and goods receipt is book in our platform or imported from our EDI interfaces, we perform automated matching with configurable thresholds.</t>
  </si>
  <si>
    <t>Sourcing - 3rd Party Feeds (Self-Description):
3rd party data feeds is available. Typically integration to enrich supplier data and supplier risk is a huge part of our 3rd party partnerships. 
SXM - Multi-Source Integration (Reasoning):
Synertrade answer:
several web-services which are communicating with different systems, from where application collects or send different master data 
SXM - Auto Data Verification (Self-Description):
can be done with Customizing
SXM - Auto Data Verification (Reasoning):
Synertrade answer:
needs to be checked
Synertrade Italy answer:
Is possible to have a control of data entered by suppliers with an infoproficer (D&amp;B, BVD, Cribis...). 
(see the attached ppt "Spend Matters_RFI - SXM" slide 16-17). 
We have also a standard application called "Supplier Compliance" that is based on e-Attestations.com technology, whose missions are to collect, check, index, update, and archive certificates as well as regulatory and administrative documents of suppliers according to their activity, size and legal environment. The workload is moved to the vendors themselves, what results in significant time savings for your Company.
With our solution, you can indeed benefit from the information stored and shared centrally in the e-Attestations.com platform. No need to ask the documents once more to your suppliers if they are already available online ! With Accelerate Supplier Compliance you save time while getting more serenity, higher regulatory compliance and better accuracy of the supplier information available.
With Accelerate Supplier Compliance, ensure that the most up-to-date legal information and documents are available for your procurement teams, your legal department, your finance executives and your accounting people!
SXM - 3P Data Integration (scores/audits/etc.) (Self-Description):
Onboarding templates (e.g., SD, anti-corruption, anti-slavery, conflict minerals)
SXM - 3P Data Integration (scores/audits/etc.) (Reasoning):
Synertrade answer:
on-boarding templates, fixed forms with client's specific fields
Synertrade Italy answer:
We have two Application regarding native integration with third parties which offer  external risk scores, audits, data enrichment. Accelerate SCoRe helps you evaluate the CSR compliance of your supplier portfolio in regards of your internal policy. Thanks to our native connection capabilities with major CSR rating solutions, not only you can enrich your Supplier Database with value added information, but you can also develop a real “Sustainable Procurement” approach in your Company. Accelerate SCoRe benefits from the results of the unique assessment methodology of EcoVadis. This methodology is based on international CSR standards, including ISO 26000, and the CSR analysis can cover 21 criteria across the following four themes: Environment, Fair labor practices, ethics/fair business practices, and supply chain.
SynerTrade has developed a strong partnership with Bureau Van Dijk, a global leader specialising in private company information and corporate structures. With ORBIS, its database containing information on 200 million companies, Bureau Van Dijk is an ideal partner for providing data about your suppliers. The information provided includes: what companies do, how they’re performing, people that run them, financial data, financial ratings, legal entity details, corporate structures and ownership, etc.
Accelerate Supplier Enrichment is a native connector with BvD’s ORBIS database.
SXM - 3rd Party Data Integration (Reasoning):
Synertrade answer:
we can integrate data from 3rd part via web services and use Qlik Sense to show them; as standard the Qlik Sense is refreshing twice per day
Synertrade Italy answer:
The data displayed into the reporting application (based on Qlik Sense and Qlik View technology) can come from totally different sources. This means it is possible to display at the same time and in a clear and concise way the information on the from the various Accelerate Apps, financial information (ex: from D&amp;B or BvD) and information originally managed in your ERP (ex: non qualities, payment deadlines, diverse accounting information, etc.). The typical integration is based on ftp, csv and are batch integration. In alternative you can implement a web service real time interface.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- 3rd Party Data Feed Integrations (out-of-the-box) (Self-Description):
No out-of-the-box integration of 3rd party data feeds is available. But potentially integration is feasible by REST-based API or flat-file data-exchange. Mapping-files can be used to ensure that right IDs are used and correct records are selected. 
Spend Analytics - 3rd Party Data Feed Integrations (out-of-the-box) (Reasoning):
- With some 3rd party data providers we have realized an out-of-the-box integration (such as Cerved and Cribis/D&amp;B) that can be activated in the standard configuration of the application in a ready-to-use mode
- These integrations are not limited to data enrichment. The imported data impact the software functionalities (alerts, workflows, notifications,...) 
Spend Analytics - Real-Time Integration (Self-Description):
Data from a QlikSense cube can be queried based on the QlikSense API. This would need to be configured individually for a new customer. 
Spend Analytics - Integrations (Self-Description):
The platform support Soap web services and XML imports. This approach is the preferred integration screnario
Spend Analytics - Integrations (Reasoning):
We can manage multiple instances integrations though SynerConnect (our EAI). For more details see SYNERTRADE_Accelerate Architecture Integration and Security - EN - June 2017
CLM - Integrations (Approach) (Self-Description):
SynerConnect is our SynerTrade proprietary middleware which makes possible to connect Accelerate to the various software and database of the company legacy systems. Accelerate can also be connected to external data providers that can enrich the Procurement data with value added information. SynerConnect exists in 2 different versions: the standard edition has 40 ready made interfaces, including standard links to the leading ERP software of the market. The premium edition has more than 140 pre-configured interfaces. this large number of ready connexions allows Accelerate to support the most common international data exchange protocol and formats such as EDI or EDIFACT. With SynerConnect, every kind of interfaces can be easily configured: real-time interfaces, using webservices are possible as well as batch interfaces, where data can be exchanged using various file formats such as CSV, XLS, or XML files. This flexibility really allows to deploy and integrate Accelerate with the IT environment and its constraints. In order to provide a maximum stability and a high scalability to the interfaces, various options are offered by SynerConnect: to plug Accelerate directly to the Company systems in a "Point-to-point" architecture, or rather use a middleware connexion. Interfaces can be upgraded without having to modify them.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
P2P - Invoice Integrations (Self-Description):
Fully integrated. If order and goods receipt is book in our platform or imported from our EDI interfaces, we perform automated matching with configurable thresholds.</t>
  </si>
  <si>
    <t>R 278, 385, 388, 497, 520, 536, 417, 423, 443, 479, 661, 157, 159, 165, 176, 181, 182, 188, 190, 194, 196, 197, 202, 223, 228, 232, 238</t>
  </si>
  <si>
    <t>Other Integrations
_x000D_(REVISED)</t>
  </si>
  <si>
    <t>How extensive is the out-of-the-box support for other system integrations (not mentioned above).</t>
  </si>
  <si>
    <t>Sourcing - 3rd Party Feeds (Self-Description):
3rd party data feeds is available. Typically integration to enrich supplier data and supplier risk is a huge part of our 3rd party partnerships. 
Sourcing - Integrations (Self-Description):
The Synertrade Accelerate platform has many ready to use interfaces, like i.e. the supplier import web service, the Purchase Order export, delivery note export and others. They fit in most cases the requirements. Using the standard XLR8 Interfaces is the first choice.
When the customer is not able to read the format of the standard interfaces but a different format or protocol then it is a good idea to do the format or protocol translation with the Lobster EAI system.
The advantage of an EAI system is that you have a predefined set of incoming and outgoing protocols. 
The format templates can be imported for the incoming and outgoing channels.
In the mapping module you can map the incoming data to the outgoing format and add business rules.
This can reduce the time for delivery of the interfaces and reduces the customer specific interfaces in the XLR8 platform.
Later changes in the mapping or business rules can be customized in the EAI tool.
Sourcing - Other (Self-Description):
The Synertrade recommendation is to use real time SOAP web service integration. For large ammount of data like reporting data is a file transfer the best choice.
SXM - Multi-Source Integration (Reasoning):
Synertrade answer:
several web-services which are communicating with different systems, from where application collects or send different master data 
SXM - 3P Data Integration (scores/audits/etc.) (Self-Description):
Onboarding templates (e.g., SD, anti-corruption, anti-slavery, conflict minerals)
SXM - 3P Data Integration (scores/audits/etc.) (Reasoning):
Synertrade answer:
on-boarding templates, fixed forms with client's specific fields
Synertrade Italy answer:
We have two Application regarding native integration with third parties which offer  external risk scores, audits, data enrichment. Accelerate SCoRe helps you evaluate the CSR compliance of your supplier portfolio in regards of your internal policy. Thanks to our native connection capabilities with major CSR rating solutions, not only you can enrich your Supplier Database with value added information, but you can also develop a real “Sustainable Procurement” approach in your Company. Accelerate SCoRe benefits from the results of the unique assessment methodology of EcoVadis. This methodology is based on international CSR standards, including ISO 26000, and the CSR analysis can cover 21 criteria across the following four themes: Environment, Fair labor practices, ethics/fair business practices, and supply chain.
SynerTrade has developed a strong partnership with Bureau Van Dijk, a global leader specialising in private company information and corporate structures. With ORBIS, its database containing information on 200 million companies, Bureau Van Dijk is an ideal partner for providing data about your suppliers. The information provided includes: what companies do, how they’re performing, people that run them, financial data, financial ratings, legal entity details, corporate structures and ownership, etc.
Accelerate Supplier Enrichment is a native connector with BvD’s ORBIS database.
SXM - 3rd Party Data Integration (Reasoning):
Synertrade answer:
we can integrate data from 3rd part via web services and use Qlik Sense to show them; as standard the Qlik Sense is refreshing twice per day
Synertrade Italy answer:
The data displayed into the reporting application (based on Qlik Sense and Qlik View technology) can come from totally different sources. This means it is possible to display at the same time and in a clear and concise way the information on the from the various Accelerate Apps, financial information (ex: from D&amp;B or BvD) and information originally managed in your ERP (ex: non qualities, payment deadlines, diverse accounting information, etc.). The typical integration is based on ftp, csv and are batch integration. In alternative you can implement a web service real time interface.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- 3rd Party Data Feed Integrations (out-of-the-box) (Self-Description):
No out-of-the-box integration of 3rd party data feeds is available. But potentially integration is feasible by REST-based API or flat-file data-exchange. Mapping-files can be used to ensure that right IDs are used and correct records are selected. 
Spend Analytics - 3rd Party Data Feed Integrations (out-of-the-box) (Reasoning):
- With some 3rd party data providers we have realized an out-of-the-box integration (such as Cerved and Cribis/D&amp;B) that can be activated in the standard configuration of the application in a ready-to-use mode
- These integrations are not limited to data enrichment. The imported data impact the software functionalities (alerts, workflows, notifications,...) 
Spend Analytics - Real-Time Integration (Self-Description):
Data from a QlikSense cube can be queried based on the QlikSense API. This would need to be configured individually for a new customer. 
Spend Analytics - Integrations (Self-Description):
The platform support Soap web services and XML imports. This approach is the preferred integration screnario
Spend Analytics - Integrations (Reasoning):
We can manage multiple instances integrations though SynerConnect (our EAI). For more details see SYNERTRADE_Accelerate Architecture Integration and Security - EN - June 2017
CLM - Other (Self-Description):
The following systems can be successfully integrated with Accelerate: External Suppliers Database, External catalogs, LDAP / Human Resources, Supplier CSR-Financial-Risk Information sources</t>
  </si>
  <si>
    <t>P2P - Systems Integration (Self-Description):
Integration with 3rd party sources of data is a huge part of our business. With extensive experience integrating with ERP systems this has been a competitive advantage for SynerTrade. Please see attachment regarding our integration architecture. 
P2P - Preferred Supplier Management (Self-Description):
Only suppliers in the status "available for free request" can be used to request articles from them. Supplier onboarding and maintenance is done in our SRM module.
P2P - Sourcing Integration (Self-Description):
We can create a simple(only price and availability) or complex sourcing event from the PR.
P2P - Extensibility (Self-Description):
Please see slide in next column
P2P - Services Procurement Integration (Self-Description):
Please see attached slide deck regarding integration in System Integration in the Requisitioning tab.
P2P - International Trade and Logistics (Self-Description):
3rd Party systems can be integrated. Typically with 3rd party data we would feed in data into reporting. 
P2P - Fulfillment (Self-Description):
Currently not supported. 
P2P - Receiving Integration (Self-Description):
Currently not supported. 
P2P - International Trade and Logistics (Self-Description):
Please see attached slide deck regarding integration in System Integration in the Requisitioning tab.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P2P - Ability to Connect to Multiple Supplier/Business Networks (Self-Description):
SynerTrade's platform allows clients to embed and integrate other systems. Any example here how we embed BVD into our platform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P2P - Invoice Integrations (Self-Description):
Fully integrated. If order and goods receipt is book in our platform or imported from our EDI interfaces, we perform automated matching with configurable thresholds.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</si>
  <si>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Sourcing - 3rd Party Feeds (Self-Description):
3rd party data feeds is available. Typically integration to enrich supplier data and supplier risk is a huge part of our 3rd party partnerships. 
Sourcing - Integrations (Self-Description):
The Synertrade Accelerate platform has many ready to use interfaces, like i.e. the supplier import web service, the Purchase Order export, delivery note export and others. They fit in most cases the requirements. Using the standard XLR8 Interfaces is the first choice.
When the customer is not able to read the format of the standard interfaces but a different format or protocol then it is a good idea to do the format or protocol translation with the Lobster EAI system.
The advantage of an EAI system is that you have a predefined set of incoming and outgoing protocols. 
The format templates can be imported for the incoming and outgoing channels.
In the mapping module you can map the incoming data to the outgoing format and add business rules.
This can reduce the time for delivery of the interfaces and reduces the customer specific interfaces in the XLR8 platform.
Later changes in the mapping or business rules can be customized in the EAI tool.
Sourcing - Other (Self-Description):
The Synertrade recommendation is to use real time SOAP web service integration. For large ammount of data like reporting data is a file transfer the best choice.
SXM - Multi-Source Integration (Reasoning):
Synertrade answer:
several web-services which are communicating with different systems, from where application collects or send different master data 
SXM - 3P Data Integration (scores/audits/etc.) (Self-Description):
Onboarding templates (e.g., SD, anti-corruption, anti-slavery, conflict minerals)
SXM - 3P Data Integration (scores/audits/etc.) (Reasoning):
Synertrade answer:
on-boarding templates, fixed forms with client's specific fields
Synertrade Italy answer:
We have two Application regarding native integration with third parties which offer  external risk scores, audits, data enrichment. Accelerate SCoRe helps you evaluate the CSR compliance of your supplier portfolio in regards of your internal policy. Thanks to our native connection capabilities with major CSR rating solutions, not only you can enrich your Supplier Database with value added information, but you can also develop a real “Sustainable Procurement” approach in your Company. Accelerate SCoRe benefits from the results of the unique assessment methodology of EcoVadis. This methodology is based on international CSR standards, including ISO 26000, and the CSR analysis can cover 21 criteria across the following four themes: Environment, Fair labor practices, ethics/fair business practices, and supply chain.
SynerTrade has developed a strong partnership with Bureau Van Dijk, a global leader specialising in private company information and corporate structures. With ORBIS, its database containing information on 200 million companies, Bureau Van Dijk is an ideal partner for providing data about your suppliers. The information provided includes: what companies do, how they’re performing, people that run them, financial data, financial ratings, legal entity details, corporate structures and ownership, etc.
Accelerate Supplier Enrichment is a native connector with BvD’s ORBIS database.
SXM - 3rd Party Data Integration (Reasoning):
Synertrade answer:
we can integrate data from 3rd part via web services and use Qlik Sense to show them; as standard the Qlik Sense is refreshing twice per day
Synertrade Italy answer:
The data displayed into the reporting application (based on Qlik Sense and Qlik View technology) can come from totally different sources. This means it is possible to display at the same time and in a clear and concise way the information on the from the various Accelerate Apps, financial information (ex: from D&amp;B or BvD) and information originally managed in your ERP (ex: non qualities, payment deadlines, diverse accounting information, etc.). The typical integration is based on ftp, csv and are batch integration. In alternative you can implement a web service real time interface. 
Spend Analytics - ETL (Extract / Transform / Load) (Self-Description):
QlikSense provides an extensive scripting language that can be used throughout the ETL process
Spend Analytics - ETL (Extract / Transform / Load) (Reasoning):
For data access and connectivity ODBC, OLEDB, REST- or SOAP-based APIs, XML, Excel, csv and txt-based formats are supported. 
An ETL interface (IDE) is available to enable powerful manipulation of data. The interface provides auto-complete, wizard functionality and debugging for rapid development. Full ETL capabilities are supported. This includes joining of data, validation of data, deriving of newly calculated fields, mapping of field names, aliasing names, combining data sets, transposing/pivoting data, etc.
Spend Analytics - 3rd Party Data Feed Integrations (out-of-the-box) (Self-Description):
No out-of-the-box integration of 3rd party data feeds is available. But potentially integration is feasible by REST-based API or flat-file data-exchange. Mapping-files can be used to ensure that right IDs are used and correct records are selected. 
Spend Analytics - 3rd Party Data Feed Integrations (out-of-the-box) (Reasoning):
- With some 3rd party data providers we have realized an out-of-the-box integration (such as Cerved and Cribis/D&amp;B) that can be activated in the standard configuration of the application in a ready-to-use mode
- These integrations are not limited to data enrichment. The imported data impact the software functionalities (alerts, workflows, notifications,...) 
Spend Analytics - Real-Time Integration (Self-Description):
Data from a QlikSense cube can be queried based on the QlikSense API. This would need to be configured individually for a new customer. 
Spend Analytics - Integrations (Self-Description):
The platform support Soap web services and XML imports. This approach is the preferred integration screnario
Spend Analytics - Integrations (Reasoning):
We can manage multiple instances integrations though SynerConnect (our EAI). For more details see SYNERTRADE_Accelerate Architecture Integration and Security - EN - June 2017
CLM - Other (Self-Description):
The following systems can be successfully integrated with Accelerate: External Suppliers Database, External catalogs, LDAP / Human Resources, Supplier CSR-Financial-Risk Information sources P2P - Systems Integration (Self-Description):
Integration with 3rd party sources of data is a huge part of our business. With extensive experience integrating with ERP systems this has been a competitive advantage for SynerTrade. Please see attachment regarding our integration architecture. 
P2P - Preferred Supplier Management (Self-Description):
Only suppliers in the status "available for free request" can be used to request articles from them. Supplier onboarding and maintenance is done in our SRM module.
P2P - Sourcing Integration (Self-Description):
We can create a simple(only price and availability) or complex sourcing event from the PR.
P2P - Extensibility (Self-Description):
Please see slide in next column
P2P - Services Procurement Integration (Self-Description):
Please see attached slide deck regarding integration in System Integration in the Requisitioning tab.
P2P - International Trade and Logistics (Self-Description):
3rd Party systems can be integrated. Typically with 3rd party data we would feed in data into reporting. 
P2P - Fulfillment (Self-Description):
Currently not supported. 
P2P - Receiving Integration (Self-Description):
Currently not supported. 
P2P - International Trade and Logistics (Self-Description):
Please see attached slide deck regarding integration in System Integration in the Requisitioning tab.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P2P - Ability to Connect to Multiple Supplier/Business Networks (Self-Description):
SynerTrade's platform allows clients to embed and integrate other systems. Any example here how we embed BVD into our platform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
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P2P - Invoice Integrations (Self-Description):
Fully integrated. If order and goods receipt is book in our platform or imported from our EDI interfaces, we perform automated matching with configurable thresholds.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t>
  </si>
  <si>
    <t>Certified Integrations
_x000D_(NEW)</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</si>
  <si>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</si>
  <si>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</si>
  <si>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Please see attached Synertrade Accelerate, Integration and Security presentation.</t>
  </si>
  <si>
    <t>Minimal description required and ATS</t>
  </si>
  <si>
    <t>R 442, 223</t>
  </si>
  <si>
    <t>(S)FTP
_x000D_(REVISED)</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</si>
  <si>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</si>
  <si>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</si>
  <si>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 xml:space="preserve">Spend Analytics - Flat File / FTP (Self-Description):
Data can be dumped to csv-files and exchanged with other systems. </t>
  </si>
  <si>
    <t>Spend Analytics - Flat File / FTP (Self-Description):
Data can be dumped to csv-files and exchanged with other systems.  P2P - Integrations (Self-Description):
Example: Synerconnect provides an supplier import web service which can be used with different source systems. The unique key for a supplier is the supplier number in combination with the source system ID. The import interface can identify with the ID the business unit to which the supplier must be assigned to.
Example: The Synertrade customer Constantia has connected different SAP systems to the Synertrade Webshop. The Synerconnect EAI checks in the purchase order the business unit ID and identifies to which target system the purchase order must be send to.</t>
  </si>
  <si>
    <t>Post-Deployment Integration Capability
_x000D_(NEW)</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</si>
  <si>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</si>
  <si>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</si>
  <si>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Please see attached Synertrade Accelerate, Integration and Security presentation and various previous statement on our integrtation capabilities.</t>
  </si>
  <si>
    <t>UX Layer</t>
  </si>
  <si>
    <t>R 210</t>
  </si>
  <si>
    <t>Customization
_x000D_(REVISED)</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</si>
  <si>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</si>
  <si>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</si>
  <si>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P2P - Customizations (Self-Description):
New and custom specific interfaces can require code level customization.</t>
  </si>
  <si>
    <t xml:space="preserve"> P2P - Customizations (Self-Description):
New and custom specific interfaces can require code level customization.</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</si>
  <si>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</si>
  <si>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</si>
  <si>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With the configurability of our solution we create user roles and permissions to suit our custmer's needs.  User roles/permissions can be combined to create very specific access. Please see previous responses on filters.</t>
  </si>
  <si>
    <t>R 263, 305, 306, 525, 526, 628, 177, 178, 179, 180, 199, 230, 299, 238, 239, 241, 242</t>
  </si>
  <si>
    <t>Collaboration (Basic)
_x000D_(REVISED)</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</si>
  <si>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</si>
  <si>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</si>
  <si>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 xml:space="preserve">Sourcing - Execution Support (Self-Description):
Our tool offers a document management systeme that will allow you to share files internally and externally. Version control of documents and an audit trail is available as beneficial features. Negotiation can be definded during implementation. 
Sourcing - Collaboration (Self-Description):
The RFx tool can collaborate with many other apps such as contract management and our shopping cart. Typically clients will utilize our collaboration with our spend analysis. 
Sourcing - Real-Time Messaging (Self-Description):
Yes real time messaging can take place in the project forum (each RFx event has a unique forum) which allows the buyer to share responses to all parties or just to the recipient.
Sourcing - Real-Time Messaging (Reasoning):
The forum allow also the supplier to ask question in real time to the buyer
SXM - Supplier Collaboration (Reasoning):
Synertrade answer:
need details
SXM - Real-Time Messaging (Reasoning):
Synertrade answer:
real time messaging is supported, history is kept in database but not shown in application; also the Communication app is allowing a communication between buyer and supplier is real time with history and workflow approval
Synertrade Italy answer:
Is possible to send communucation to suppliers by a sort of notice-board or by Forum channel, that is an interactive chat. Also in tender Module we have the Forum functionality: the supplier can send a real time questions to the project leader.
Sourcing - Multi-Party (Self-Description):
Yes Evaluations can be ranked and scored against multi-party. </t>
  </si>
  <si>
    <t>SXM - Supplier Collaboration (Reasoning):
Suppliers are able to log into their own portal and see events, assessments, etc. they have been invited to. Suppliers can update their prerequisites and respond to all activity requested to them. Supplier communication includes email, document management upload and online help. All notifications could trigger an email notification as well
P2P - Order Processing (buy-side) (Self-Description):
See requisitioning. For attachments our system would allow you to attach documents at the PR and Free Form Request. 
P2P - Order Delivery / Communication (Self-Description):
Our transmission methods  are email, fax, cXML, EDI and supplier portal.  We receive order response/acknowledgement from supplier portal or EDI. The requester and all approvers are informed based on those changes.
P2P - Order Collaboration (buyer/supplier) (Self-Description):
See Order Communication. 
P2P - Order Processing (supply-side) (Self-Description):
Supplier can edit, or approve quantities and delivery dates on line level.
P2P - Order Management (Self-Description):
Orders such as PRs (purchase request) can be executed within our webshop from three different types of catalogs which include punchout catalogs, internal catalogs and external supplier catalogs. Once an order is executed a workflow can be associated to the order based on dollar value, quantity, business unit, category, etc. Trigger notifications can be setup to all parties involved. Our tool is highly configurable and a user admin has the flexibility to setup ordering to his requirements. 
On the portal the supplier can receive, confirm and flip an order to an invoice. 
P2P - Invoice Collaboration (Self-Description):
Collaboration starts with each user (buyer or supplier) who can be added to a specific order, workflow approval, PO, goods receipt, invoice. A hierarchy role can be setup for notifications. As users are linked to workflows each action, change made can trigger an email notification and a note can show on SynerSpace (user home page). For internal collaboration we have included an AI chat bot called Marvin that would assist with help, approval, communication etc.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
P2P - Payment Cards (Self-Description):
Our flexible invoicing interface (SynerConnect) enables also to integrate other third party payment solutions. Please refer to screenshot above in regarding 3rd party system integration. 
P2P - Collaboration (Self-Description):
Though our Procurement Intelligence application the buying community is able to utilize Synertrade to act as a dynamic discount system that has the ability on a daily basis identify for the AP department which suppliers are targets for early payment opportunities.   Via our supplier portal and our sophisticated workflow suppliers are given the notification and the opportunity to accept early payment in exchange for accepting a discount.  The Deep analytics can enable to easily identify suppliers that would be interested in accepting early discount based on a number of internal and external factors such as their current credit rating or their company size.    All communications are stored and achieved.</t>
  </si>
  <si>
    <t>Sourcing - Execution Support (Self-Description):
Our tool offers a document management systeme that will allow you to share files internally and externally. Version control of documents and an audit trail is available as beneficial features. Negotiation can be definded during implementation. 
Sourcing - Collaboration (Self-Description):
The RFx tool can collaborate with many other apps such as contract management and our shopping cart. Typically clients will utilize our collaboration with our spend analysis. 
Sourcing - Real-Time Messaging (Self-Description):
Yes real time messaging can take place in the project forum (each RFx event has a unique forum) which allows the buyer to share responses to all parties or just to the recipient.
Sourcing - Real-Time Messaging (Reasoning):
The forum allow also the supplier to ask question in real time to the buyer
SXM - Supplier Collaboration (Reasoning):
Synertrade answer:
need details
SXM - Real-Time Messaging (Reasoning):
Synertrade answer:
real time messaging is supported, history is kept in database but not shown in application; also the Communication app is allowing a communication between buyer and supplier is real time with history and workflow approval
Synertrade Italy answer:
Is possible to send communucation to suppliers by a sort of notice-board or by Forum channel, that is an interactive chat. Also in tender Module we have the Forum functionality: the supplier can send a real time questions to the project leader.
Sourcing - Multi-Party (Self-Description):
Yes Evaluations can be ranked and scored against multi-party.  SXM - Supplier Collaboration (Reasoning):
Suppliers are able to log into their own portal and see events, assessments, etc. they have been invited to. Suppliers can update their prerequisites and respond to all activity requested to them. Supplier communication includes email, document management upload and online help. All notifications could trigger an email notification as well
P2P - Order Processing (buy-side) (Self-Description):
See requisitioning. For attachments our system would allow you to attach documents at the PR and Free Form Request. 
P2P - Order Delivery / Communication (Self-Description):
Our transmission methods  are email, fax, cXML, EDI and supplier portal.  We receive order response/acknowledgement from supplier portal or EDI. The requester and all approvers are informed based on those changes.
P2P - Order Collaboration (buyer/supplier) (Self-Description):
See Order Communication. 
P2P - Order Processing (supply-side) (Self-Description):
Supplier can edit, or approve quantities and delivery dates on line level.
P2P - Order Management (Self-Description):
Orders such as PRs (purchase request) can be executed within our webshop from three different types of catalogs which include punchout catalogs, internal catalogs and external supplier catalogs. Once an order is executed a workflow can be associated to the order based on dollar value, quantity, business unit, category, etc. Trigger notifications can be setup to all parties involved. Our tool is highly configurable and a user admin has the flexibility to setup ordering to his requirements. 
On the portal the supplier can receive, confirm and flip an order to an invoice. 
P2P - Invoice Collaboration (Self-Description):
Collaboration starts with each user (buyer or supplier) who can be added to a specific order, workflow approval, PO, goods receipt, invoice. A hierarchy role can be setup for notifications. As users are linked to workflows each action, change made can trigger an email notification and a note can show on SynerSpace (user home page). For internal collaboration we have included an AI chat bot called Marvin that would assist with help, approval, communication etc.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
P2P - Payment Cards (Self-Description):
Our flexible invoicing interface (SynerConnect) enables also to integrate other third party payment solutions. Please refer to screenshot above in regarding 3rd party system integration. 
P2P - Collaboration (Self-Description):
Though our Procurement Intelligence application the buying community is able to utilize Synertrade to act as a dynamic discount system that has the ability on a daily basis identify for the AP department which suppliers are targets for early payment opportunities.   Via our supplier portal and our sophisticated workflow suppliers are given the notification and the opportunity to accept early payment in exchange for accepting a discount.  The Deep analytics can enable to easily identify suppliers that would be interested in accepting early discount based on a number of internal and external factors such as their current credit rating or their company size.    All communications are stored and achieved.</t>
  </si>
  <si>
    <t>R 307, 526, 527, 628, 177, 178, 179, 180, 199, 230, 299, 238, 239, 241, 242</t>
  </si>
  <si>
    <t>Collaboration (Advanced)
_x000D_(REVISED)</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</si>
  <si>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</si>
  <si>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</si>
  <si>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 xml:space="preserve">Sourcing - Virtual Whiteboard Integration (Self-Description):
Right now 3rd party whiteboards can be linked or integrated into the tool.
Sourcing - Virtual Whiteboard Integration (Reasoning):
Accelerate can be integrated with all 3rd parties.
Ex. For one of our customers we made an integration in order to retrieve Bill of material informtions and all the related documents
SXM - Real-Time Messaging (Reasoning):
Synertrade answer:
real time messaging is supported, history is kept in database but not shown in application; also the Communication app is allowing a communication between buyer and supplier is real time with history and workflow approval
Synertrade Italy answer:
Is possible to send communucation to suppliers by a sort of notice-board or by Forum channel, that is an interactive chat. Also in tender Module we have the Forum functionality: the supplier can send a real time questions to the project leader.
SXM - Collaborative Whiteboards (Reasoning):
Synertrade answer:
not implemented
Sourcing - Multi-Party (Self-Description):
Yes Evaluations can be ranked and scored against multi-party. </t>
  </si>
  <si>
    <t>P2P - Order Processing (buy-side) (Self-Description):
See requisitioning. For attachments our system would allow you to attach documents at the PR and Free Form Request. 
P2P - Order Delivery / Communication (Self-Description):
Our transmission methods  are email, fax, cXML, EDI and supplier portal.  We receive order response/acknowledgement from supplier portal or EDI. The requester and all approvers are informed based on those changes.
P2P - Order Collaboration (buyer/supplier) (Self-Description):
See Order Communication. 
P2P - Order Processing (supply-side) (Self-Description):
Supplier can edit, or approve quantities and delivery dates on line level.
P2P - Order Management (Self-Description):
Orders such as PRs (purchase request) can be executed within our webshop from three different types of catalogs which include punchout catalogs, internal catalogs and external supplier catalogs. Once an order is executed a workflow can be associated to the order based on dollar value, quantity, business unit, category, etc. Trigger notifications can be setup to all parties involved. Our tool is highly configurable and a user admin has the flexibility to setup ordering to his requirements. 
On the portal the supplier can receive, confirm and flip an order to an invoice. 
P2P - Invoice Collaboration (Self-Description):
Collaboration starts with each user (buyer or supplier) who can be added to a specific order, workflow approval, PO, goods receipt, invoice. A hierarchy role can be setup for notifications. As users are linked to workflows each action, change made can trigger an email notification and a note can show on SynerSpace (user home page). For internal collaboration we have included an AI chat bot called Marvin that would assist with help, approval, communication etc.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
P2P - Payment Cards (Self-Description):
Our flexible invoicing interface (SynerConnect) enables also to integrate other third party payment solutions. Please refer to screenshot above in regarding 3rd party system integration. 
P2P - Collaboration (Self-Description):
Though our Procurement Intelligence application the buying community is able to utilize Synertrade to act as a dynamic discount system that has the ability on a daily basis identify for the AP department which suppliers are targets for early payment opportunities.   Via our supplier portal and our sophisticated workflow suppliers are given the notification and the opportunity to accept early payment in exchange for accepting a discount.  The Deep analytics can enable to easily identify suppliers that would be interested in accepting early discount based on a number of internal and external factors such as their current credit rating or their company size.    All communications are stored and achieved.</t>
  </si>
  <si>
    <t>Sourcing - Virtual Whiteboard Integration (Self-Description):
Right now 3rd party whiteboards can be linked or integrated into the tool.
Sourcing - Virtual Whiteboard Integration (Reasoning):
Accelerate can be integrated with all 3rd parties.
Ex. For one of our customers we made an integration in order to retrieve Bill of material informtions and all the related documents
SXM - Real-Time Messaging (Reasoning):
Synertrade answer:
real time messaging is supported, history is kept in database but not shown in application; also the Communication app is allowing a communication between buyer and supplier is real time with history and workflow approval
Synertrade Italy answer:
Is possible to send communucation to suppliers by a sort of notice-board or by Forum channel, that is an interactive chat. Also in tender Module we have the Forum functionality: the supplier can send a real time questions to the project leader.
SXM - Collaborative Whiteboards (Reasoning):
Synertrade answer:
not implemented
Sourcing - Multi-Party (Self-Description):
Yes Evaluations can be ranked and scored against multi-party.  P2P - Order Processing (buy-side) (Self-Description):
See requisitioning. For attachments our system would allow you to attach documents at the PR and Free Form Request. 
P2P - Order Delivery / Communication (Self-Description):
Our transmission methods  are email, fax, cXML, EDI and supplier portal.  We receive order response/acknowledgement from supplier portal or EDI. The requester and all approvers are informed based on those changes.
P2P - Order Collaboration (buyer/supplier) (Self-Description):
See Order Communication. 
P2P - Order Processing (supply-side) (Self-Description):
Supplier can edit, or approve quantities and delivery dates on line level.
P2P - Order Management (Self-Description):
Orders such as PRs (purchase request) can be executed within our webshop from three different types of catalogs which include punchout catalogs, internal catalogs and external supplier catalogs. Once an order is executed a workflow can be associated to the order based on dollar value, quantity, business unit, category, etc. Trigger notifications can be setup to all parties involved. Our tool is highly configurable and a user admin has the flexibility to setup ordering to his requirements. 
On the portal the supplier can receive, confirm and flip an order to an invoice. 
P2P - Invoice Collaboration (Self-Description):
Collaboration starts with each user (buyer or supplier) who can be added to a specific order, workflow approval, PO, goods receipt, invoice. A hierarchy role can be setup for notifications. As users are linked to workflows each action, change made can trigger an email notification and a note can show on SynerSpace (user home page). For internal collaboration we have included an AI chat bot called Marvin that would assist with help, approval, communication etc.
P2P - Payment Processing (Self-Description):
While Synertrade is not a Payment processing hub we do take pride in our ability to allows the buying community to provide the suppliers with access to their payment details via the supplier portal.   Via our deep ERP Integration capabilities we are able to pull the information as to when a payment will be made,  how the payment will be made and if the payment has been made such notification will be provided. the is one of our many standard out of the box integration data points.
P2P - Payment Cards (Self-Description):
Our flexible invoicing interface (SynerConnect) enables also to integrate other third party payment solutions. Please refer to screenshot above in regarding 3rd party system integration. 
P2P - Collaboration (Self-Description):
Though our Procurement Intelligence application the buying community is able to utilize Synertrade to act as a dynamic discount system that has the ability on a daily basis identify for the AP department which suppliers are targets for early payment opportunities.   Via our supplier portal and our sophisticated workflow suppliers are given the notification and the opportunity to accept early payment in exchange for accepting a discount.  The Deep analytics can enable to easily identify suppliers that would be interested in accepting early discount based on a number of internal and external factors such as their current credit rating or their company size.    All communications are stored and achieved.</t>
  </si>
  <si>
    <t>R 309</t>
  </si>
  <si>
    <t>Screen Sharing
_x000D_(REVISED)</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</si>
  <si>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</si>
  <si>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</si>
  <si>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Sourcing - Screen Sharing (Self-Description):
Only one buyer can work on a section of an RFx an a time. 
Sourcing - Screen Sharing (Reasoning):
Yes if it possible to all the users invited in the RfX team in order to collaborate to access the RfX in the mean time</t>
  </si>
  <si>
    <t xml:space="preserve">Sourcing - Screen Sharing (Self-Description):
Only one buyer can work on a section of an RFx an a time. 
Sourcing - Screen Sharing (Reasoning):
Yes if it possible to all the users invited in the RfX team in order to collaborate to access the RfX in the mean time </t>
  </si>
  <si>
    <t>R 291, 500, 528, 534, 621, 158, 160</t>
  </si>
  <si>
    <t>Form Support
_x000D_(REVISED)</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</si>
  <si>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</si>
  <si>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</si>
  <si>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 xml:space="preserve">Sourcing - Components (Self-Description):
Survey/questionnaires support no limit to questiond, free form entry etc. Along with conditional questions with scoring.
SXM - Form Support (Reasoning):
Synertrade answer:
questionnaire template which allows the user to create any form he needs and to make conditional workflow and formulas, etc
Synertrade Italy answer:
The users that have the role "Customer administrator" can create directly from the Backoffice any type of questionnaire with conditional workflows and formulas (see the attached ppt "Spend Matters_RFI - SXM" slide 8-12). The questionnaire created by the Customer administrator can be used by all users. The Procurement users can manage by theirself the tender questionnaire or grid templates and can save these template in your own library.
SXM - Conflict Resolution CAR/CAM (Reasoning):
Synertrade answer:
The application contains the app "Supplier development and measures" in which these corrective action management / corrective action resolution are implemented
Synertrade Italy answer:
Accelerate Supplier Development &amp; Measures is a collaborative tool that makes it possible to integrate and track all types of Procurement action plans related to your suppliers.
This application will help you improve your internal collaboration while managing continual improvement plans with your strategic suppliers. Accelerate Supplier Development &amp; Measure also makes it possible to get your suppliers involved more directly with this continual improvement and helps them to work more closely with the Procurement team.
Supplier Development &amp; Measure offers users the chance to create Procurement action plans online.
SXM - Survey Integration (Reasoning):
Synertrade answer:
yes, survey app is allowing to gather information related to suppliers from different buyers
Synertrade Italy answer:
See the previous line
CLM - Survey integration (Self-Description):
Supplier performance is part of purchasing intelligence therefore information can be easily merged or pushed to a specific field. </t>
  </si>
  <si>
    <t>P2P - Non-Catalog / Services Requisitions (Self-Description):
We can structure non catalog items with configurable eForms. At the moment we don't support ETL.
P2P - Repetitive Requisitions (Self-Description):
We can re-create a shopping cart from existing PRs and search for already ordered items to reorder them.</t>
  </si>
  <si>
    <t>Sourcing - Components (Self-Description):
Survey/questionnaires support no limit to questiond, free form entry etc. Along with conditional questions with scoring.
SXM - Form Support (Reasoning):
Synertrade answer:
questionnaire template which allows the user to create any form he needs and to make conditional workflow and formulas, etc
Synertrade Italy answer:
The users that have the role "Customer administrator" can create directly from the Backoffice any type of questionnaire with conditional workflows and formulas (see the attached ppt "Spend Matters_RFI - SXM" slide 8-12). The questionnaire created by the Customer administrator can be used by all users. The Procurement users can manage by theirself the tender questionnaire or grid templates and can save these template in your own library.
SXM - Conflict Resolution CAR/CAM (Reasoning):
Synertrade answer:
The application contains the app "Supplier development and measures" in which these corrective action management / corrective action resolution are implemented
Synertrade Italy answer:
Accelerate Supplier Development &amp; Measures is a collaborative tool that makes it possible to integrate and track all types of Procurement action plans related to your suppliers.
This application will help you improve your internal collaboration while managing continual improvement plans with your strategic suppliers. Accelerate Supplier Development &amp; Measure also makes it possible to get your suppliers involved more directly with this continual improvement and helps them to work more closely with the Procurement team.
Supplier Development &amp; Measure offers users the chance to create Procurement action plans online.
SXM - Survey Integration (Reasoning):
Synertrade answer:
yes, survey app is allowing to gather information related to suppliers from different buyers
Synertrade Italy answer:
See the previous line
CLM - Survey integration (Self-Description):
Supplier performance is part of purchasing intelligence therefore information can be easily merged or pushed to a specific field.  P2P - Non-Catalog / Services Requisitions (Self-Description):
We can structure non catalog items with configurable eForms. At the moment we don't support ETL.
P2P - Repetitive Requisitions (Self-Description):
We can re-create a shopping cart from existing PRs and search for already ordered items to reorder them.</t>
  </si>
  <si>
    <t>Excel Support
_x000D_(NEW)</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</si>
  <si>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</si>
  <si>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</si>
  <si>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 xml:space="preserve"> Matrices with tiers, item attributes and cost formulas can be uploaded form Excel and downloaded to Excel.</t>
  </si>
  <si>
    <t>COMMON SOURCING - SXM</t>
  </si>
  <si>
    <t>Contingent Workforce / Services Procurement</t>
  </si>
  <si>
    <t>Contingent Workforce Management</t>
  </si>
  <si>
    <t>Independent Contract Worker (ICW) Management
_x000D_(NEW)</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</si>
  <si>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</si>
  <si>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</si>
  <si>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At this point we do no focus on this area and they are treatedas any other supplier of services.</t>
  </si>
  <si>
    <t>Temporary Staffing Management
_x000D_(NEW)</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</si>
  <si>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</si>
  <si>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</si>
  <si>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We can only support temporary staffing as we would any other supplier providing services.</t>
  </si>
  <si>
    <t>Services/SOW Management
_x000D_(NEW)</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</si>
  <si>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</si>
  <si>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</si>
  <si>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We can manage suppliers of services.</t>
  </si>
  <si>
    <t>Performance Management</t>
  </si>
  <si>
    <t>Supplier Performance Management</t>
  </si>
  <si>
    <t>Preferred Supplier Status
_x000D_(NEW)</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</si>
  <si>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</si>
  <si>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</si>
  <si>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The system is able to manage different status and assignments for each supplier. In the sourcing event the user can have a prefined filter list that shows only suppliers with a specific status and assigned to specific commodity. There can be further criterias set like country, spend, registration status , specific certificate available and many more to have an automated predefined supplier portfolio available.</t>
  </si>
  <si>
    <t>Blocked/Blacklisted Suppliers
_x000D_(NEW)</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</si>
  <si>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</si>
  <si>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</si>
  <si>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Suppliers can be automatically blacklisted based on information consolidated into their scorecard or other criteira specified by the customer.  Rules for overriding blacklisting can also be specified.</t>
  </si>
  <si>
    <t>Relationship Management</t>
  </si>
  <si>
    <t>Issue Management</t>
  </si>
  <si>
    <t>R 373, 529, 634</t>
  </si>
  <si>
    <t>Internal Issue Identification
_x000D_(REVISED)</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</si>
  <si>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</si>
  <si>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</si>
  <si>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Sourcing - Issue Identification (Self-Description):
Please see screenshot of corrective action plan:
CLM - Corrective Action &amp; Conflict Resolution (Self-Description):
As mentioned above corrective action is part of our contract compliance within our Purchasing Intelligence. If a supplier falls below compliance a notification can be triggered to the responsible buyer. A specifc tab could be created for the supplier to view and track these specific corrective actions.</t>
  </si>
  <si>
    <t xml:space="preserve">Sourcing - Issue Identification (Self-Description):
Please see screenshot of corrective action plan:
CLM - Corrective Action &amp; Conflict Resolution (Self-Description):
As mentioned above corrective action is part of our contract compliance within our Purchasing Intelligence. If a supplier falls below compliance a notification can be triggered to the responsible buyer. A specifc tab could be created for the supplier to view and track these specific corrective actions. </t>
  </si>
  <si>
    <t>External Issue Identification
_x000D_(REVISED)</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</si>
  <si>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</si>
  <si>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</si>
  <si>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</si>
  <si>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Potential Issue Monitoring - Internal
_x000D_(REVISED)</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</si>
  <si>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</si>
  <si>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</si>
  <si>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CLM - Corrective Action &amp; Conflict Resolution (Self-Description):
As mentioned above corrective action is part of our contract compliance within our Purchasing Intelligence. If a supplier falls below compliance a notification can be triggered to the responsible buyer. A specifc tab could be created for the supplier to view and track these specific corrective actions.</t>
  </si>
  <si>
    <t xml:space="preserve">CLM - Corrective Action &amp; Conflict Resolution (Self-Description):
As mentioned above corrective action is part of our contract compliance within our Purchasing Intelligence. If a supplier falls below compliance a notification can be triggered to the responsible buyer. A specifc tab could be created for the supplier to view and track these specific corrective actions. </t>
  </si>
  <si>
    <t>Potential Issue Monitoring - External
_x000D_(REVISED)</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</si>
  <si>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</si>
  <si>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</si>
  <si>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</si>
  <si>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Dispute Identification
_x000D_(REVISED)</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</si>
  <si>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</si>
  <si>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</si>
  <si>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</si>
  <si>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</si>
  <si>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Plan Creation
_x000D_(REVISED)</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</si>
  <si>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</si>
  <si>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</si>
  <si>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SXM - Plan Development &amp; Milestone Definition (Reasoning):
Synertrade answer:
in RFX app, we can define milestones and tasks which are linked to the team
Synertrade Italy answer:
Accelerate Procurement Planning helps you forecast your Procurement activities and better monitor your savings and spend objectives. Thanks to advanced planning capabilities, track every Procurement intitiatives or action plans regarding your entities or your purchasing categories, follow related savings and make sure you are on track to meet your targets.</t>
  </si>
  <si>
    <t xml:space="preserve">SXM - Plan Development &amp; Milestone Definition (Reasoning):
Synertrade answer:
in RFX app, we can define milestones and tasks which are linked to the team
Synertrade Italy answer:
Accelerate Procurement Planning helps you forecast your Procurement activities and better monitor your savings and spend objectives. Thanks to advanced planning capabilities, track every Procurement intitiatives or action plans regarding your entities or your purchasing categories, follow related savings and make sure you are on track to meet your targets. </t>
  </si>
  <si>
    <t>R 528, 530</t>
  </si>
  <si>
    <t>Collaborative Plan Development
_x000D_(REVISED)</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</si>
  <si>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</si>
  <si>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</si>
  <si>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SXM - Conflict Resolution CAR/CAM (Reasoning):
Synertrade answer:
The application contains the app "Supplier development and measures" in which these corrective action management / corrective action resolution are implemented
Synertrade Italy answer:
Accelerate Supplier Development &amp; Measures is a collaborative tool that makes it possible to integrate and track all types of Procurement action plans related to your suppliers.
This application will help you improve your internal collaboration while managing continual improvement plans with your strategic suppliers. Accelerate Supplier Development &amp; Measure also makes it possible to get your suppliers involved more directly with this continual improvement and helps them to work more closely with the Procurement team.
Supplier Development &amp; Measure offers users the chance to create Procurement action plans online.
SXM - Plan Development &amp; Milestone Definition (Reasoning):
Synertrade answer:
in RFX app, we can define milestones and tasks which are linked to the team
Synertrade Italy answer:
Accelerate Procurement Planning helps you forecast your Procurement activities and better monitor your savings and spend objectives. Thanks to advanced planning capabilities, track every Procurement intitiatives or action plans regarding your entities or your purchasing categories, follow related savings and make sure you are on track to meet your targets.</t>
  </si>
  <si>
    <t xml:space="preserve">SXM - Conflict Resolution CAR/CAM (Reasoning):
Synertrade answer:
The application contains the app "Supplier development and measures" in which these corrective action management / corrective action resolution are implemented
Synertrade Italy answer:
Accelerate Supplier Development &amp; Measures is a collaborative tool that makes it possible to integrate and track all types of Procurement action plans related to your suppliers.
This application will help you improve your internal collaboration while managing continual improvement plans with your strategic suppliers. Accelerate Supplier Development &amp; Measure also makes it possible to get your suppliers involved more directly with this continual improvement and helps them to work more closely with the Procurement team.
Supplier Development &amp; Measure offers users the chance to create Procurement action plans online.
SXM - Plan Development &amp; Milestone Definition (Reasoning):
Synertrade answer:
in RFX app, we can define milestones and tasks which are linked to the team
Synertrade Italy answer:
Accelerate Procurement Planning helps you forecast your Procurement activities and better monitor your savings and spend objectives. Thanks to advanced planning capabilities, track every Procurement intitiatives or action plans regarding your entities or your purchasing categories, follow related savings and make sure you are on track to meet your targets. </t>
  </si>
  <si>
    <t>Template Support
_x000D_(NEW)</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</si>
  <si>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</si>
  <si>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</si>
  <si>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Buyers can create templates from existing templates.  As a rule we create templates for our customers to suit their requirements.</t>
  </si>
  <si>
    <t>Template Library
_x000D_(NEW)</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</si>
  <si>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</si>
  <si>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</si>
  <si>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The solutions has a template library which contains some basic templates plus all the templates created for each client during implementation.</t>
  </si>
  <si>
    <t>R 375</t>
  </si>
  <si>
    <t>Monitoring
_x000D_(NEW)</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</si>
  <si>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</si>
  <si>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</si>
  <si>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With our workflow and alert/notification system we can help you monitor progress against improvements plan and send notifications upon failure to meet specifications.</t>
  </si>
  <si>
    <t>Post-Mortem Evaluation
_x000D_(NEW)</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</si>
  <si>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</si>
  <si>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</si>
  <si>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 xml:space="preserve">ATS! </t>
  </si>
  <si>
    <t>R 531, 545</t>
  </si>
  <si>
    <t>Alerts and Status Updates
_x000D_(REVISED)</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</si>
  <si>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</si>
  <si>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</si>
  <si>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 xml:space="preserve">SXM - Status Updates (Reasoning):
Synertrade answer:
to do status updates, share them, take actions on those updates, and evaluate progress can be done by some simple operations inside the application which involves also some workflows
SXM - Integration with CAR/CAM (Self-Description):
Integration can be done with customizing. Tender app supports milestones and deadlines
SXM - Integration with CAR/CAM (Reasoning):
Synertrade answer:
Yes; the correction action or quality system is either integrated with our platform or our ‘supplier measurement and activity’ app is used to communication corrective actions and receive/measure Reponses. The response time can then be measured as a KPI metric an included in the overall supplier scorecard. </t>
  </si>
  <si>
    <t xml:space="preserve">SXM - Status Updates (Reasoning):
Synertrade answer:
to do status updates, share them, take actions on those updates, and evaluate progress can be done by some simple operations inside the application which involves also some workflows
SXM - Integration with CAR/CAM (Self-Description):
Integration can be done with customizing. Tender app supports milestones and deadlines
SXM - Integration with CAR/CAM (Reasoning):
Synertrade answer:
Yes; the correction action or quality system is either integrated with our platform or our ‘supplier measurement and activity’ app is used to communication corrective actions and receive/measure Reponses. The response time can then be measured as a KPI metric an included in the overall supplier scorecard.  </t>
  </si>
  <si>
    <t>R 532</t>
  </si>
  <si>
    <t>Resolution Mechanisms
_x000D_(REVISED)</t>
  </si>
  <si>
    <t>What resolution mechanisms are there for corrective action plans?  Explain in detail.</t>
  </si>
  <si>
    <t>SCORED RELATIVE TO PEERS.  IMPRESS the ANALYSTS.</t>
  </si>
  <si>
    <t>SXM - Resolution Mechanisms (Reasoning):
Synertrade answer:
Issues are tracked via corrective actions reports like the screeshot above with open incidents. Over time as data is fed into the report and refreshed the statuses will be updated telling you weather the supplier is in good standing or not. This is a highly effective way since notifications and refreshes accure to provide you with the most up to date information. More over 3rd party data is also an option to measure supplier risk which can be embedded. 
Synertrade Italy answer:
Our app Accelerate Supplier Development &amp; Measures will help you improve your internal collaboration while managing continual improvement plans with your strategic suppliers. Accelerate Supplier Development &amp; Measure also makes it possible to get your suppliers involved more directly with this continual improvement and helps them to work more closely with the Procurement team.
Supplier Development &amp; Measure offers users the chance to create Procurement action plans online.
Exchanges between the various parties all happens via the application, what ensures the progress of each action plan is tracked with precision. Lastly, an automated e-mail alert system is available to ensure that invitations, reminders and other needed notifications are sent out to appropriate people.</t>
  </si>
  <si>
    <t xml:space="preserve">SXM - Resolution Mechanisms (Reasoning):
Synertrade answer:
Issues are tracked via corrective actions reports like the screeshot above with open incidents. Over time as data is fed into the report and refreshed the statuses will be updated telling you weather the supplier is in good standing or not. This is a highly effective way since notifications and refreshes accure to provide you with the most up to date information. More over 3rd party data is also an option to measure supplier risk which can be embedded. 
Synertrade Italy answer:
Our app Accelerate Supplier Development &amp; Measures will help you improve your internal collaboration while managing continual improvement plans with your strategic suppliers. Accelerate Supplier Development &amp; Measure also makes it possible to get your suppliers involved more directly with this continual improvement and helps them to work more closely with the Procurement team.
Supplier Development &amp; Measure offers users the chance to create Procurement action plans online.
Exchanges between the various parties all happens via the application, what ensures the progress of each action plan is tracked with precision. Lastly, an automated e-mail alert system is available to ensure that invitations, reminders and other needed notifications are sent out to appropriate people. </t>
  </si>
  <si>
    <t>Risk Management</t>
  </si>
  <si>
    <t>Assessment</t>
  </si>
  <si>
    <t>Impact Assessment
_x000D_(NEW)</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</si>
  <si>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</si>
  <si>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</si>
  <si>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Through our partnehsip and integration with RiskMethods we can take advantageof their AI capabilities for risk monitoring, detection and assessment.</t>
  </si>
  <si>
    <t>Risk Prioritization
_x000D_(NEW)</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</si>
  <si>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</si>
  <si>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</si>
  <si>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The risk assessment can be done with the Supplier Assessment application with specific risk questionnaires. If external input is needed we work with several partner like Risk Methods or Ecovadis, where we can take their information and use it for reports or ratings.</t>
  </si>
  <si>
    <t>“”</t>
  </si>
  <si>
    <t>What-If Analysis
_x000D_(NEW)</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</si>
  <si>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</si>
  <si>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</si>
  <si>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Standard functionality. Yes, "what if" scenarios are addressed through standard reporting and our optimization solution and can accommodate multiple supplier scenarios .</t>
  </si>
  <si>
    <t>Mitigation Planning</t>
  </si>
  <si>
    <t>R 548</t>
  </si>
  <si>
    <t>Custom Plan Creation
_x000D_(REVISED)</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</si>
  <si>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</si>
  <si>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</si>
  <si>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 xml:space="preserve">SXM - Mitigation Plan (Self-Description):
can be customized withe the reporting 
SXM - Mitigation Plan (Reasoning):
Synertrade answer:
Yes, the mitigation plans can be manual or automatically triggered i.e. Based on low score evalaution of a supplier a 'corrective action' plan can be automatically triggered to the supplier. The 'corrective action' plans are built around templates based on risk factors (Quality, Delivery, etc...). </t>
  </si>
  <si>
    <t xml:space="preserve">SXM - Mitigation Plan (Self-Description):
can be customized withe the reporting 
SXM - Mitigation Plan (Reasoning):
Synertrade answer:
Yes, the mitigation plans can be manual or automatically triggered i.e. Based on low score evalaution of a supplier a 'corrective action' plan can be automatically triggered to the supplier. The 'corrective action' plans are built around templates based on risk factors (Quality, Delivery, etc...).  </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</si>
  <si>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</si>
  <si>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</si>
  <si>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 xml:space="preserve">As with all other templates, we customarily create/configure templates for each customer to suit their requirements.  </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</si>
  <si>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</si>
  <si>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</si>
  <si>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Please see previous comments on template libraries.</t>
  </si>
  <si>
    <t>Execution Monitoring
_x000D_(NEW)</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</si>
  <si>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</si>
  <si>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</si>
  <si>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Please see previous comments on monitoring.</t>
  </si>
  <si>
    <t>Model Definition</t>
  </si>
  <si>
    <t>R 546</t>
  </si>
  <si>
    <t>Numeric Models
_x000D_(REVISED)</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</si>
  <si>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</si>
  <si>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</si>
  <si>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SXM - Risk Management (Self-Description):
Risk management is supported in the product management with REACH and ROHS reports
SXM - Risk Management (Reasoning):
Synertrade answer:
Our platform can identify risk in the following ways: 
1. Our platform embeds REACH and ROHS to identify any 'Risk' at the product level. 
2. Creating Risk reports based on defined risk factors (this can be completuly defined by the client)
3. Via our risk management partners. Our system allows BYOB (Bring Your Own Data) via API's/integratration any third party risk factors can be imported into the Accelerate. (in real time):</t>
  </si>
  <si>
    <t xml:space="preserve">SXM - Risk Management (Self-Description):
Risk management is supported in the product management with REACH and ROHS reports
SXM - Risk Management (Reasoning):
Synertrade answer:
Our platform can identify risk in the following ways: 
1. Our platform embeds REACH and ROHS to identify any 'Risk' at the product level. 
2. Creating Risk reports based on defined risk factors (this can be completuly defined by the client)
3. Via our risk management partners. Our system allows BYOB (Bring Your Own Data) via API's/integratration any third party risk factors can be imported into the Accelerate. (in real time): </t>
  </si>
  <si>
    <t>Semantic Models
_x000D_(REVISED)</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</si>
  <si>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</si>
  <si>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</si>
  <si>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Sentiment Models
_x000D_(REVISED)</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</si>
  <si>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</si>
  <si>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</si>
  <si>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Evolutionary Models
_x000D_(REVISED)</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</si>
  <si>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</si>
  <si>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</si>
  <si>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</si>
  <si>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</si>
  <si>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Internal KPI Monitoring
_x000D_(REVISED)</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</si>
  <si>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</si>
  <si>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</si>
  <si>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 xml:space="preserve">SXM - Risk Identification (Self-Description):
Reports for REACH and ROHS can identify risks
SXM - Risk Identification (Reasoning):
Synertrade answer:
Please see above. No limits. </t>
  </si>
  <si>
    <t xml:space="preserve">SXM - Risk Identification (Self-Description):
Reports for REACH and ROHS can identify risks
SXM - Risk Identification (Reasoning):
Synertrade answer:
Please see above. No limits.  </t>
  </si>
  <si>
    <t>R 369, 536, 547</t>
  </si>
  <si>
    <t>Financial Monitoring
_x000D_(REVISED)</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</si>
  <si>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</si>
  <si>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</si>
  <si>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 xml:space="preserve">Sourcing - 3rd Party Data Integration (Self-Description):
Please see screenshot
SXM - 3rd Party Data Integration (Reasoning):
Synertrade answer:
we can integrate data from 3rd part via web services and use Qlik Sense to show them; as standard the Qlik Sense is refreshing twice per day
Synertrade Italy answer:
The data displayed into the reporting application (based on Qlik Sense and Qlik View technology) can come from totally different sources. This means it is possible to display at the same time and in a clear and concise way the information on the from the various Accelerate Apps, financial information (ex: from D&amp;B or BvD) and information originally managed in your ERP (ex: non qualities, payment deadlines, diverse accounting information, etc.). The typical integration is based on ftp, csv and are batch integration. In alternative you can implement a web service real time interface. 
SXM - Risk Identification (Self-Description):
Reports for REACH and ROHS can identify risks
SXM - Risk Identification (Reasoning):
Synertrade answer:
Please see above. No limits. </t>
  </si>
  <si>
    <t xml:space="preserve">Sourcing - 3rd Party Data Integration (Self-Description):
Please see screenshot
SXM - 3rd Party Data Integration (Reasoning):
Synertrade answer:
we can integrate data from 3rd part via web services and use Qlik Sense to show them; as standard the Qlik Sense is refreshing twice per day
Synertrade Italy answer:
The data displayed into the reporting application (based on Qlik Sense and Qlik View technology) can come from totally different sources. This means it is possible to display at the same time and in a clear and concise way the information on the from the various Accelerate Apps, financial information (ex: from D&amp;B or BvD) and information originally managed in your ERP (ex: non qualities, payment deadlines, diverse accounting information, etc.). The typical integration is based on ftp, csv and are batch integration. In alternative you can implement a web service real time interface. 
SXM - Risk Identification (Self-Description):
Reports for REACH and ROHS can identify risks
SXM - Risk Identification (Reasoning):
Synertrade answer:
Please see above. No limits.  </t>
  </si>
  <si>
    <t>Government Status Monitoring
_x000D_(REVISED)</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</si>
  <si>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</si>
  <si>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</si>
  <si>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Regulatory Monitoring
_x000D_(REVISED)</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</si>
  <si>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</si>
  <si>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</si>
  <si>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Tariff Monitoring
_x000D_(REVISED)</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</si>
  <si>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</si>
  <si>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</si>
  <si>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Legal / Civil Suit Monitoring
_x000D_(REVISED)</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</si>
  <si>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</si>
  <si>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</si>
  <si>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</si>
  <si>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News Monitoring
_x000D_(REVISED)</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</si>
  <si>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</si>
  <si>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</si>
  <si>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 xml:space="preserve">Sourcing - 3rd Party Data Integration (Self-Description):
Please see screenshot
Sourcing - Event Monitoring (Self-Description):
Please see screenshot of integration with BVDs Orbis which is able to track news on suppliers. 
SXM - 3rd Party Data Integration (Reasoning):
Synertrade answer:
we can integrate data from 3rd part via web services and use Qlik Sense to show them; as standard the Qlik Sense is refreshing twice per day
Synertrade Italy answer:
The data displayed into the reporting application (based on Qlik Sense and Qlik View technology) can come from totally different sources. This means it is possible to display at the same time and in a clear and concise way the information on the from the various Accelerate Apps, financial information (ex: from D&amp;B or BvD) and information originally managed in your ERP (ex: non qualities, payment deadlines, diverse accounting information, etc.). The typical integration is based on ftp, csv and are batch integration. In alternative you can implement a web service real time interface. 
SXM - Risk Identification (Self-Description):
Reports for REACH and ROHS can identify risks
SXM - Risk Identification (Reasoning):
Synertrade answer:
Please see above. No limits. 
SXM - Event Monitoring (Self-Description):
not available
SXM - Event Monitoring (Reasoning):
Synertrade answer:
As above we can bring any third party data into our solution- reports can be generated from a number of sources, forecasting and logic can be embedded based on requirement. </t>
  </si>
  <si>
    <t xml:space="preserve">Sourcing - 3rd Party Data Integration (Self-Description):
Please see screenshot
Sourcing - Event Monitoring (Self-Description):
Please see screenshot of integration with BVDs Orbis which is able to track news on suppliers. 
SXM - 3rd Party Data Integration (Reasoning):
Synertrade answer:
we can integrate data from 3rd part via web services and use Qlik Sense to show them; as standard the Qlik Sense is refreshing twice per day
Synertrade Italy answer:
The data displayed into the reporting application (based on Qlik Sense and Qlik View technology) can come from totally different sources. This means it is possible to display at the same time and in a clear and concise way the information on the from the various Accelerate Apps, financial information (ex: from D&amp;B or BvD) and information originally managed in your ERP (ex: non qualities, payment deadlines, diverse accounting information, etc.). The typical integration is based on ftp, csv and are batch integration. In alternative you can implement a web service real time interface. 
SXM - Risk Identification (Self-Description):
Reports for REACH and ROHS can identify risks
SXM - Risk Identification (Reasoning):
Synertrade answer:
Please see above. No limits. 
SXM - Event Monitoring (Self-Description):
not available
SXM - Event Monitoring (Reasoning):
Synertrade answer:
As above we can bring any third party data into our solution- reports can be generated from a number of sources, forecasting and logic can be embedded based on requirement.  </t>
  </si>
  <si>
    <t>Social Media Monitoring
_x000D_(REVISED)</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</si>
  <si>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</si>
  <si>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</si>
  <si>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Cyber Monitoring
_x000D_(REVISED)</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</si>
  <si>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</si>
  <si>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</si>
  <si>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</si>
  <si>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Alerts / Notifications
_x000D_(REVISED)</t>
  </si>
  <si>
    <t>What is the extent of support for alerts and notifications?</t>
  </si>
  <si>
    <t xml:space="preserve">Sourcing - Scorecard Based Alerts/Notifications (Self-Description):
Yes alerts can be setup based on specific KPIs and thresholds setup. </t>
  </si>
  <si>
    <t xml:space="preserve">Sourcing - Scorecard Based Alerts/Notifications (Self-Description):
Yes alerts can be setup based on specific KPIs and thresholds setup.  </t>
  </si>
  <si>
    <t>Regulatory Compliance</t>
  </si>
  <si>
    <t>Financial Compliance
_x000D_(NEW)</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</si>
  <si>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</si>
  <si>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</si>
  <si>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With our integration capabilities and current partnerships with system like RiskMethods, EcoVadis and LexisNexis we can provide support for financial compliance.</t>
  </si>
  <si>
    <t>ATS!!!!!!!!!!!</t>
  </si>
  <si>
    <t>Anti-Human Trafficking Compliance
_x000D_(NEW)</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</si>
  <si>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</si>
  <si>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</si>
  <si>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With our integrations capabilities to almost any system our customers might require and our current partnerships we can pull in the information required to track compliance with trafficking regulations.</t>
  </si>
  <si>
    <t>Restricted / Hazardous Material
_x000D_(NEW)</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</si>
  <si>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</si>
  <si>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</si>
  <si>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 xml:space="preserve">We have an entire application dedicated to handling hazardous chemical materials.  </t>
  </si>
  <si>
    <t>Environmental Compliance
_x000D_(NEW)</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</si>
  <si>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</si>
  <si>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</si>
  <si>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 xml:space="preserve">Being a global company with customers across the globe our application needs to support their efforts.  We can configure our clients instance to support applicable environmental requirements.  </t>
  </si>
  <si>
    <t>Anti-Bribery / Corruption
_x000D_(NEW)</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</si>
  <si>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</si>
  <si>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</si>
  <si>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Not the question!</t>
  </si>
  <si>
    <t>Privacy and Information Security
_x000D_(NEW)</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</si>
  <si>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</si>
  <si>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</si>
  <si>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With our integrations capabilities to almost any system our customers might require and our current partnerships we can pull in the information required to track compliance with privacy and information security regulations.</t>
  </si>
  <si>
    <t>Conflict Minerals
_x000D_(NEW)</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</si>
  <si>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</si>
  <si>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</si>
  <si>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With our integrations capabilities to almost any system our customers might require and our current partnerships we can pull in the information required to track compliance with these regulations.</t>
  </si>
  <si>
    <t>Labour Standards
_x000D_(NEW)</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</si>
  <si>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</si>
  <si>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</si>
  <si>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</si>
  <si>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</si>
  <si>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3rd Party Risk Feeds
_x000D_(REVISED)</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</si>
  <si>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</si>
  <si>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</si>
  <si>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 xml:space="preserve">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t>
  </si>
  <si>
    <t xml:space="preserve"> P2P - Supplier Information Management (Self-Description):
In our SRM process all audits and information updates are automated. The supplier is also rated on hard and soft facts from internal surveys. This information can be retrieved by our reporting engine based on QliqSense. We collaborate also with standard rating agencies (3rd party providers) to collect and combine the internal and external data to get an risk overview of each supplier or supplier groups.
P2P - Supplier Performance and Risk Management (Self-Description):
We validate each business transaction based on contract rules of each customer. The integration of 3rd-party solutions is done via standard web services (SOAP / REST). SynerTrade has partnerships with many 3rd party providers including D&amp;B, BVD, Ecovadis, RiskMethods just to name a few. With these partners we are able to enrich supplier data via our supplier database and reporting. Contract compliance is measured with specific KPIs provided by the client and/or best practices from Synertrade. </t>
  </si>
  <si>
    <t>Discovery</t>
  </si>
  <si>
    <t>R 511</t>
  </si>
  <si>
    <t>Depth of Supplier Search (internal supplier database only)
_x000D_(REVISED)</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</si>
  <si>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</si>
  <si>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</si>
  <si>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SXM - Supplier Network Integration (Self-Description):
Supplier network integration is supported with web services
SXM - Supplier Network Integration (Reasoning):
Synertrade answer:
Supplier network integration is supported with web services; these web services can make also the full profile intergation</t>
  </si>
  <si>
    <t xml:space="preserve">SXM - Supplier Network Integration (Self-Description):
Supplier network integration is supported with web services
SXM - Supplier Network Integration (Reasoning):
Synertrade answer:
Supplier network integration is supported with web services; these web services can make also the full profile intergation </t>
  </si>
  <si>
    <t>R 272, 511</t>
  </si>
  <si>
    <t>Depth of Supplier Search — internal + vendor supplier network
_x000D_(REVISED)</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</si>
  <si>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</si>
  <si>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</si>
  <si>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Sourcing - Supplier Onboarding (Self-Description):
Yes this is typically done through our Supplier Self Registration.
SXM - Supplier Network Integration (Self-Description):
Supplier network integration is supported with web services
SXM - Supplier Network Integration (Reasoning):
Synertrade answer:
Supplier network integration is supported with web services; these web services can make also the full profile intergation</t>
  </si>
  <si>
    <t xml:space="preserve">Sourcing - Supplier Onboarding (Self-Description):
Yes this is typically done through our Supplier Self Registration.
SXM - Supplier Network Integration (Self-Description):
Supplier network integration is supported with web services
SXM - Supplier Network Integration (Reasoning):
Synertrade answer:
Supplier network integration is supported with web services; these web services can make also the full profile intergation </t>
  </si>
  <si>
    <t>Depth of Supplier Search — third-party networks / marketplaces
_x000D_(NEW)</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</si>
  <si>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</si>
  <si>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</si>
  <si>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With our integration capabilities and our current integrated information sources we can provide our customers with significant search capabilities for suppliers.</t>
  </si>
  <si>
    <t>Certification / Attribution Support
_x000D_(NEW)</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</si>
  <si>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</si>
  <si>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</si>
  <si>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Our integrations capabilities allow us to connect with a number of sources such as RiskMethods, Lexis,EcoVadis and others which can monitor and supply data to verify certificarions.</t>
  </si>
  <si>
    <t>Categorization / Tagging
_x000D_(NEW)</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</si>
  <si>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</si>
  <si>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</si>
  <si>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Please see previous comments on categorization.</t>
  </si>
  <si>
    <t>Onboarding Support</t>
  </si>
  <si>
    <t>R 273, 505</t>
  </si>
  <si>
    <t>Invitation / Campaign Management
_x000D_(REVISED)</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</si>
  <si>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</si>
  <si>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</si>
  <si>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Sourcing - Invitation Management (Self-Description):
A specific button will trigger an email and remind the supplier to complete information for onboarding.
SXM - Invitation Management (Reasoning):
Synertrade answer:
emails feature is used for this kind of invitations. Reminders can be set, buyers can be notified by supplier's responses, etc. Mainly we have implemented the email channel, particular for auctions we are also using instant messaging
Synertrade Italy answer:
The platform has about 400 standard and automatic emails that we can activate in different modules and at different times. Among these remineders there are also the notification of supplier answer (for example a tender answer, or an order acceptance). We can also set automatic reminders, both for buyers and suppliers, for example when a certification or a contract expired or when a tender is near closing.
We can send massive emails to supplier to ask them to complete a questionnaire or only to inform them about something. Is also possible to send communucation to suppliers by a sort of notice-board or by Forum channel, that is an interactive chat.</t>
  </si>
  <si>
    <t xml:space="preserve">Sourcing - Invitation Management (Self-Description):
A specific button will trigger an email and remind the supplier to complete information for onboarding.
SXM - Invitation Management (Reasoning):
Synertrade answer:
emails feature is used for this kind of invitations. Reminders can be set, buyers can be notified by supplier's responses, etc. Mainly we have implemented the email channel, particular for auctions we are also using instant messaging
Synertrade Italy answer:
The platform has about 400 standard and automatic emails that we can activate in different modules and at different times. Among these remineders there are also the notification of supplier answer (for example a tender answer, or an order acceptance). We can also set automatic reminders, both for buyers and suppliers, for example when a certification or a contract expired or when a tender is near closing.
We can send massive emails to supplier to ask them to complete a questionnaire or only to inform them about something. Is also possible to send communucation to suppliers by a sort of notice-board or by Forum channel, that is an interactive chat. </t>
  </si>
  <si>
    <t>R 274</t>
  </si>
  <si>
    <t>Registration Management
_x000D_(REVISED)</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</si>
  <si>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</si>
  <si>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</si>
  <si>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Sourcing - Self-Registration (Self-Description):
This is a standard part of the platform. Different questions can be conditional based on the category/material group the supplier falls under.</t>
  </si>
  <si>
    <t xml:space="preserve">Sourcing - Self-Registration (Self-Description):
This is a standard part of the platform. Different questions can be conditional based on the category/material group the supplier falls under. </t>
  </si>
  <si>
    <t>Supply Base Profiling</t>
  </si>
  <si>
    <t>Supplier Profile Management
_x000D_(NEW)</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</si>
  <si>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</si>
  <si>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</si>
  <si>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Please see previous comments on supplier management and integrations with partner such as RiskMethods, LexisNexis, EcoVadis and others.</t>
  </si>
  <si>
    <t>R 517</t>
  </si>
  <si>
    <t>Supplier Profile Extensibility
_x000D_(REVISED)</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</si>
  <si>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</si>
  <si>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</si>
  <si>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SXM - Supplier Data Management (Self-Description):
supplier import interface is available
SXM - Supplier Data Management (Reasoning):
Synertrade answer:
need details</t>
  </si>
  <si>
    <t xml:space="preserve">SXM - Supplier Data Management (Self-Description):
supplier import interface is available
SXM - Supplier Data Management (Reasoning):
Synertrade answer:
need details </t>
  </si>
  <si>
    <t>Collaboration</t>
  </si>
  <si>
    <t>R 564</t>
  </si>
  <si>
    <t>Exposed Elements
_x000D_(REVISED)</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</si>
  <si>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</si>
  <si>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</si>
  <si>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SXM - Collaboration (Reasoning):
Synertrade answer:
Most of the pages which the supplier is seeing are customizable and with features
Synertrade Italy answer:
The suppliers have the same possibility to customize all their pages, fox example they can hide a coloumn or personalize their homepage with different widget.</t>
  </si>
  <si>
    <t xml:space="preserve">SXM - Collaboration (Reasoning):
Synertrade answer:
Most of the pages which the supplier is seeing are customizable and with features
Synertrade Italy answer:
The suppliers have the same possibility to customize all their pages, fox example they can hide a coloumn or personalize their homepage with different widget. </t>
  </si>
  <si>
    <t>Self Registration
_x000D_(NEW)</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</si>
  <si>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</si>
  <si>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</si>
  <si>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We do not have full embeded RPA but we do have support for suppliers to guide them through onboarding.  We can pull in a variety of information into our Supplier Scorecard from various internal and external data sources (all data types mentioned)which give our customers a full picture of each suppliers.  Workflows can be set up and notifications sent which would inform a supplier if they do not meetkey requirements.</t>
  </si>
  <si>
    <t>R 621</t>
  </si>
  <si>
    <t>Survey Management 
_x000D_(REVISED)</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</si>
  <si>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</si>
  <si>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</si>
  <si>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 xml:space="preserve">CLM - Survey integration (Self-Description):
Supplier performance is part of purchasing intelligence therefore information can be easily merged or pushed to a specific field.  </t>
  </si>
  <si>
    <t>R 270, 566</t>
  </si>
  <si>
    <t>360-Degree Scorecards
_x000D_(REVISED)</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</si>
  <si>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</si>
  <si>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</si>
  <si>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Sourcing - Scorecards (Self-Description):
Yes scorecards has been part of the platform suite for many years.
SXM - 360-Degree Scorecards (Reasoning):
Synertrade answer:
so far there is not possibility from supplier's side to provide responses on surveys. This 360-Degree scorecard is actually filled in by the buyer. An RFX project can be made where the supplier can also fill in the responses.</t>
  </si>
  <si>
    <t xml:space="preserve">Sourcing - Scorecards (Self-Description):
Yes scorecards has been part of the platform suite for many years.
SXM - 360-Degree Scorecards (Reasoning):
Synertrade answer:
so far there is not possibility from supplier's side to provide responses on surveys. This 360-Degree scorecard is actually filled in by the buyer. An RFX project can be made where the supplier can also fill in the responses. </t>
  </si>
  <si>
    <t>R 271, 634</t>
  </si>
  <si>
    <t>Corrective Action Management
_x000D_(REVISED)</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</si>
  <si>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</si>
  <si>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</si>
  <si>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Sourcing - Corrective Action Management (Self-Description):
Yes this is a standard function. Corrective action reports and status is part of our supplier relationship management.
CLM - Corrective Action &amp; Conflict Resolution (Self-Description):
As mentioned above corrective action is part of our contract compliance within our Purchasing Intelligence. If a supplier falls below compliance a notification can be triggered to the responsible buyer. A specifc tab could be created for the supplier to view and track these specific corrective actions.</t>
  </si>
  <si>
    <t xml:space="preserve">Sourcing - Corrective Action Management (Self-Description):
Yes this is a standard function. Corrective action reports and status is part of our supplier relationship management.
CLM - Corrective Action &amp; Conflict Resolution (Self-Description):
As mentioned above corrective action is part of our contract compliance within our Purchasing Intelligence. If a supplier falls below compliance a notification can be triggered to the responsible buyer. A specifc tab could be created for the supplier to view and track these specific corrective actions. </t>
  </si>
  <si>
    <t>Supplier Initiated Issues
_x000D_(NEW)</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</si>
  <si>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</si>
  <si>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</si>
  <si>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Suppliers can leave notes and comments and contact buyers with grievances but cannot initiate corrective actions/action plans.</t>
  </si>
  <si>
    <t>R 265, 266, 267, 268, 350, 627</t>
  </si>
  <si>
    <t>Negotiation Management
_x000D_(REVISED)</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</si>
  <si>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</si>
  <si>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</si>
  <si>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Sourcing - Distributed Supplier RFX Response Management (Self-Description):
Yes these rules can be put in place.
Sourcing - Distributed Supplier Auction Management (Self-Description):
Yes every application is connected with a supplier portal. A function can be turned on for the supplier to add multiple team members along with proxy users. 
Sourcing - Result/Award Notification (Self-Description):
Yes this is a standard function.
Sourcing - Contract Negotiation Management (Self-Description):
Yes versioning is typically done through a specific numbering of the contract. 
Sourcing - Negotiation Management (Self-Description):
Contract negotiations can be managed through the platform. 
CLM - Contract Negotiation (Self-Description):
If a contract negotiation requires multiple parties (2 or 3) the system will allow you to invite multiple suppliers or parties to the contract negotiation phase.</t>
  </si>
  <si>
    <t xml:space="preserve">Sourcing - Distributed Supplier RFX Response Management (Self-Description):
Yes these rules can be put in place.
Sourcing - Distributed Supplier Auction Management (Self-Description):
Yes every application is connected with a supplier portal. A function can be turned on for the supplier to add multiple team members along with proxy users. 
Sourcing - Result/Award Notification (Self-Description):
Yes this is a standard function.
Sourcing - Contract Negotiation Management (Self-Description):
Yes versioning is typically done through a specific numbering of the contract. 
Sourcing - Negotiation Management (Self-Description):
Contract negotiations can be managed through the platform. 
CLM - Contract Negotiation (Self-Description):
If a contract negotiation requires multiple parties (2 or 3) the system will allow you to invite multiple suppliers or parties to the contract negotiation phase. </t>
  </si>
  <si>
    <t>What on your supplier portal technology roadmap will advance your solution (and perhaps the market) in the next 6 months?  Give directional input if you can't share exact details</t>
  </si>
  <si>
    <t>SERVICES</t>
  </si>
  <si>
    <t>S2P Services</t>
  </si>
  <si>
    <t>R 664, 488, 493, 226, 256</t>
  </si>
  <si>
    <t>Breadth of Implementation Services
_x000D_(REVISED)</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</si>
  <si>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</si>
  <si>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</si>
  <si>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 xml:space="preserve">CLM - Globalization (Self-Description):
multi currency support is biuld in. Multi langusage sopport too with more than 20 languages and unicode
Spend Analytics - Implementation / Integration / Maintenance Services (Self-Description):
Integration is separate offered, Maintenance see SLA contract
Spend Analytics - Implementation / Integration / Maintenance Services (Reasoning):
- implementation and integration services for Analytics are delivered by SynerTrade BI Consultamts with a local presence and possibility to work at the Client premises.
- Maintenance services are run at central level by SynerTrade support team. For more details check the attached slides Maintenance Organization v1. 
Spend Analytics - Consulting / Change Management (Self-Description):
QlikSense is tailored for self-service analytics. Synertrade is offering consulting and implementation services with regard to the whole ETL chain (e.g. identification of relevant data sources, specification of interfaces, data cleansing, transformation of data incl. data enrichment, design and specification of tabular and graphical analyses). Additionally, QlikSense training is offered to enable the clients to enrich provided applications on their own. 
Spend Analytics - Consulting / Change Management (Reasoning):
-see presentation Analytics Methodology
Sourcing - Templates (Self-Description):
Yes most templates are build during implementation. </t>
  </si>
  <si>
    <t xml:space="preserve">P2P - Consulting / Change Management (Self-Description):
Implementation is done by our in house team. Please see attached slide deck. </t>
  </si>
  <si>
    <t>Depth of Services Capabilities
_x000D_(REVISED)</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</si>
  <si>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</si>
  <si>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</si>
  <si>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Analytics Services
_x000D_(REVISED)</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</si>
  <si>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</si>
  <si>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Sourcing - Spend/Opportunity Analysis (Self-Description):
Spend analyse per category, geographical area possible. Many predefined reports in the spend analyse module available. State of the art graphical reports and result tables avilable.</t>
  </si>
  <si>
    <t xml:space="preserve">P2P - Data Management Services (Self-Description):
Synertrade offers a supplier data harmonization tool. Duplicates can be merged or eliminated. Data cleansing can be done as service. Example: for Sandvik Synertrade developed a cleansing script and cleaned 1 Mio products. For transactional procurement the Webshop can be used. The order platform can send orders in a machine readable format to the supplier. External Punch Out catalogs can be integrated. A category management app is available. Denied lists can be checked via a web service.
P2P - Consulting / Change Management (Self-Description):
Implementation is done by our in house team. Please see attached slide deck. </t>
  </si>
  <si>
    <t>R 402, 592, 489, 490, 592, 224, 225, 229</t>
  </si>
  <si>
    <t>Data Management Services
_x000D_(REVISED)</t>
  </si>
  <si>
    <t>Describe your services to natively (or through partners) aggregate, cleanse, classify, enrich, and harmonize client data/documents.  Explain any innovative internal/external tools, content sources, and partners that you use to help with these services?</t>
  </si>
  <si>
    <t>Sourcing - Data Management Services (Self-Description):
Interface to Dun &amp; Bradstreet and ECOVADIS available. Supplier harmonization module available whichs supports data cleansing, supplier merging, hierarchical organzation of suppliers supported.
SXM - Data/Document Management Services (Self-Description):
Duplicate cleaning module for suppliers available. Web Service to external validaters can be delivered
SXM - Data/Document Management Services (Reasoning):
Synertrade Italy answer:
The system has a general app "Document Management System" which permits the documents versioning in all platform modules by all of users (internal and external). All the users recieve email alert when a document is near to expire or is expired.
Spend Analytics - ETL / Cleansing / Classification / Categorization (Self-Description):
Deduplication/harmonization of master data, e.g. suppliers; 
Enrichment of data; 
Data classification; 
Standard configurations of our algorithms can provide already about 80% accuracy. This can be fine-tuned to almost 100% by integrating user-feedback and adjusting the configurations of the algorithms. Of course the success potential is also dependant on the quality of the source data. 
Spend Analytics - Data Management Services (Self-Description):
Above described algorithms can be applied as a one-shot cleansing/classification/etc. or on an ongoing basis. For continous  approaches it is important to specify the data flows exactly, esp. which systems are the leading ones that generate the data. 
SXM - Data/Document Management Services (Self-Description):
Duplicate cleaning module for suppliers available. Web Service to external validaters can be delivered
SXM - Data/Document Management Services (Reasoning):
Synertrade Italy answer:
The system has a general app "Document Management System" which permits the documents versioning in all platform modules by all of users (internal and external). All the users recieve email alert when a document is near to expire or is expired.</t>
  </si>
  <si>
    <t>SXM - Data/Document Management Services (Self-Description):
Standard configurations of our algorithms can provide already about 80% accuracy. This can be fine-tuned to almost 100% by integrating user-feedback and adjusting the configurations of the algorithms. Of course the success potential is also dependent on the quality of the source data. The validation of data against external sources can be done through our partners who measure financial, tax/invoice compliance etc. Typically data could be enriched via D&amp;B and/or BVD. All data sources could be incorporated based on request of the client. 
SXM - Data/Document Management Services (Reasoning):
Please find attached Data Quality presentation with client examples from Frsenius Medical Care and Lufthansa Airlines. Engie Case study                                         Presentation will highlight some key differentiator such as Data Harmonization with match rules rather than using fuzzy logic.                                         
SXM - Data/Document Management Services (Self-Description):
Standard configurations of our algorithms can provide already about 80% accuracy. This can be fine-tuned to almost 100% by integrating user-feedback and adjusting the configurations of the algorithms. Of course the success potential is also dependent on the quality of the source data. The validation of data against external sources can be done through our partners who measure financial, tax/invoice compliance etc. Typically data could be enriched via D&amp;B and/or BVD. All data sources could be incorporated based on request of the client. 
SXM - Data/Document Management Services (Reasoning):
Please find attached Data Quality presentation with client examples from Frsenius Medical Care and Lufthansa Airlines. Engie Case study                                         Presentation will highlight some key differentiator such as Data Harmonization with match rules rather than using fuzzy logic.                                         
P2P - Data Management Services (Self-Description):
Synertrade offers a supplier data harmonization tool. Duplicates can be merged or eliminated. Data cleansing can be done as service. Example: for Sandvik Synertrade developed a cleansing script and cleaned 1 Mio products. For transactional procurement the Webshop can be used. The order platform can send orders in a machine readable format to the supplier. External Punch Out catalogs can be integrated. A category management app is available. Denied lists can be checked via a web service.
P2P - Managed Services / Co-Sourcing / Outsourcing (Self-Description):
For on premise hosting Synertrade can provide the consultants to setup the platform in the customers network. Business consultants from Synertrade can be provided to adapt the customers business process requirements.
P2P - Services Invoicing &amp; Contract Invoicing (Self-Description):
An invoice can be created off of a contract. Typically we can create a forth and fifth match which is contract number and quantity. An alternative is creating a contract from a PO. With our integrated platform contract workflows can be setup between invoicing and our contract management application.</t>
  </si>
  <si>
    <t>Systems Integration Services
_x000D_(NEW)</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</si>
  <si>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</si>
  <si>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As with all our implementation services we provide our own integration services.  If the client requires an integration that is not one of our 140 built in integrations we configure and perform the integration.</t>
  </si>
  <si>
    <t>Training and Knowledge Transfer
_x000D_(NEW)</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</si>
  <si>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</si>
  <si>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Maintenance/Support Services
_x000D_(NEW)</t>
  </si>
  <si>
    <t>Please generally describe your different maintenance/support levels (e.g., Tier 1/2 help desk support, upgrade training/support, etc.) and what is typically included in a base solution subscription compared to higher level premium support options</t>
  </si>
  <si>
    <t>Benchmarking Services
_x000D_(NEW)</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</si>
  <si>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</si>
  <si>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We do not formally benchmark our customer's performance against their peers.  We do offer online groups where our customers can share best practices   We have user groups where customers can learn from eachother as well.   We also have SynerClub, a customer portal where customers can share experinces and best practices.</t>
  </si>
  <si>
    <t>Business Consulting Services
_x000D_(NEW)</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</si>
  <si>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</si>
  <si>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</si>
  <si>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Outsourcing and Managed Services
_x000D_(REVISED)</t>
  </si>
  <si>
    <t>Please describe how you and/or partners deliver "Business Processes as a Service" for provisioning/delivering ongoing processes and outcomes (i.e., rather than providing underlying tech capabilities).  Outsourcing can also include "Co-Sourcing" models</t>
  </si>
  <si>
    <t>Sourcing - Managed Services / Co-Sourcing / Outsourcing (Self-Description):
Sandvik in Stockholm uses the risk management to monitor REACH relevant materials. The Swatch group uses the SRM tool to identify risk suppliers and categories. Norgesgruppen in Oslo uses the platform for the risk management in the food sector for auditing suppliers.</t>
  </si>
  <si>
    <t>P2P - Managed Services / Co-Sourcing / Outsourcing (Self-Description):
For on premise hosting Synertrade can provide the consultants to setup the platform in the customers network. Business consultants from Synertrade can be provided to adapt the customers business process requirements.</t>
  </si>
  <si>
    <t>Co-Innovation Services
_x000D_(NEW)</t>
  </si>
  <si>
    <t>Please describe any structured programs (if any) that you have for customer co-innovation to develop new solutions not currently in development for the broad customer base?  If you have this, what's the typical commercial/operating model for it?</t>
  </si>
  <si>
    <t>Service Delivery Innovation
_x000D_(NEW)</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</si>
  <si>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</si>
  <si>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Spend / Opportunity Analysis
_x000D_(REVISED)</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</si>
  <si>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</si>
  <si>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Spend ETL / Cleansing / Classification / Categorization
_x000D_(NEW)</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</si>
  <si>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</si>
  <si>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 xml:space="preserve">Please see previous information on data categorization.  Generallywe would hit about 80% accuracy on the first round.  </t>
  </si>
  <si>
    <t>Spend Data Management Services
_x000D_(NEW)</t>
  </si>
  <si>
    <t>Describe your ongoing data management services -- including refresh, regular cleansing and enrichment, ongoing categorization, and normalization, etc.</t>
  </si>
  <si>
    <t>Please see previous data management and attached Data Hamonization presentation.</t>
  </si>
  <si>
    <t>R 594</t>
  </si>
  <si>
    <t>Supplier Development &amp; Innovation Management
_x000D_(REVISED)</t>
  </si>
  <si>
    <t>Describe the extent of supplier development and innovation management services (i.e.,  leading / managing supplier development and innovation management projects)? If you use partners, please specify them and their services here.</t>
  </si>
  <si>
    <t>SXM - Supplier Development / Innovation Management (Self-Description):
Tender app supports innovation management and the development process
SXM - Supplier Development / Innovation Management (Reasoning):
Synertrade Italy answer:
Accelerate Supplier Development &amp; Measures is a collaborative tool that makes it possible to integrate and track all types of Procurement action plans related to your suppliers.
This application will help you improve your internal collaboration while managing continual improvement plans with your strategic suppliers. Accelerate Supplier Development &amp; Measure also makes it possible to get your suppliers involved more directly with this continual improvement and helps them to work more closely with the Procurement team.</t>
  </si>
  <si>
    <t>R 591, 195, 225</t>
  </si>
  <si>
    <t>Supplier Onboarding Services
_x000D_(REVISED)</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</si>
  <si>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</si>
  <si>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SXM - Supplier Onboarding (Self-Description):
Onboarding events are supported. The supplier can be released with a multistep workflow
SXM - Supplier Onboarding (Reasoning):
Synertrade Italy answer:
Our standard procedure for Suppliers on boarding is:
- Massive import of suppliers into Accelerate System.
- Onboarding direct emailing to suppliers to accelerate their registration to the platform and get their access credentials.
- The activity hypnotizes 2 emailing for each supplier + 2 direct call if necessary
- When the supplier access for the first time to the platform is possible to have a data check with an infoproficer (D&amp;B, BVD, Cribis...)</t>
  </si>
  <si>
    <t>SXM - Supplier Onboarding (Self-Description):
Data creation options for single supplier on-boarding are numerous (triggers exist at different process steps), but all require direct data entry by a user. In addition, supplier mass on-boarding (obtained data from a supplier network) is supported by mass import followed by mass invitation to complete the registration. Workflows are configurable by category and region. Different excel templates could be setup to trigger specific categories based on what the supplier selects. Additionally supplier assessments can be setup automatically based on monthly/quarterly or annually.
SXM - Supplier Onboarding (Reasoning):
ACGO Reference and case studay, Pentair on had 3 on site SynerTrade consultants on site for  6 months. Services included supplier onboarding to the new platform for e-Sourcing and execution of projects etc. 
P2P - Supplier Onboarding (Self-Description):
We connect supplier on to our supplier portal. Registration is very lean and takes max. 5 min. In the portal the supplier can access each SynerTrade customer. If he is already registered on customer side he can start immediately to collaborate. If not he needs to request to get a supplier. For this request he enters his basic information in customer specific questionnaire on the portal. All maintenance is done on the portal. Also support documents are available there. 
P2P - Managed Services / Co-Sourcing / Outsourcing (Self-Description):
For on premise hosting Synertrade can provide the consultants to setup the platform in the customers network. Business consultants from Synertrade can be provided to adapt the customers business process requirements.</t>
  </si>
  <si>
    <t>R 593, 225</t>
  </si>
  <si>
    <t>Supplier Management Services
_x000D_(REVISED)</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</si>
  <si>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</si>
  <si>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SXM - Supplier Management Services (Self-Description):
Web services are available fpor supplier import as well as XML import. Suppliers can be validated in a workflow</t>
  </si>
  <si>
    <t>SXM - Supplier Management Services (Self-Description):
"SynerTrade ensures that the quality of supplier master data is gradually improving, meaning that user work with more and more reliable data.
SynerTrade builds workflows for on-boarding and proposes unique keys / validations for input data. Data import is handled by us (Web services are available for supplier import as well as XML import)                                                                Execute SRM for existing suppliers. "
SXM - Supplier Management Services (Reasoning):
Suez reference case study. Pentair- SynerTrade consultants for 6 months performed supplier onboarding/management on behalf of the buying team. Training included RFX response and auction participation. 
P2P - Managed Services / Co-Sourcing / Outsourcing (Self-Description):
For on premise hosting Synertrade can provide the consultants to setup the platform in the customers network. Business consultants from Synertrade can be provided to adapt the customers business process requirements.</t>
  </si>
  <si>
    <t>Supply Market Intelligence Services
_x000D_(NEW)</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</si>
  <si>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</si>
  <si>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Please see prior information on Spend Analytics integrations and partnerships with providers of BI such as Lexis, Ecovadis RiskManagement, etc</t>
  </si>
  <si>
    <t>SPT Services</t>
  </si>
  <si>
    <t>Performance Based Contracting
_x000D_(NEW)</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</si>
  <si>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</si>
  <si>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Our pricing model puts us in the position of having sking in the game from the very beginning.  We price by use not number of users.  We succeed when our customers succeed in implementing and adopting our solutions throughout their organization.</t>
  </si>
  <si>
    <t>Sourcing - SXM Services</t>
  </si>
  <si>
    <t>Sourcing Events (managed RFX/Auction/Optimization)
_x000D_(NEW)</t>
  </si>
  <si>
    <t>Describe your ability to help manage/support sourcing events on behalf of your client.</t>
  </si>
  <si>
    <t xml:space="preserve">We perform auctions/events for our customers.  We have the ablity to perform thousands of auctions for our customers monthly and help them meet their savings goals. Services include Catagory Opportunity Assessments, eSourcing Managed Services and eAuction Managed Services. Most recently Synertrade signed a global agreement with the largest retail organization in the world, with HQ in the U.S. to create, staff and execute billions of dollars in auctions on a global basis. Synertrade has an excellent history of delivering significant savings to our clients via our managed services/assessment services..  </t>
  </si>
  <si>
    <t>R 403, 492, 226</t>
  </si>
  <si>
    <t>Category Management Services (category-specific)
_x000D_(REVISED)</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</si>
  <si>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</si>
  <si>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Sourcing - Category Specific Consulting (Self-Description):
Category management available. Industry specific tender templates, questionnaires and tender grids can be customized.
Spend Analytics - Category / Project Management (Self-Description):
We have several best-practice analyses realized with Qlik that can be used to analyze category and/or supplier portfolios (e.g. Kraljic matrix, AT Kearney chessboard, customer-driven approaches). 
Further Accelerate apps can be used for starting sourcing inititatives. Synertrade is offering consulting services esp. for setting up and conducting eAuctions.   
Spend Analytics - Category / Project Management (Reasoning):
- see presentation with screenshots and use cases per topic</t>
  </si>
  <si>
    <t>R 406</t>
  </si>
  <si>
    <t>Supply Risk Management
_x000D_(REVISED)</t>
  </si>
  <si>
    <t>Describe the extent of your risk identification and monitoring/mitigation services (i.e., what risk types and data sources do you use and how to you offer that commercially)?</t>
  </si>
  <si>
    <t>Sourcing - Risk Identification and Management (Self-Description):
Risk management for risk materials available so that the REACH materials can be handled and tracked.</t>
  </si>
  <si>
    <t>SOURCING</t>
  </si>
  <si>
    <t>Opportunity</t>
  </si>
  <si>
    <t>Category Analysis</t>
  </si>
  <si>
    <t>In this section, please rate your ability to enable opportunity analysis on a category basis and event planning.</t>
  </si>
  <si>
    <t>R 244</t>
  </si>
  <si>
    <t>Arbitrary Categorization in Spend Analysis
_x000D_(REVISED)</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</si>
  <si>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</si>
  <si>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</si>
  <si>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 xml:space="preserve">Sourcing - Arbitrary Categorization in Spend Analysis (Self-Description):
Category spend analysis is always a standard part of Spend. </t>
  </si>
  <si>
    <t xml:space="preserve">Sourcing - Arbitrary Categorization in Spend Analysis (Self-Description):
Category spend analysis is always a standard part of Spend.  </t>
  </si>
  <si>
    <t>R 246</t>
  </si>
  <si>
    <t>Sourcing</t>
  </si>
  <si>
    <t>Trend Analysis and Demand Forecasting</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</si>
  <si>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</si>
  <si>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</si>
  <si>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 xml:space="preserve">Sourcing - Trend Analysis and Demand Forecasting (Self-Description):
Yes this functionality is part of our Predictive Spend tool where future projections, trends, and market demand factors can be plugged. </t>
  </si>
  <si>
    <t xml:space="preserve">Sourcing - Trend Analysis and Demand Forecasting (Self-Description):
Yes this functionality is part of our Predictive Spend tool where future projections, trends, and market demand factors can be plugged.  </t>
  </si>
  <si>
    <t>R 245</t>
  </si>
  <si>
    <t>Category Benchmarks</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</si>
  <si>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</si>
  <si>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</si>
  <si>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Sourcing - Category Benchmarks (Self-Description):
Real time benchmarks such as world data, market price, and realtime updates could be incorporated.</t>
  </si>
  <si>
    <t xml:space="preserve">Sourcing - Category Benchmarks (Self-Description):
Real time benchmarks such as world data, market price, and realtime updates could be incorporated. </t>
  </si>
  <si>
    <t>R 249</t>
  </si>
  <si>
    <t>Tracking / Scorecard Integration</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</si>
  <si>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</si>
  <si>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</si>
  <si>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Sourcing - Tracking / Scorecard Integration (Self-Description):
Yes scorecarding and tracking success against category plan and opprtunity analysis is a standard for our platform.</t>
  </si>
  <si>
    <t xml:space="preserve">Sourcing - Tracking / Scorecard Integration (Self-Description):
Yes scorecarding and tracking success against category plan and opprtunity analysis is a standard for our platform. </t>
  </si>
  <si>
    <t>R 247</t>
  </si>
  <si>
    <t>Category Sourcing Plans/Templates
_x000D_(REVISED)</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</si>
  <si>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</si>
  <si>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</si>
  <si>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 xml:space="preserve">Sourcing - Category Sourcing Plans/Templates (Self-Description):
Yes templates for sourcing is our baseline and where our sourcing tool starts. </t>
  </si>
  <si>
    <t xml:space="preserve">Sourcing - Category Sourcing Plans/Templates (Self-Description):
Yes templates for sourcing is our baseline and where our sourcing tool starts.  </t>
  </si>
  <si>
    <t>NEW</t>
  </si>
  <si>
    <t>CATEGORY AUTOMATION
_x000D_(NEW)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</si>
  <si>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</si>
  <si>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</si>
  <si>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We have extensive workflow capabilities.  We can create workflows which take into account tolerances, threshholds, budgets and other measurments which ca then influence next steps or actions.  Processes can be "no touch" if meeting specific metrics but require approvals if metrics are not met.  Alers and notifications can be set based on these metrics as well.</t>
  </si>
  <si>
    <t>R 250</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</si>
  <si>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</si>
  <si>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</si>
  <si>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</si>
  <si>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 xml:space="preserve">Sourcing - Prescriptive Analytics (Self-Description):
This functionality is part of our opportunity analysis. </t>
  </si>
  <si>
    <t xml:space="preserve">Sourcing - Prescriptive Analytics (Self-Description):
This functionality is part of our opportunity analysis.  </t>
  </si>
  <si>
    <t>Desc. and demo</t>
  </si>
  <si>
    <t>Permissive Analytics
_x000D_(NEW)</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</si>
  <si>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</si>
  <si>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</si>
  <si>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As stated previously we have extemsive workfkow capabilities which can be created to take into account permissive analytics.  Tasks such as suppler notifications/invitations, bid acceptances can be established  by the rules established in the workflow.</t>
  </si>
  <si>
    <t>R 257</t>
  </si>
  <si>
    <t>Sourcing Strategy Definition</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</si>
  <si>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</si>
  <si>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</si>
  <si>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Sourcing - Sourcing Strategy Definition (Self-Description):
An additional phase can be added to a sourcing event called "Definition of Demand where internal stakeholders could track milestones, benchmarks etc.</t>
  </si>
  <si>
    <t xml:space="preserve">Sourcing - Sourcing Strategy Definition (Self-Description):
An additional phase can be added to a sourcing event called "Definition of Demand where internal stakeholders could track milestones, benchmarks etc. </t>
  </si>
  <si>
    <t>R 390</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</si>
  <si>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</si>
  <si>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</si>
  <si>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</si>
  <si>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Sourcing - Sourcing Process (Self-Description):
Sourcing proces is customizable, the user can create tender templates, and copy existing tenders. Grids and flexible questionnire editors are available</t>
  </si>
  <si>
    <t xml:space="preserve">Sourcing - Sourcing Process (Self-Description):
Sourcing proces is customizable, the user can create tender templates, and copy existing tenders. Grids and flexible questionnire editors are available </t>
  </si>
  <si>
    <t>SOURCING PROCESS AUTOMATION
_x000D_(NEW)</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</si>
  <si>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</si>
  <si>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</si>
  <si>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Please see previous comments on workflow capabilities</t>
  </si>
  <si>
    <t>R 394</t>
  </si>
  <si>
    <t>Project Integration</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</si>
  <si>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</si>
  <si>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</si>
  <si>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Sourcing - Project Integration (Self-Description):
platform is full integrated, high integrated apps on the platform.</t>
  </si>
  <si>
    <t xml:space="preserve">Sourcing - Project Integration (Self-Description):
platform is full integrated, high integrated apps on the platform. </t>
  </si>
  <si>
    <t>System Assisted Opportunity Identification
_x000D_(NEW)</t>
  </si>
  <si>
    <t>Describe unique processes and techniques supported by the system to help buyers identify category opportunities they might not otherwise identify.</t>
  </si>
  <si>
    <t>** scored against peers **</t>
  </si>
  <si>
    <t>Dtails!,,,</t>
  </si>
  <si>
    <t>Assisted Sourcing Roadmap
_x000D_(NEW)</t>
  </si>
  <si>
    <t>What developments do you have planned to help buyers with their daily sourcing activities?</t>
  </si>
  <si>
    <t>High level themes for our next 18 months include further investment into Mobile, Deployment of our community hub which will allow for supplier sharing, advanced optimization and cost modeling .</t>
  </si>
  <si>
    <t>Should-Cost Modelling</t>
  </si>
  <si>
    <t>R 251</t>
  </si>
  <si>
    <t>Basic Should Cost Modelling</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</si>
  <si>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</si>
  <si>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</si>
  <si>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 xml:space="preserve">Sourcing - Basic Should Cost Modelling (Self-Description):
Yes this is a functionality that has been created. </t>
  </si>
  <si>
    <t xml:space="preserve">Sourcing - Basic Should Cost Modelling (Self-Description):
Yes this is a functionality that has been created.  </t>
  </si>
  <si>
    <t>R 252</t>
  </si>
  <si>
    <t>Market Data Feeds</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</si>
  <si>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</si>
  <si>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</si>
  <si>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 xml:space="preserve">Sourcing - Market Data Feeds (Self-Description):
Yes this function has been used by many clients. </t>
  </si>
  <si>
    <t xml:space="preserve">Sourcing - Market Data Feeds (Self-Description):
Yes this function has been used by many clients.  </t>
  </si>
  <si>
    <t>R 254</t>
  </si>
  <si>
    <t>Bill of Material Support</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</si>
  <si>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</si>
  <si>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</si>
  <si>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 xml:space="preserve">Sourcing - Bill of Material Support (Self-Description):
Yes this functionality is supported. </t>
  </si>
  <si>
    <t xml:space="preserve">Sourcing - Bill of Material Support (Self-Description):
Yes this functionality is supported.  </t>
  </si>
  <si>
    <t>Cost Driver Identification
_x000D_(NEW)</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</si>
  <si>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</si>
  <si>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</si>
  <si>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Our Spend Analytics capabilities, in conjunction with our partnerships and integration capabilities allow us to be able to identify cost drivers and provide market comparisons.</t>
  </si>
  <si>
    <t>R 256</t>
  </si>
  <si>
    <t>Templates</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</si>
  <si>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</si>
  <si>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</si>
  <si>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 xml:space="preserve">Sourcing - Templates (Self-Description):
Yes most templates are build during implementation. </t>
  </si>
  <si>
    <t xml:space="preserve">Sourcing - Templates (Self-Description):
Yes most templates are build during implementation.  </t>
  </si>
  <si>
    <t>R 262</t>
  </si>
  <si>
    <t>Demand Support
_x000D_(REVISED)</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</si>
  <si>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</si>
  <si>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</si>
  <si>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Sourcing - Budget and Demand Definition (Self-Description):
Yes current on target budgets could be tracked at the "Definition of Demand" Phase.</t>
  </si>
  <si>
    <t xml:space="preserve">Sourcing - Budget and Demand Definition (Self-Description):
Yes current on target budgets could be tracked at the "Definition of Demand" Phase. </t>
  </si>
  <si>
    <t>UX
_x000D_(NEW)</t>
  </si>
  <si>
    <t>Please describe the user experience for an average buyer using should-cost models?</t>
  </si>
  <si>
    <t xml:space="preserve">** scored against peers ** </t>
  </si>
  <si>
    <t>RFX / Surveys</t>
  </si>
  <si>
    <t>Construction</t>
  </si>
  <si>
    <t>R 290</t>
  </si>
  <si>
    <t>Creation Methodology</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</si>
  <si>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</si>
  <si>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</si>
  <si>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 xml:space="preserve">Sourcing - Creation Methodology (Self-Description):
The flexibility of the tool allows you to configure the workflow, titles/names and include custom templates. </t>
  </si>
  <si>
    <t xml:space="preserve">Sourcing - Creation Methodology (Self-Description):
The flexibility of the tool allows you to configure the workflow, titles/names and include custom templates.  </t>
  </si>
  <si>
    <t>R 292</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</si>
  <si>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</si>
  <si>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</si>
  <si>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 xml:space="preserve">Sourcing - Templates (Self-Description):
The RFx tool allows you to build and store an unlimited amount of templates. Templates can be configured to have specific bid amounts, formulas and thousands of line items. 
Sourcing - Templates (Reasoning):
It is possible to create RFX starting from ready templates that was configured an linked to the BU/MG/users etc. </t>
  </si>
  <si>
    <t xml:space="preserve">Sourcing - Templates (Self-Description):
The RFx tool allows you to build and store an unlimited amount of templates. Templates can be configured to have specific bid amounts, formulas and thousands of line items. 
Sourcing - Templates (Reasoning):
It is possible to create RFX starting from ready templates that was configured an linked to the BU/MG/users etc.  </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</si>
  <si>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</si>
  <si>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</si>
  <si>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</si>
  <si>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Sourcing - Template Library (Self-Description):
This is standard and an unlimited amounts of templates.</t>
  </si>
  <si>
    <t xml:space="preserve">Sourcing - Template Library (Self-Description):
This is standard and an unlimited amounts of templates. </t>
  </si>
  <si>
    <t>R 294</t>
  </si>
  <si>
    <t>Category</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</si>
  <si>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</si>
  <si>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</si>
  <si>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 xml:space="preserve">Sourcing - Category (Self-Description):
Yes creation of templates can be created based on category or auction type. Our library can store an unlimited amount of templates. </t>
  </si>
  <si>
    <t xml:space="preserve">Sourcing - Category (Self-Description):
Yes creation of templates can be created based on category or auction type. Our library can store an unlimited amount of templates.  </t>
  </si>
  <si>
    <t>R 295</t>
  </si>
  <si>
    <t>Industry</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</si>
  <si>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</si>
  <si>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</si>
  <si>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 xml:space="preserve">Sourcing - Industry (Self-Description):
Templates can be created based on industry and be stored in multiple template libraies with unlimited storage. </t>
  </si>
  <si>
    <t xml:space="preserve">Sourcing - Industry (Self-Description):
Templates can be created based on industry and be stored in multiple template libraies with unlimited storage.  </t>
  </si>
  <si>
    <t>R 296</t>
  </si>
  <si>
    <t>Weighting</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</si>
  <si>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</si>
  <si>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</si>
  <si>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Sourcing - Weighting (Self-Description):
Weighting factors can be factored at a couple levels. First questionnaires/pricing grids can have configurable weighting factors with side by side comparison views. Second the weighting factors can be establised in the analysis phase which allows you to take the supplier results and make specific calculations and formulas to create a configuable analysis.</t>
  </si>
  <si>
    <t xml:space="preserve">Sourcing - Weighting (Self-Description):
Weighting factors can be factored at a couple levels. First questionnaires/pricing grids can have configurable weighting factors with side by side comparison views. Second the weighting factors can be establised in the analysis phase which allows you to take the supplier results and make specific calculations and formulas to create a configuable analysis. </t>
  </si>
  <si>
    <t>R 298</t>
  </si>
  <si>
    <t>Optimization Backed</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</si>
  <si>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</si>
  <si>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</si>
  <si>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 xml:space="preserve">Sourcing - Optimization Backed (Self-Description):
Yes optimization is available to allow other KPIs/factors to be weighted. </t>
  </si>
  <si>
    <t xml:space="preserve">Sourcing - Optimization Backed (Self-Description):
Yes optimization is available to allow other KPIs/factors to be weighted.  </t>
  </si>
  <si>
    <t>R 299</t>
  </si>
  <si>
    <t>Multi-Party</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</si>
  <si>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</si>
  <si>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</si>
  <si>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 xml:space="preserve">Sourcing - Multi-Party (Self-Description):
Yes Evaluations can be ranked and scored against multi-party. </t>
  </si>
  <si>
    <t xml:space="preserve">Sourcing - Multi-Party (Self-Description):
Yes Evaluations can be ranked and scored against multi-party.  </t>
  </si>
  <si>
    <t>R 300</t>
  </si>
  <si>
    <t>Advanced Scoring</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</si>
  <si>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</si>
  <si>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</si>
  <si>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Sourcing - Advanced Scoring (Self-Description):
Advance scoring can include statistical, net promotor (historical data, KPIs, budget) and on-target methodologies.</t>
  </si>
  <si>
    <t xml:space="preserve">Sourcing - Advanced Scoring (Self-Description):
Advance scoring can include statistical, net promotor (historical data, KPIs, budget) and on-target methodologies. </t>
  </si>
  <si>
    <t>R 303</t>
  </si>
  <si>
    <t>Bulk Upload and Association</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</si>
  <si>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</si>
  <si>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</si>
  <si>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Sourcing - Bulk Upload and Association (Self-Description):
A excel template will allow a user to mass upload thousands of suppliers. 
Sourcing - Bulk Upload and Association (Reasoning):
Yes, the in RFX module it is possibe to do mass upload by the system admin using a naming convention.</t>
  </si>
  <si>
    <t xml:space="preserve">Sourcing - Bulk Upload and Association (Self-Description):
A excel template will allow a user to mass upload thousands of suppliers. 
Sourcing - Bulk Upload and Association (Reasoning):
Yes, the in RFX module it is possibe to do mass upload by the system admin using a naming convention. </t>
  </si>
  <si>
    <t>R 304</t>
  </si>
  <si>
    <t>CAD/CAM Visualization Support</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</si>
  <si>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</si>
  <si>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</si>
  <si>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Sourcing - CAD/CAM Visualization Support (Self-Description):
Yes CAD/CAM diagrams can be uploaded and stored within an RFx project.
Sourcing - CAD/CAM Visualization Support (Reasoning):
It is possible to customize the RfX module if needed and integrate it with tools that support CAD/CAM diagrams</t>
  </si>
  <si>
    <t xml:space="preserve">Sourcing - CAD/CAM Visualization Support (Self-Description):
Yes CAD/CAM diagrams can be uploaded and stored within an RFx project.
Sourcing - CAD/CAM Visualization Support (Reasoning):
It is possible to customize the RfX module if needed and integrate it with tools that support CAD/CAM diagrams </t>
  </si>
  <si>
    <t>R 310</t>
  </si>
  <si>
    <t>Bill of Material Support
_x000D_(REVISED)</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</si>
  <si>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</si>
  <si>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</si>
  <si>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Sourcing - Bill of Material Support (Self-Description):
Customizable cost modeling grids can be setup during implementation. 
Sourcing - Bill of Material Support (Reasoning):
we have already done an integration with ERP in order to retrieve BOM information and all the related documents</t>
  </si>
  <si>
    <t xml:space="preserve">Sourcing - Bill of Material Support (Self-Description):
Customizable cost modeling grids can be setup during implementation. 
Sourcing - Bill of Material Support (Reasoning):
we have already done an integration with ERP in order to retrieve BOM information and all the related documents </t>
  </si>
  <si>
    <t>R 311</t>
  </si>
  <si>
    <t>ERP Integration (for Sourcing)</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</si>
  <si>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</si>
  <si>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</si>
  <si>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Sourcing - ERP Integration (Self-Description):
Yes populating bill of materials can be done out of the box during ERP integration.
Sourcing - ERP Integration (Reasoning):
Already done for one of our customer</t>
  </si>
  <si>
    <t xml:space="preserve">Sourcing - ERP Integration (Self-Description):
Yes populating bill of materials can be done out of the box during ERP integration.
Sourcing - ERP Integration (Reasoning):
Already done for one of our customer </t>
  </si>
  <si>
    <t>R 312</t>
  </si>
  <si>
    <t>Multi-SKU Mapping</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</si>
  <si>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</si>
  <si>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</si>
  <si>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 xml:space="preserve">Sourcing - Multi-SKU Mapping (Self-Description):
SKUs can be mapped in our inventory catalog then connected mapped or linked to the supplier. </t>
  </si>
  <si>
    <t xml:space="preserve">Sourcing - Multi-SKU Mapping (Self-Description):
SKUs can be mapped in our inventory catalog then connected mapped or linked to the supplier.  </t>
  </si>
  <si>
    <t>R 313</t>
  </si>
  <si>
    <t>Automatic Supplier Identification</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</si>
  <si>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</si>
  <si>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</si>
  <si>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Sourcing - Automatic Supplier Identification (Self-Description):
This is a standard function.
Sourcing - Automatic Supplier Identification (Reasoning):
It is possible to create filtrers with specific criteria, save them and reuse them for all the tender.</t>
  </si>
  <si>
    <t xml:space="preserve">Sourcing - Automatic Supplier Identification (Self-Description):
This is a standard function.
Sourcing - Automatic Supplier Identification (Reasoning):
It is possible to create filtrers with specific criteria, save them and reuse them for all the tender. </t>
  </si>
  <si>
    <t>R 314</t>
  </si>
  <si>
    <t>… from SIM</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</si>
  <si>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</si>
  <si>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</si>
  <si>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Sourcing - from SIM (Self-Description):
Yes SIM integration is available to assist with adding potential supplier.</t>
  </si>
  <si>
    <t xml:space="preserve">Sourcing - from SIM (Self-Description):
Yes SIM integration is available to assist with adding potential supplier. </t>
  </si>
  <si>
    <t>R 315</t>
  </si>
  <si>
    <t>… from Supplier Network</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</si>
  <si>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</si>
  <si>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</si>
  <si>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Sourcing - from Supplier Network (Self-Description):
Searches are done within the internal supplier network. All meta data fields are searchable. 
Sourcing - from Supplier Network (Reasoning):
It is possible to do an integration with 3rd parties in order to have access to external potential DB of suppliers</t>
  </si>
  <si>
    <t xml:space="preserve">Sourcing - from Supplier Network (Self-Description):
Searches are done within the internal supplier network. All meta data fields are searchable. 
Sourcing - from Supplier Network (Reasoning):
It is possible to do an integration with 3rd parties in order to have access to external potential DB of suppliers </t>
  </si>
  <si>
    <t>R 316</t>
  </si>
  <si>
    <t>Bidding</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</si>
  <si>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</si>
  <si>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</si>
  <si>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 xml:space="preserve">Sourcing - Bidding (Self-Description):
Complex bids can be calculated with 3rd party feeds or supplier data. </t>
  </si>
  <si>
    <t xml:space="preserve">Sourcing - Bidding (Self-Description):
Complex bids can be calculated with 3rd party feeds or supplier data.  </t>
  </si>
  <si>
    <t>R 317</t>
  </si>
  <si>
    <t>Open, Blind, or Closed</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</si>
  <si>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</si>
  <si>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</si>
  <si>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Sourcing - Open, Blind, or Closed (Self-Description):
Standard Functionality.</t>
  </si>
  <si>
    <t xml:space="preserve">Sourcing - Open, Blind, or Closed (Self-Description):
Standard Functionality. </t>
  </si>
  <si>
    <t>R 318</t>
  </si>
  <si>
    <t>Multiple Offers Per Line</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</si>
  <si>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</si>
  <si>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</si>
  <si>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Sourcing - Multiple Offers Per Line (Self-Description):
Standard Functionality.</t>
  </si>
  <si>
    <t xml:space="preserve">Sourcing - Multiple Offers Per Line (Self-Description):
Standard Functionality. </t>
  </si>
  <si>
    <t>Rapid Execution
_x000D_(NEW)</t>
  </si>
  <si>
    <t>Does your platform support any form of quick / rapid fire / simple RFX?  If so, describe.</t>
  </si>
  <si>
    <t xml:space="preserve">We have QuickRFX.  With a wizard to guide them through the quick set up and a limited nuber of elements, Quick RFX lets you run simple and rapid RFXs in just  3 steps (Setup, RFP, Analysis) </t>
  </si>
  <si>
    <t>Evaluation mechanisms</t>
  </si>
  <si>
    <t>In this section you describe the power of the evaluation mechanisms in the tool.</t>
  </si>
  <si>
    <t>Alternate Offer Comparison Matrix
_x000D_(NEW)</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</si>
  <si>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</si>
  <si>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</si>
  <si>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 If a base or historical price is involved in the tender pricing sheet (hidden for suppliers) then the system can automatically analyse and provide the savings based on predefined calculation.</t>
  </si>
  <si>
    <t>R 319</t>
  </si>
  <si>
    <t>Multi-Party Support</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</si>
  <si>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</si>
  <si>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</si>
  <si>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 xml:space="preserve">Sourcing - Multi-Party Support (Self-Description):
Yes multi-party evaluation can be setup based on specific sections. Ex: Quality, logistics, product, etc. </t>
  </si>
  <si>
    <t xml:space="preserve">Sourcing - Multi-Party Support (Self-Description):
Yes multi-party evaluation can be setup based on specific sections. Ex: Quality, logistics, product, etc.  </t>
  </si>
  <si>
    <t>R 320</t>
  </si>
  <si>
    <t>Each Field Single or Multi-User Rank</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</si>
  <si>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</si>
  <si>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</si>
  <si>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Sourcing - Each Field Single or Multi-User Rank (Self-Description):
Weighting algorithms can also be factored by a specific line item as well.
Sourcing - Each Field Single or Multi-User Rank (Reasoning):
Yes, it possible to configure access and right of the internal users invited to collaborate in the RfX</t>
  </si>
  <si>
    <t xml:space="preserve">Sourcing - Each Field Single or Multi-User Rank (Self-Description):
Weighting algorithms can also be factored by a specific line item as well.
Sourcing - Each Field Single or Multi-User Rank (Reasoning):
Yes, it possible to configure access and right of the internal users invited to collaborate in the RfX </t>
  </si>
  <si>
    <t>R 321</t>
  </si>
  <si>
    <t>Side-by-Side Comparison</t>
  </si>
  <si>
    <t>To what extent are configurable side-by-side comparisons supported in the tool?</t>
  </si>
  <si>
    <t>0 - not currently supported / not applicable 
1 simple tabular; 
2 graphical displays; 
3 advanced statistical/outlier/constrained analysis; 
4 capability beyond above and beyond peers</t>
  </si>
  <si>
    <t xml:space="preserve">Sourcing - Side-by-Side Comparison (Self-Description):
Pricing grids, questionnaires and the Analysis phase of an RFx offers side by side viewing or results. </t>
  </si>
  <si>
    <t xml:space="preserve">Sourcing - Side-by-Side Comparison (Self-Description):
Pricing grids, questionnaires and the Analysis phase of an RFx offers side by side viewing or results.  </t>
  </si>
  <si>
    <t>RFX Management Capabilities</t>
  </si>
  <si>
    <t>In this section you specify the power of the RFX management capabilities in the tool.</t>
  </si>
  <si>
    <t>R 322</t>
  </si>
  <si>
    <t>Pause, Edit, Re-Issue</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</si>
  <si>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</si>
  <si>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</si>
  <si>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Sourcing - Pause, Edit, Re-Issue (Self-Description):
Yes an RFx can be stopped to be make changes/edits. Typically the RFx would have to be relaunched. 
Sourcing - Pause, Edit, Re-Issue (Reasoning):
Yes it is possible and all the changes are stored in the Audit tab.</t>
  </si>
  <si>
    <t xml:space="preserve">Sourcing - Pause, Edit, Re-Issue (Self-Description):
Yes an RFx can be stopped to be make changes/edits. Typically the RFx would have to be relaunched. 
Sourcing - Pause, Edit, Re-Issue (Reasoning):
Yes it is possible and all the changes are stored in the Audit tab. </t>
  </si>
  <si>
    <t>R 323</t>
  </si>
  <si>
    <t>Multi-Round Support
_x000D_(REVISED)</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</si>
  <si>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</si>
  <si>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</si>
  <si>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 xml:space="preserve">Sourcing - Multi-Round Support (Self-Description):
Yes multiple rounds can be setup by a user admin and specific suppliers can be selected for the round. </t>
  </si>
  <si>
    <t xml:space="preserve">Sourcing - Multi-Round Support (Self-Description):
Yes multiple rounds can be setup by a user admin and specific suppliers can be selected for the round.  </t>
  </si>
  <si>
    <t>Automation
_x000D_(NEW)</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</si>
  <si>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</si>
  <si>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</si>
  <si>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We support automation of: idenitify completion /end/start next round, accept submissions, identify task completion, fillingin data and adding/removing suppliers but do not fullysupport pulling in data from 3rd party resources automatically.</t>
  </si>
  <si>
    <t>Blending
_x000D_(NEW)</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</si>
  <si>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</si>
  <si>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</si>
  <si>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 xml:space="preserve">RFX can be flipped into auctions and the reverse.  </t>
  </si>
  <si>
    <t>Linking
_x000D_(NEW)</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</si>
  <si>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</si>
  <si>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</si>
  <si>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 xml:space="preserve">RFx can be linked back to previous RFx, they can be linked to contracts and Pos as well.  Our solution is on one platform and one source code so linking events/data in one application is pretty seemless to events, data in our other applications.  </t>
  </si>
  <si>
    <t>Automation Roadmap
_x000D_(NEW)</t>
  </si>
  <si>
    <t>Please describe your RFX automation roadmap.</t>
  </si>
  <si>
    <t>Our roadmap is concentrated on developing AI capabilities which will benefit and improve automation capabilities in our RFX application.</t>
  </si>
  <si>
    <t>Auction</t>
  </si>
  <si>
    <t>R 324</t>
  </si>
  <si>
    <t>Out-of-the-Box Auction Formats</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</si>
  <si>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</si>
  <si>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</si>
  <si>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Sourcing - Out-of-the-Box Auction Formats (Self-Description):
SynerTrade offers the following auction types: Dynamic, Japanese, Dutch, English, Brazilian, Yankee, Vickcy and German.</t>
  </si>
  <si>
    <t xml:space="preserve">Sourcing - Out-of-the-Box Auction Formats (Self-Description):
SynerTrade offers the following auction types: Dynamic, Japanese, Dutch, English, Brazilian, Yankee, Vickcy and German. </t>
  </si>
  <si>
    <t>R 325</t>
  </si>
  <si>
    <t>Configuration Options
_x000D_(REVISED)</t>
  </si>
  <si>
    <t>What degree of configuration is available for each auction? Floors, ceiling, minimum increments, blind, ranked, open? Describe in detail.</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</si>
  <si>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</si>
  <si>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 xml:space="preserve">Sourcing - Configuration Options (Reasoning):
Accelerate Auction is known as one of the best solutions in the world for managing reverse auctions online.
It is a very flexible module that can be configured as we want (please see e-auction presentation) </t>
  </si>
  <si>
    <t xml:space="preserve">Sourcing - Configuration Options (Reasoning):
Accelerate Auction is known as one of the best solutions in the world for managing reverse auctions online.
It is a very flexible module that can be configured as we want (please see e-auction presentation)  </t>
  </si>
  <si>
    <t>Demo</t>
  </si>
  <si>
    <t>R 326</t>
  </si>
  <si>
    <t>Saved Market Baskets
_x000D_(REVISED)</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</si>
  <si>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</si>
  <si>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</si>
  <si>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Sourcing - Saved Market Baskets (Self-Description):
When copying over auction elements the use decides what elements are selected by way of a simple checkbox options.</t>
  </si>
  <si>
    <t xml:space="preserve">Sourcing - Saved Market Baskets (Self-Description):
When copying over auction elements the use decides what elements are selected by way of a simple checkbox options. </t>
  </si>
  <si>
    <t>R 327</t>
  </si>
  <si>
    <t>RFX Integration</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</si>
  <si>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</si>
  <si>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</si>
  <si>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 xml:space="preserve">Sourcing - RFX Integration (Self-Description):
Yes integration with RFx is typical as all elements are copied into the auction phase. The user can decide to remove specific elements as well. This is all part of our S2C process. </t>
  </si>
  <si>
    <t xml:space="preserve">Sourcing - RFX Integration (Self-Description):
Yes integration with RFx is typical as all elements are copied into the auction phase. The user can decide to remove specific elements as well. This is all part of our S2C process.  </t>
  </si>
  <si>
    <t>R 328</t>
  </si>
  <si>
    <t>Real-Time Control Mechanisms</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</si>
  <si>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</si>
  <si>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</si>
  <si>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Sourcing - Real-Time Control Mechanisms (Self-Description):
Yes an auction can be paused at anytime. Instant messaging like G-Chat is available. Sorrogate bidding is available if a supplier can not join. Also bids can be edited by a buyer if corrections are required. Each lot can be configured by a buyer.
Sourcing - Real-Time Control Mechanisms (Reasoning):
Using the Proxy user functionalities we can switch in real time to othe profile users</t>
  </si>
  <si>
    <t xml:space="preserve">Sourcing - Real-Time Control Mechanisms (Self-Description):
Yes an auction can be paused at anytime. Instant messaging like G-Chat is available. Sorrogate bidding is available if a supplier can not join. Also bids can be edited by a buyer if corrections are required. Each lot can be configured by a buyer.
Sourcing - Real-Time Control Mechanisms (Reasoning):
Using the Proxy user functionalities we can switch in real time to othe profile users </t>
  </si>
  <si>
    <t>R 329</t>
  </si>
  <si>
    <t>Proxy Support</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</si>
  <si>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</si>
  <si>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</si>
  <si>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 xml:space="preserve">Sourcing - Proxy Support (Self-Description):
Typically an agreement between the buyer and supplier takes place before surrogate bidding is allowed by the buyer. A distinct redline or asterisk is used to when buyer changes are made. </t>
  </si>
  <si>
    <t xml:space="preserve">Sourcing - Proxy Support (Self-Description):
Typically an agreement between the buyer and supplier takes place before surrogate bidding is allowed by the buyer. A distinct redline or asterisk is used to when buyer changes are made.  </t>
  </si>
  <si>
    <t>R 330</t>
  </si>
  <si>
    <t>Messaging
_x000D_(REVISED)</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</si>
  <si>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</si>
  <si>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</si>
  <si>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 xml:space="preserve">Sourcing - Messaging (Self-Description):
Instant Messaging is available.
Sourcing - Messaging (Reasoning):
All the auctions are everytime supported by an instant message. The is a tab called "Forum" that suport this functionality </t>
  </si>
  <si>
    <t xml:space="preserve">Sourcing - Messaging (Self-Description):
Instant Messaging is available.
Sourcing - Messaging (Reasoning):
All the auctions are everytime supported by an instant message. The is a tab called "Forum" that suport this functionality  </t>
  </si>
  <si>
    <t>R 331</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</si>
  <si>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</si>
  <si>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</si>
  <si>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</si>
  <si>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Sourcing - Real-Time Monitoring (Self-Description):
Our auction tool is real time. Restrictions can be turned on to stop a bidder from bidding too fast. 
Sourcing - Real-Time Monitoring (Reasoning):
The auctions are runned in real time and the buyer can view all suppliers actions</t>
  </si>
  <si>
    <t xml:space="preserve">Sourcing - Real-Time Monitoring (Self-Description):
Our auction tool is real time. Restrictions can be turned on to stop a bidder from bidding too fast. 
Sourcing - Real-Time Monitoring (Reasoning):
The auctions are runned in real time and the buyer can view all suppliers actions </t>
  </si>
  <si>
    <t>R 332</t>
  </si>
  <si>
    <t>Integrated Optimization Capability</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</si>
  <si>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</si>
  <si>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</si>
  <si>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Sourcing - Integrated Optimization Capability (Self-Description):
Yes optimization is typically integrated with the entire Source to Contract module.</t>
  </si>
  <si>
    <t xml:space="preserve">Sourcing - Integrated Optimization Capability (Self-Description):
Yes optimization is typically integrated with the entire Source to Contract module. </t>
  </si>
  <si>
    <t>R 333</t>
  </si>
  <si>
    <t>Automatic Supplier Identification/Invitation</t>
  </si>
  <si>
    <t>Does the tool integrate with the SIM module and/or supplier networks for the automatic identification of suppliers who should be invited to bid?</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</si>
  <si>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</si>
  <si>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Sourcing - Automatic Supplier Identification/Invitation (Self-Description):
SIM integration is available to assist with supplier selection and onboarding to an event.</t>
  </si>
  <si>
    <t xml:space="preserve">Sourcing - Automatic Supplier Identification/Invitation (Self-Description):
SIM integration is available to assist with supplier selection and onboarding to an event. </t>
  </si>
  <si>
    <t>Auction Automation
_x000D_(NEW)</t>
  </si>
  <si>
    <t xml:space="preserve">Please describe your auction automation roadmap. </t>
  </si>
  <si>
    <t>Please see response to RFX automation.</t>
  </si>
  <si>
    <t>Optimization</t>
  </si>
  <si>
    <t>Foundations</t>
  </si>
  <si>
    <t>This section is on the basic functionality required of any optimization solution.</t>
  </si>
  <si>
    <t>R 334</t>
  </si>
  <si>
    <t>Solid Mathematical Foundations
_x000D_(REVISED)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</si>
  <si>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</si>
  <si>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</si>
  <si>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Sourcing - Solid Mathematical Foundations (Self-Description):
Typical purchasing solver algorithms are used like Cherry Picking etc…</t>
  </si>
  <si>
    <t xml:space="preserve">Sourcing - Solid Mathematical Foundations (Self-Description):
Typical purchasing solver algorithms are used like Cherry Picking etc… </t>
  </si>
  <si>
    <t>R 335</t>
  </si>
  <si>
    <t>True Cost Modelling</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</si>
  <si>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</si>
  <si>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</si>
  <si>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Sourcing - True Cost Modelling (Self-Description):
is available, true cost model is supported</t>
  </si>
  <si>
    <t xml:space="preserve">Sourcing - True Cost Modelling (Self-Description):
is available, true cost model is supported </t>
  </si>
  <si>
    <t>R 340</t>
  </si>
  <si>
    <t>What If? Capability
_x000D_(REVISED)</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</si>
  <si>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</si>
  <si>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</si>
  <si>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Sourcing - What If? Capability (Self-Description):
awarding proposals are unlimited</t>
  </si>
  <si>
    <t xml:space="preserve">Sourcing - What If? Capability (Self-Description):
awarding proposals are unlimited </t>
  </si>
  <si>
    <t>R 341</t>
  </si>
  <si>
    <t>Out-of-the-Box
_x000D_(REVISED)</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</si>
  <si>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</si>
  <si>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</si>
  <si>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Sourcing - Out-of-the-Box (Self-Description):
different screnarios can be built in the awarding module</t>
  </si>
  <si>
    <t xml:space="preserve">Sourcing - Out-of-the-Box (Self-Description):
different screnarios can be built in the awarding module </t>
  </si>
  <si>
    <t>R 343</t>
  </si>
  <si>
    <t>Scenario Comparison</t>
  </si>
  <si>
    <t>How powerful is the scenario comparison capability?</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</si>
  <si>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</si>
  <si>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Sourcing - Scenario Comparison (Self-Description):
In the awarding process the purchaser can setup different scenarios and compare the results</t>
  </si>
  <si>
    <t xml:space="preserve">Sourcing - Scenario Comparison (Self-Description):
In the awarding process the purchaser can setup different scenarios and compare the results </t>
  </si>
  <si>
    <t>R 347</t>
  </si>
  <si>
    <t>Model Templates
_x000D_(REVISED)</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</si>
  <si>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</si>
  <si>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</si>
  <si>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Sourcing - Model Templates (Self-Description):
Model templates can be configured to include many different defined supplier fields, limits and constraints.</t>
  </si>
  <si>
    <t xml:space="preserve">Sourcing - Model Templates (Self-Description):
Model templates can be configured to include many different defined supplier fields, limits and constraints. </t>
  </si>
  <si>
    <t>R 348</t>
  </si>
  <si>
    <t>RFX/Auction Integration</t>
  </si>
  <si>
    <t>Does the optimization engine integrate with RFX and/or Auctions to allow for initial population of the optimization model?</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</si>
  <si>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</si>
  <si>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Sourcing - RFX/Auction Integration (Self-Description):
The awarding module is part of the tender module and is placed in the process after the close of the tender</t>
  </si>
  <si>
    <t xml:space="preserve">Sourcing - RFX/Auction Integration (Self-Description):
The awarding module is part of the tender module and is placed in the process after the close of the tender </t>
  </si>
  <si>
    <t>R 349</t>
  </si>
  <si>
    <t>Scalability
_x000D_(REVISED)</t>
  </si>
  <si>
    <t>How does the optimization solution scale up? How big can models get before the exponential solver slow down becomes noticeable?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</si>
  <si>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</si>
  <si>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 xml:space="preserve">Sourcing - Scalability (Self-Description):
Good scalability and fast reports. During the analysis phase custom reports can be created by the user instantly to view ranks, cherry picks and deviations </t>
  </si>
  <si>
    <t xml:space="preserve">Sourcing - Scalability (Self-Description):
Good scalability and fast reports. During the analysis phase custom reports can be created by the user instantly to view ranks, cherry picks and deviations  </t>
  </si>
  <si>
    <t>Optimization UX
_x000D_(NEW)</t>
  </si>
  <si>
    <t>Please describe unique aspects of your optimization user experience and how it surpasses peers.</t>
  </si>
  <si>
    <t>Our solution is based on two main technologies: Qlik for Business Intelligence, R for optimization and predictive algorithms. The two technologies are linked thru an interface that allows data exchange in realtime between the two. Qlik is available in two products that share the same engine: QlikSense and QlikView. The Business Intelligence tool is fully integrated into Accelerate and provide the users with the perfect UI to navigate thru the data thanks to interactive objects available in the dashboards. R, in the background, receives data from Qlik in real-time and send back to the UI the result of complex algorithms for advanced analysis (ex. clustering, forecasting and optimization)</t>
  </si>
  <si>
    <t>Sophisticated Constraint Analysis</t>
  </si>
  <si>
    <t>This section tackles the constraint support of the solution.</t>
  </si>
  <si>
    <t>R 336</t>
  </si>
  <si>
    <t>Capacity
_x000D_(REVISED)</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</si>
  <si>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</si>
  <si>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</si>
  <si>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Sourcing - Capacity (Self-Description):
maximum and minimum can be defined in the tender grid</t>
  </si>
  <si>
    <t xml:space="preserve">Sourcing - Capacity (Self-Description):
maximum and minimum can be defined in the tender grid </t>
  </si>
  <si>
    <t>R 337</t>
  </si>
  <si>
    <t>Allocation
_x000D_(REVISED)</t>
  </si>
  <si>
    <t>Can it support minimum or maximum allocation requirements that take into account existing contracts or acquisition requirements from strategic suppliers?</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</si>
  <si>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</si>
  <si>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 xml:space="preserve">Sourcing - Allocation (Self-Description):
Is supported, can be done either in the tender grid or via tender questionnaires. Exisiting contract allocations can be plugged into the pricing grid to take into acount during the analysis phase. </t>
  </si>
  <si>
    <t xml:space="preserve">Sourcing - Allocation (Self-Description):
Is supported, can be done either in the tender grid or via tender questionnaires. Exisiting contract allocations can be plugged into the pricing grid to take into acount during the analysis phase.  </t>
  </si>
  <si>
    <t>R 338</t>
  </si>
  <si>
    <t>Risk Mitigation
_x000D_(REVISED)</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</si>
  <si>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</si>
  <si>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</si>
  <si>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Sourcing - Risk Mitigation (Self-Description):
Typically risk mitigation is calculated into the supplier database which then will determine the supplier status/rating. Multi way splitting is supported in the awarding phase of the tender.</t>
  </si>
  <si>
    <t xml:space="preserve">Sourcing - Risk Mitigation (Self-Description):
Typically risk mitigation is calculated into the supplier database which then will determine the supplier status/rating. Multi way splitting is supported in the awarding phase of the tender. </t>
  </si>
  <si>
    <t>R 339</t>
  </si>
  <si>
    <t>Qualitative
_x000D_(REVISED)</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</si>
  <si>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</si>
  <si>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</si>
  <si>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 xml:space="preserve">Sourcing - Qualitative (Self-Description):
Qualitative constraints are supported, the so called "Hard facts" of a supplier can be used to calculate the awarding proposal.  Supplier qualitative reports can be fed in to provide all facts required. </t>
  </si>
  <si>
    <t xml:space="preserve">Sourcing - Qualitative (Self-Description):
Qualitative constraints are supported, the so called "Hard facts" of a supplier can be used to calculate the awarding proposal.  Supplier qualitative reports can be fed in to provide all facts required.  </t>
  </si>
  <si>
    <t>R 342</t>
  </si>
  <si>
    <t>Constraint Relaxation
_x000D_(REVISED)</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</si>
  <si>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</si>
  <si>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</si>
  <si>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Sourcing - Constraint Relaxation (Self-Description):
The scenario builder in the awarding module supports that</t>
  </si>
  <si>
    <t xml:space="preserve">Sourcing - Constraint Relaxation (Self-Description):
The scenario builder in the awarding module supports that </t>
  </si>
  <si>
    <t>R 344</t>
  </si>
  <si>
    <t>Sensitivity Analysis</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</si>
  <si>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</si>
  <si>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</si>
  <si>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Sourcing - Sensitivity Analysis (Self-Description):
Requirement unclear</t>
  </si>
  <si>
    <t xml:space="preserve">Sourcing - Sensitivity Analysis (Self-Description):
Requirement unclear </t>
  </si>
  <si>
    <t>R 345</t>
  </si>
  <si>
    <t>Hard Constraint Identification</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</si>
  <si>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</si>
  <si>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</si>
  <si>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Sourcing - Hard Constraint Identification (Self-Description):
hard contraints can added in the awarding screnario</t>
  </si>
  <si>
    <t xml:space="preserve">Sourcing - Hard Constraint Identification (Self-Description):
hard contraints can added in the awarding screnario </t>
  </si>
  <si>
    <t>R 346</t>
  </si>
  <si>
    <t>Soft Constraint Support
_x000D_(REVISED)</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</si>
  <si>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</si>
  <si>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</si>
  <si>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Sourcing - Soft Constraint Support (Self-Description):
Soft constraints can be defined in questionnaires. The result can be used in the awarding</t>
  </si>
  <si>
    <t xml:space="preserve">Sourcing - Soft Constraint Support (Self-Description):
Soft constraints can be defined in questionnaires. The result can be used in the awarding </t>
  </si>
  <si>
    <t>Freight Analytics</t>
  </si>
  <si>
    <t>Complete this section only if the solution contains specialized support for freight analysis.</t>
  </si>
  <si>
    <t>Custom Freight Models
_x000D_(NEW)</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</si>
  <si>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</si>
  <si>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</si>
  <si>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 xml:space="preserve">We support freight models for different types of transport such as air, truck, rail and sea and can take into account combinations of these models.  An additional item can be recorded @GR moment in order to accommodate all sorts of additional freight changes that apply with a given delivery. </t>
  </si>
  <si>
    <t>An additional item can be recorded @GR moment in order to accommodate all sorts of additional </t>
  </si>
  <si>
    <t>Modal Cost Models
_x000D_(NEW)</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</si>
  <si>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</si>
  <si>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</si>
  <si>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We support standard cost models for major modal types with standard quote types.  We can configure a customer's instance to handle more complicated cost models.</t>
  </si>
  <si>
    <t>freight</t>
  </si>
  <si>
    <t>Freight Rate Databases
_x000D_(NEW)</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</si>
  <si>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</si>
  <si>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</si>
  <si>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Through our extensive intergation capabilities we can connect a customer's required system/data source and can populate their freight rate databases.</t>
  </si>
  <si>
    <t>changes that apply with a given delivery.</t>
  </si>
  <si>
    <t>Built-in Freight Category Support
_x000D_(NEW)</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</si>
  <si>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</si>
  <si>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</si>
  <si>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We can support multi-modal models.</t>
  </si>
  <si>
    <t xml:space="preserve"> We can support multi-modal models.</t>
  </si>
  <si>
    <t>Specialized What-if Scenarios for Supply Base Optimization
_x000D_(NEW)</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</si>
  <si>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</si>
  <si>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</si>
  <si>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Some standardtemplate models are available and we can configure templates to meet our customers' needs.</t>
  </si>
  <si>
    <t xml:space="preserve"> Some standardtemplate models are available and we can configure templates to meet our customers' needs.</t>
  </si>
  <si>
    <t>Core Capabilities</t>
  </si>
  <si>
    <t>R 359</t>
  </si>
  <si>
    <t>ETL for Key Metrics</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</si>
  <si>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</si>
  <si>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</si>
  <si>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 xml:space="preserve">Sourcing - ETL for Key Metrics (Self-Description):
Awarding performance can be tracked based on supplier, category and by individual buyer. </t>
  </si>
  <si>
    <t xml:space="preserve">Sourcing - ETL for Key Metrics (Self-Description):
Awarding performance can be tracked based on supplier, category and by individual buyer.  </t>
  </si>
  <si>
    <t>R 360</t>
  </si>
  <si>
    <t>RFX/Survey Integration</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</si>
  <si>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</si>
  <si>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</si>
  <si>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Sourcing - RFX/Survey Integration (Self-Description):
Yes a survey/questionnaire can be setup for performance tracking.</t>
  </si>
  <si>
    <t xml:space="preserve">Sourcing - RFX/Survey Integration (Self-Description):
Yes a survey/questionnaire can be setup for performance tracking. </t>
  </si>
  <si>
    <t>R 361</t>
  </si>
  <si>
    <t>Scorecards
_x000D_(REVISED)</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</si>
  <si>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</si>
  <si>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</si>
  <si>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 xml:space="preserve">Sourcing - Scorecards (Self-Description):
Supply scorecarding is key component of our supplier management. Scorecards are setup via templates. Automatic triggers can be setup to remind the buyer/supplier of next scorecard evaluation to take place. </t>
  </si>
  <si>
    <t xml:space="preserve">Sourcing - Scorecards (Self-Description):
Supply scorecarding is key component of our supplier management. Scorecards are setup via templates. Automatic triggers can be setup to remind the buyer/supplier of next scorecard evaluation to take place.  </t>
  </si>
  <si>
    <t>R 362</t>
  </si>
  <si>
    <t>Out-of-the-Box Scorecards</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</si>
  <si>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</si>
  <si>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</si>
  <si>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 xml:space="preserve">Sourcing - Out-of-the-Box Scorecards (Self-Description):
SynerTrade can definitely provide consulting on best practices and provide KPIs based on the clients needs. </t>
  </si>
  <si>
    <t xml:space="preserve">Sourcing - Out-of-the-Box Scorecards (Self-Description):
SynerTrade can definitely provide consulting on best practices and provide KPIs based on the clients needs.  </t>
  </si>
  <si>
    <t>R 367</t>
  </si>
  <si>
    <t>Finance Integration
_x000D_(REVISED)</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</si>
  <si>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</si>
  <si>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</si>
  <si>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Sourcing - Finance Integration (Self-Description):
1 flat-file integration; 2 standard AP/ERP integration through APIs; 3 real-time integration with daily update of budget and spend; 4 would include capability beyond which is previously addressed (but including 1-3)</t>
  </si>
  <si>
    <t xml:space="preserve">Sourcing - Finance Integration (Self-Description):
1 flat-file integration; 2 standard AP/ERP integration through APIs; 3 real-time integration with daily update of budget and spend; 4 would include capability beyond which is previously addressed (but including 1-3) </t>
  </si>
  <si>
    <t>R 368</t>
  </si>
  <si>
    <t>Demand Management</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</si>
  <si>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</si>
  <si>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</si>
  <si>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Sourcing - Demand Management (Self-Description):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</si>
  <si>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Sourcing - Demand Management (Self-Description):
1 weekly/monthly demand projection import; 2 tracking of projection against demand; 3 prescriptive analytics via standard demand control strategies associated with the category; 4 would include capability beyond which is previously addressed (but including 1-3) </t>
  </si>
  <si>
    <t>Unique Execution Management Capabilities
_x000D_(NEW)</t>
  </si>
  <si>
    <t xml:space="preserve">Please define any unique execution management capabilities supported by your platform. </t>
  </si>
  <si>
    <t xml:space="preserve">** Scored Against Peers ** </t>
  </si>
  <si>
    <t>Execution Management Roadmap
_x000D_(NEW)</t>
  </si>
  <si>
    <t xml:space="preserve">Please define your execution management roadmap. </t>
  </si>
  <si>
    <t xml:space="preserve">High level themes for our next 18 months include further investment into Mobile, Deployment of our community hub which will allow for supplier sharing, advanced optimization and cost modeling. Our three year focus is more on cognitive, digital and predictive procurement all of which fall under the umbrella of Artificial intelligence. </t>
  </si>
  <si>
    <t>CLM Support</t>
  </si>
  <si>
    <t>Award Export
_x000D_(NEW)</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</si>
  <si>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</si>
  <si>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</si>
  <si>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The link is set automatically, but the creation of the
contract is still a manual action.</t>
  </si>
  <si>
    <t>Agreement Support
_x000D_(NEW)</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</si>
  <si>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</si>
  <si>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</si>
  <si>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 xml:space="preserve">SynerTrade offers a fully integrated solution that will allow document linkage. RFx application that can manage all of your RFx needs and works in conjunction with our contract management application. Typically linkage with contracts and RFX are documents like NDAs that must be signed by participants. . Information can be updated in real time. Also specific data fields can be copied over.  </t>
  </si>
  <si>
    <t>Clause Support
_x000D_(NEW)</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</si>
  <si>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</si>
  <si>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</si>
  <si>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We support an extensive clause library and with the interoperability of our platform we can easily import/export standard clauses for suppliers to agree to.</t>
  </si>
  <si>
    <t>Word Integration
_x000D_(NEW)</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</si>
  <si>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</si>
  <si>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</si>
  <si>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We only support versioning, redlinig and editing online within our solution.</t>
  </si>
  <si>
    <t>Excel Integration
_x000D_(NEW)</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</si>
  <si>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</si>
  <si>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</si>
  <si>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Relevant tables and lists can be downloaded as excel file in various applications.</t>
  </si>
  <si>
    <t>Metadata Support
_x000D_(NEW)</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</si>
  <si>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</si>
  <si>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</si>
  <si>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We provide extensive metadata capabilities.  We help customers create the metadata fields they will require during implementation.</t>
  </si>
  <si>
    <t>Extended SIM</t>
  </si>
  <si>
    <t>R 504</t>
  </si>
  <si>
    <t>Supplier (Pre) Registration
_x000D_(REVISED)</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</si>
  <si>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</si>
  <si>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</si>
  <si>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SXM - Supplier (Pre) Registration (Reasoning):
Synertrade answer:
the system has the support to import suppliers from different systems via interfaces, web-services, imports, import from public sites, self registration, send SSR requests
Synertrade Italy answer:
With Accelerate you can invite a new supplier to register to the portal or you can open the web portal to potential suppliers. Accelerate Self-Registration is an open and configurable web portal that allows new potential suppliers to get in touch rapidly with your Procurement team and start an on-boarding process. There is no deed for username and password: the portal is free access. The supplier who connect are responsible for entering their own data, which ensures you will get the most reliable and up-to-date data possible.
If your company works with very different suppliers, your entry probably don't all need the same information to reference a supplier. For this reason our platform offers you  many option to customisation. This flexibility means you can introduce different processes for referencing suppliers depending on the specificities of you entries or your trades. Customizable workflows are also available so you can approve self-registered suppliers according to the rules of each entity and/or procurement family.
Before the Go Live we import via Excel template or XML all suppliers existing in the ERP with all the relevant information (for example address, DUNS number, phone...).</t>
  </si>
  <si>
    <t xml:space="preserve">SXM - Supplier (Pre) Registration (Reasoning):
Synertrade answer:
the system has the support to import suppliers from different systems via interfaces, web-services, imports, import from public sites, self registration, send SSR requests
Synertrade Italy answer:
With Accelerate you can invite a new supplier to register to the portal or you can open the web portal to potential suppliers. Accelerate Self-Registration is an open and configurable web portal that allows new potential suppliers to get in touch rapidly with your Procurement team and start an on-boarding process. There is no deed for username and password: the portal is free access. The supplier who connect are responsible for entering their own data, which ensures you will get the most reliable and up-to-date data possible.
If your company works with very different suppliers, your entry probably don't all need the same information to reference a supplier. For this reason our platform offers you  many option to customisation. This flexibility means you can introduce different processes for referencing suppliers depending on the specificities of you entries or your trades. Customizable workflows are also available so you can approve self-registered suppliers according to the rules of each entity and/or procurement family.
Before the Go Live we import via Excel template or XML all suppliers existing in the ERP with all the relevant information (for example address, DUNS number, phone...). </t>
  </si>
  <si>
    <t>R 506</t>
  </si>
  <si>
    <t>Self-Registration
_x000D_(REVISED)</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</si>
  <si>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</si>
  <si>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</si>
  <si>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 xml:space="preserve">SXM - Self-Registration (Reasoning):
Synertrade answer:
self-registration process is flexible, and can be customized for each client by request
Synertrade Italy answer:
The flexibility of our Supplier Self Registration App means you can introduce different processes for referencing suppliers depending on the specificities of you entries or your trades. Customizable workflows are also available so you can approve self-registered suppliers according to the rules of each entity and/or procurement family. (see the attached ppt "Spend Matters_RFI - SXM" slide 14-15). </t>
  </si>
  <si>
    <t xml:space="preserve">Please see Certificate Management and Supplier onBoarding information enterred in previous sections. SXM - Self-Registration (Reasoning):
Synertrade answer:
self-registration process is flexible, and can be customized for each client by request
Synertrade Italy answer:
The flexibility of our Supplier Self Registration App means you can introduce different processes for referencing suppliers depending on the specificities of you entries or your trades. Customizable workflows are also available so you can approve self-registered suppliers according to the rules of each entity and/or procurement family. (see the attached ppt "Spend Matters_RFI - SXM" slide 14-15). </t>
  </si>
  <si>
    <t>On-Boarding Automation
_x000D_(NEW)</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</si>
  <si>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</si>
  <si>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</si>
  <si>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In order for a supplier to be considered an approved supplier they most go through your onboarding process and do not get approved in the system to get solicitations till you fully approve them. Even though another customer may have approved the supplier in the past they must still go through your process. We even support the notion that a supplier can be approved for one category of spend but not another.</t>
  </si>
  <si>
    <t>R 510</t>
  </si>
  <si>
    <t>Integrated Off-Line Reach Out (phone, fax)
_x000D_(REVISED)</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</si>
  <si>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</si>
  <si>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</si>
  <si>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SXM - Integrated Off-Line Reach Out (phone, fax) (Reasoning):
Synertrade answer:
on Auction app, we have instant messaging</t>
  </si>
  <si>
    <t xml:space="preserve">SXM - Integrated Off-Line Reach Out (phone, fax) (Reasoning):
Synertrade answer:
on Auction app, we have instant messaging </t>
  </si>
  <si>
    <t>R 516</t>
  </si>
  <si>
    <t>Auto Document Identification &amp; Verification
_x000D_(REVISED)</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</si>
  <si>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</si>
  <si>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</si>
  <si>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SXM - Auto Document Identification &amp; Verification (Reasoning):
Synertrade answer:
the system allows the creation of certificates for suppliers, which includes documents, validity dates, reminders for expiration
Synertrade Italy answer:
See 'Supplier Network Integration'</t>
  </si>
  <si>
    <t xml:space="preserve">SXM - Auto Document Identification &amp; Verification (Reasoning):
Synertrade answer:
the system allows the creation of certificates for suppliers, which includes documents, validity dates, reminders for expiration
Synertrade Italy answer:
See 'Supplier Network Integration' </t>
  </si>
  <si>
    <t>R 518</t>
  </si>
  <si>
    <t>Entity Core Data
_x000D_(REVISED)</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</si>
  <si>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</si>
  <si>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</si>
  <si>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SXM - Entity Core Data (Reasoning):
Synertrade answer:
inside the application, for suppliers there are available company bank accounts, company addresses, SAP data, Geographical zones, Categories
Synertrade Italy answer:
Each suppliers has a "Profile", the data is stored and displayed in different tabs (the visibility of each tab is configurable for each user role). There are about 50 tabs to collect supplier information and some of these are filled automatically by the system (list of RFPs that the supplier has participated in, list of orders, list of contracts...), other tabs have to be filled by the user or by the supplier, other are filled by information transferred from third parties by interface (ERP data, financial D&amp;B ratings , Bureau Van Dijk ratings, EcoVadis audit results, and more…).
The system supports all types of data, some example are: text, number, multiple choice, dropdown menu, formula fields, varchar...</t>
  </si>
  <si>
    <t xml:space="preserve">SXM - Entity Core Data (Reasoning):
Synertrade answer:
inside the application, for suppliers there are available company bank accounts, company addresses, SAP data, Geographical zones, Categories
Synertrade Italy answer:
Each suppliers has a "Profile", the data is stored and displayed in different tabs (the visibility of each tab is configurable for each user role). There are about 50 tabs to collect supplier information and some of these are filled automatically by the system (list of RFPs that the supplier has participated in, list of orders, list of contracts...), other tabs have to be filled by the user or by the supplier, other are filled by information transferred from third parties by interface (ERP data, financial D&amp;B ratings , Bureau Van Dijk ratings, EcoVadis audit results, and more…).
The system supports all types of data, some example are: text, number, multiple choice, dropdown menu, formula fields, varchar... </t>
  </si>
  <si>
    <t>R 519</t>
  </si>
  <si>
    <t>Financial Data / ACH Integration
_x000D_(REVISED)</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</si>
  <si>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</si>
  <si>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</si>
  <si>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SXM - Financial Data / ACH Integration (Reasoning):
Synertrade answer:
not available</t>
  </si>
  <si>
    <t xml:space="preserve">SXM - Financial Data / ACH Integration (Reasoning):
Synertrade answer:
not available </t>
  </si>
  <si>
    <t>R 522</t>
  </si>
  <si>
    <t>Certificates / Insurance
_x000D_(REVISED)</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</si>
  <si>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</si>
  <si>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</si>
  <si>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SXM - Certificates / Insurance (Reasoning):
Synertrade answer:
the system allows the creation of certificates for suppliers, which includes documents, validity dates, reminders for expiration</t>
  </si>
  <si>
    <t xml:space="preserve">SXM - Certificates / Insurance (Reasoning):
Synertrade answer:
the system allows the creation of certificates for suppliers, which includes documents, validity dates, reminders for expiration </t>
  </si>
  <si>
    <t>R 524</t>
  </si>
  <si>
    <t>Ratings &amp; Preferred Suppliers
_x000D_(REVISED)</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</si>
  <si>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</si>
  <si>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</si>
  <si>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SXM - Ratings, Approvals, &amp; Preferred Suppliers (Reasoning):
Synertrade answer:
the system supports rating and approval workflows; the rating on supplier can be done on MG / BU / GZ level; the workflows are flexibles; we can define steps in parallel / serial; administator can always override the approval;
Synertrade Italy answer:
Accelerate Supplier Assessment enables you to assess your suppliers’ performance in a collaborative way. This application allows you to create questionnaires to be completed by internal assessment teams, which can be published online. These teams, consisting of internal people from diverse departments of the Company, will be responsible for recording their evaluations on suppliers.
The suppliers can be assessed according to different axes (KPI), defined upstream and associated to the questionnaire sent to the evaluators. Each assessor only sees the questions relative to the KPI(s) for which he has been invited to respond.
With Accelerated Supplier Assessment, the assessment campaigns that you launch can be automatically renewed as often as you like. A system of automatic notifications and reminders takes care of inviting assessors and reminding them if needed.</t>
  </si>
  <si>
    <t xml:space="preserve">SXM - Ratings, Approvals, &amp; Preferred Suppliers (Reasoning):
Synertrade answer:
the system supports rating and approval workflows; the rating on supplier can be done on MG / BU / GZ level; the workflows are flexibles; we can define steps in parallel / serial; administator can always override the approval;
Synertrade Italy answer:
Accelerate Supplier Assessment enables you to assess your suppliers’ performance in a collaborative way. This application allows you to create questionnaires to be completed by internal assessment teams, which can be published online. These teams, consisting of internal people from diverse departments of the Company, will be responsible for recording their evaluations on suppliers.
The suppliers can be assessed according to different axes (KPI), defined upstream and associated to the questionnaire sent to the evaluators. Each assessor only sees the questions relative to the KPI(s) for which he has been invited to respond.
With Accelerated Supplier Assessment, the assessment campaigns that you launch can be automatically renewed as often as you like. A system of automatic notifications and reminders takes care of inviting assessors and reminding them if needed. </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</si>
  <si>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</si>
  <si>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</si>
  <si>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 xml:space="preserve">Using our worklfow capabilities we can require specific approvals or implement auto-approval when applicable.  </t>
  </si>
  <si>
    <t>R 495</t>
  </si>
  <si>
    <t>Supplier Information (industry codes)
_x000D_(REVISED)</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</si>
  <si>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</si>
  <si>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</si>
  <si>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SXM - Supplier Information (industry codes) (Reasoning):
Synertrade answer:
system supports different codes for suppliers management: Internal ID, Erp Supplier, Customer Number, Local ERP Number, DUNS; using D&amp;B we can make a family tree for suppliers; need details
Synertrade Italy answer:
Our system has a Product Database that consolidates all the documentation and information on your referenced products and services. All this data can be managed by your employees, but also by the vendor you get your supplies from. The suppliers can modify certain attributes of the articles they supply you with directly online. Of course, customisable workflows will mean you can get these modifications approved by the relevant people in your Company. For total flexibility and perfect integration into the production and quality processes already in place, Accelerate Product Database can be synchronized in a bidirectional way with your current tools: ERP, MRP, CMMS, PLM, and more.
We have also some industry specific application:
- Artwork &amp; Packaging: allows to manage the full packaging creation process of your in-house products with your business partners. From the initial proposal to approving the final packaging
- Chemical Risk Management: helps you save and track information on the chemical hazard of the products you purchase to your suppliers. By tracking the presence of identified hazardous chemical components in the composition of your products even at the RFP stage, you’ll be able to manage a continuous and preventive control of chemical risks associated to your Procurement.
- Own Brand Management: is a project management tool developed specifically for the Retail companies. It can help you manage more efficiently each step of the creation of own brand goods, from the definition of the new products with internal stakeholders to the testing of samples received by suppliers.</t>
  </si>
  <si>
    <t xml:space="preserve">SXM - Supplier Information (industry codes) (Reasoning):
Synertrade answer:
system supports different codes for suppliers management: Internal ID, Erp Supplier, Customer Number, Local ERP Number, DUNS; using D&amp;B we can make a family tree for suppliers; need details
Synertrade Italy answer:
Our system has a Product Database that consolidates all the documentation and information on your referenced products and services. All this data can be managed by your employees, but also by the vendor you get your supplies from. The suppliers can modify certain attributes of the articles they supply you with directly online. Of course, customisable workflows will mean you can get these modifications approved by the relevant people in your Company. For total flexibility and perfect integration into the production and quality processes already in place, Accelerate Product Database can be synchronized in a bidirectional way with your current tools: ERP, MRP, CMMS, PLM, and more.
We have also some industry specific application:
- Artwork &amp; Packaging: allows to manage the full packaging creation process of your in-house products with your business partners. From the initial proposal to approving the final packaging
- Chemical Risk Management: helps you save and track information on the chemical hazard of the products you purchase to your suppliers. By tracking the presence of identified hazardous chemical components in the composition of your products even at the RFP stage, you’ll be able to manage a continuous and preventive control of chemical risks associated to your Procurement.
- Own Brand Management: is a project management tool developed specifically for the Retail companies. It can help you manage more efficiently each step of the creation of own brand goods, from the definition of the new products with internal stakeholders to the testing of samples received by suppliers. </t>
  </si>
  <si>
    <t>R 496</t>
  </si>
  <si>
    <t>Product / Service Information (e.g., UNSPSC)
_x000D_(REVISED)</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</si>
  <si>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</si>
  <si>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</si>
  <si>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SXM - Product / Service Information (e.g., UNSPSC) (Reasoning):
Synertrade answer:
system supports this feature</t>
  </si>
  <si>
    <t xml:space="preserve">SXM - Product / Service Information (e.g., UNSPSC) (Reasoning):
Synertrade answer:
system supports this feature </t>
  </si>
  <si>
    <t>R 542</t>
  </si>
  <si>
    <t>Monitoring-Thresholds
_x000D_(REVISED)</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</si>
  <si>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</si>
  <si>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</si>
  <si>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 xml:space="preserve">SXM - Monitoring (Reasoning):
Synertrade answer:
Relevant data that is typically updated is from the clients ERP system such as qaulity, on time deliveries and finance.
Synertrade Italy answer:
</t>
  </si>
  <si>
    <t xml:space="preserve">SXM - Monitoring (Reasoning):
Synertrade answer:
Relevant data that is typically updated is from the clients ERP system such as qaulity, on time deliveries and finance.
Synertrade Italy answer:
 </t>
  </si>
  <si>
    <t>Monitoring-Recency
_x000D_(NEW)</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</si>
  <si>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</si>
  <si>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</si>
  <si>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We have the ability to schedule
data refreshes , on data from multiple sources, to be done automatically on your desired timeframe with no manual intervention.  We will monitor for recency and update information in Scorecards at the same time.</t>
  </si>
  <si>
    <t>R 581</t>
  </si>
  <si>
    <t>Integrations
_x000D_(REVISED)</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</si>
  <si>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</si>
  <si>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</si>
  <si>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SXM - Integrations (Self-Description):
Synertrade uses an EAI system for the Integration to other systems. Standard approach is integration with web services and XML - Peter</t>
  </si>
  <si>
    <t xml:space="preserve">SXM - Integrations (Self-Description):
Synertrade uses an EAI system for the Integration to other systems. Standard approach is integration with web services and XML - Peter </t>
  </si>
  <si>
    <t>R 584</t>
  </si>
  <si>
    <t>Network Data Model
_x000D_(REVISED)</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</si>
  <si>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</si>
  <si>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</si>
  <si>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SXM - Network Data Model (Self-Description):
Supplier can only act as supplier
SXM - Network Data Model (Reasoning):
Synertrade Italy answer:
In some case we have suppliers which help the procurement to prepare for example a negotiation or a contract. We give us 2 different logins and roles, but the profile information could be the same.</t>
  </si>
  <si>
    <t xml:space="preserve">SXM - Network Data Model (Self-Description):
Supplier can only act as supplier
SXM - Network Data Model (Reasoning):
Synertrade Italy answer:
In some case we have suppliers which help the procurement to prepare for example a negotiation or a contract. We give us 2 different logins and roles, but the profile information could be the same. </t>
  </si>
  <si>
    <t>R 585</t>
  </si>
  <si>
    <t>Multi-Tier
_x000D_(REVISED)</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</si>
  <si>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</si>
  <si>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</si>
  <si>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SXM - Multi-Tier (Self-Description):
SRM supports multi tire data gathering based on vendors and commodities
SXM - Multi-Tier (Reasoning):
Synertrade Italy answer:
The system can manage 3 supplier levels (groups, generic and local suppliers)</t>
  </si>
  <si>
    <t xml:space="preserve">SXM - Multi-Tier (Self-Description):
SRM supports multi tire data gathering based on vendors and commodities
SXM - Multi-Tier (Reasoning):
Synertrade Italy answer:
The system can manage 3 supplier levels (groups, generic and local suppliers) </t>
  </si>
  <si>
    <t>R 583</t>
  </si>
  <si>
    <t>SIM / SPM / SRM Configurability - Finance
_x000D_(REVISED)</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</si>
  <si>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</si>
  <si>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</si>
  <si>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SXM - SIM / SPM / SRM Configurability (Self-Description):
The SRM proces can be customized with workflows which are depending on commodities and other properties. Approval steps can be defined flexible, Budgets and accounts are supported</t>
  </si>
  <si>
    <t xml:space="preserve">SXM - SIM / SPM / SRM Configurability (Self-Description):
The SRM proces can be customized with workflows which are depending on commodities and other properties. Approval steps can be defined flexible, Budgets and accounts are supported </t>
  </si>
  <si>
    <t>SIM / SPM / SRM Configurability - Forms
_x000D_(NEW)</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</si>
  <si>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</si>
  <si>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</si>
  <si>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We confire the forms for each of our customers during implementation.  The forms can be editied and upadated as needed to support the customer's needs.</t>
  </si>
  <si>
    <t>SIM / SPM / SRM Configurability - Process Support
_x000D_(NEW)</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</si>
  <si>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</si>
  <si>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</si>
  <si>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During our configuration our consultants will sitdown with the client to map out the process and design the workflows.  We can base our approach on any of the stated categories.  There is no lmit placed on configurations as our whole model is based on the configureability of our solution.</t>
  </si>
  <si>
    <t>SPM / SRM UX
_x000D_(NEW)</t>
  </si>
  <si>
    <t>Describe the typical user experience of a supplier account manager in managing a supplier relationship on a day-to-day basis?</t>
  </si>
  <si>
    <t xml:space="preserve">Our supplier managers would received the same personally configured dashboard and reports all user receive.  </t>
  </si>
  <si>
    <t>Development &amp; Innovation Management</t>
  </si>
  <si>
    <t>How much support for development and innovation management is built into the platform?</t>
  </si>
  <si>
    <t>R 539</t>
  </si>
  <si>
    <t>Challenge Definition
_x000D_(REVISED)</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</si>
  <si>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</si>
  <si>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</si>
  <si>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SXM - Challenge Definition (Reasoning):
Synertrade answer:
our application supports:  The ability to break it up and possibly award different steps of a challenge to multiple parties?</t>
  </si>
  <si>
    <t xml:space="preserve">SXM - Challenge Definition (Reasoning):
Synertrade answer:
our application supports:  The ability to break it up and possibly award different steps of a challenge to multiple parties? </t>
  </si>
  <si>
    <t>Challenge Management
_x000D_(NEW)</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</si>
  <si>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</si>
  <si>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</si>
  <si>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 xml:space="preserve"> </t>
  </si>
  <si>
    <t>R 540</t>
  </si>
  <si>
    <t>Unsolicited Idea Management
_x000D_(REVISED)</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</si>
  <si>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</si>
  <si>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</si>
  <si>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SXM - Unsolicited Idea Management (Reasoning):
Synertrade answer:
RFI questionnaires can be made with suppliers in which the supplier is being asked about new ideas for improvements;
Synertrade Italy answer:
See ppt "Label Mgmt_short_description_ Synertrade"</t>
  </si>
  <si>
    <t xml:space="preserve">SXM - Unsolicited Idea Management (Reasoning):
Synertrade answer:
RFI questionnaires can be made with suppliers in which the supplier is being asked about new ideas for improvements;
Synertrade Italy answer:
See ppt "Label Mgmt_short_description_ Synertrade" </t>
  </si>
  <si>
    <t>R 541</t>
  </si>
  <si>
    <t>Review and Decision Support
_x000D_(REVISED)</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</si>
  <si>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</si>
  <si>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</si>
  <si>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SXM - Review and Decision Support (Reasoning):
Synertrade answer:
Awarding can be approved via workflows which can be parallel or serial or combined
Synertrade Italy answer:
When you are involved in a workflow you can always add a comment to your approval in order to inform and collaborate with other approvers. Also the suppliers can participate to a decision expecially in the contract phase they can collaborate in the contract editing. The automatic workflows that you can set in the platform are very flexible: you can assign different user roles at different steps, you can set a parallel or serial wf, you can also choose the number for approvers (for example is enough the first approvers or I want at least 3 approvers)</t>
  </si>
  <si>
    <t xml:space="preserve">SXM - Review and Decision Support (Reasoning):
Synertrade answer:
Awarding can be approved via workflows which can be parallel or serial or combined
Synertrade Italy answer:
When you are involved in a workflow you can always add a comment to your approval in order to inform and collaborate with other approvers. Also the suppliers can participate to a decision expecially in the contract phase they can collaborate in the contract editing. The automatic workflows that you can set in the platform are very flexible: you can assign different user roles at different steps, you can set a parallel or serial wf, you can also choose the number for approvers (for example is enough the first approvers or I want at least 3 approvers) </t>
  </si>
  <si>
    <t>Supplier UX
_x000D_(NEW)</t>
  </si>
  <si>
    <t>Describe the typical supplier user experience.</t>
  </si>
  <si>
    <t>The supplier UX is very similar to the buyer UX.  We developed it on the same platformand with the same features to make it very eay to use with little or no instruction. The buyer can set the supplier's user permissions to control what the supplier can or cannot see, much like user on the buyer side being provided with dashboards and biew relevant to them and their user role.</t>
  </si>
  <si>
    <t>Not scored in round 1</t>
  </si>
  <si>
    <t>NPD / NPI</t>
  </si>
  <si>
    <t>To what extent does the platform support new product development and/or new product introduction?</t>
  </si>
  <si>
    <t>R 552</t>
  </si>
  <si>
    <t>Product Management
_x000D_(REVISED)</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</si>
  <si>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</si>
  <si>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</si>
  <si>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SXM - Product Management (Self-Description):
Bill of materials are supported
SXM - Product Management (Reasoning):
Synertrade answer:
The number of attributes that are used to manage a products specification is for all use cases we encountered so far sufficient – a product can be described by (theoretically) hundreds of attributes and structured into different configurable sections. Further, multi-media info (image, video, PDF) may be used as add-ons.
Each of the attributes can be used also as monetary information, thereby creating a cost / calculation base. 
Alternative designs (unless we speak about variants) are mapped as different products, which bear a different product number in the DB.
Real-time market data are not included, since this contradicts the purpose of a DB. “Real-time” information maybe requested from external sources at other process steps, e.g. when publishing a product in a tender. (e.g. specifications in external repositories)</t>
  </si>
  <si>
    <t xml:space="preserve">SXM - Product Management (Self-Description):
Bill of materials are supported
SXM - Product Management (Reasoning):
Synertrade answer:
The number of attributes that are used to manage a products specification is for all use cases we encountered so far sufficient – a product can be described by (theoretically) hundreds of attributes and structured into different configurable sections. Further, multi-media info (image, video, PDF) may be used as add-ons.
Each of the attributes can be used also as monetary information, thereby creating a cost / calculation base. 
Alternative designs (unless we speak about variants) are mapped as different products, which bear a different product number in the DB.
Real-time market data are not included, since this contradicts the purpose of a DB. “Real-time” information maybe requested from external sources at other process steps, e.g. when publishing a product in a tender. (e.g. specifications in external repositories) </t>
  </si>
  <si>
    <t>R 553</t>
  </si>
  <si>
    <t>BoM Management
_x000D_(REVISED)</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</si>
  <si>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</si>
  <si>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</si>
  <si>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SXM - BoM Management (Self-Description):
multilevel bill of materials are supported. Drilldown can be customized with reports
SXM - BoM Management (Reasoning):
Synertrade answer:
As part of the PDB, the bill of materials can be built in one sub-level only. Therefore, a drill-down is not supported, however in reporting we can build a drill-down to create multiple sub-levels in the structure and hierarchy provided.
Synertrade Italy answer:
In some projects we use to import bill of materials directly from ERP systems (also with 3D drowings). In this way we can manage multilevels structure.</t>
  </si>
  <si>
    <t xml:space="preserve">SXM - BoM Management (Self-Description):
multilevel bill of materials are supported. Drilldown can be customized with reports
SXM - BoM Management (Reasoning):
Synertrade answer:
As part of the PDB, the bill of materials can be built in one sub-level only. Therefore, a drill-down is not supported, however in reporting we can build a drill-down to create multiple sub-levels in the structure and hierarchy provided.
Synertrade Italy answer:
In some projects we use to import bill of materials directly from ERP systems (also with 3D drowings). In this way we can manage multilevels structure. </t>
  </si>
  <si>
    <t>R 554</t>
  </si>
  <si>
    <t>Innovation Integration
_x000D_(REVISED)</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</si>
  <si>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</si>
  <si>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</si>
  <si>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SXM - Innovation Integration (Self-Description):
Tender app supprts innovation management
SXM - Innovation Integration (Reasoning):
Synertrade answer:
Innovation Management was described as the business process #3 in the first question.</t>
  </si>
  <si>
    <t xml:space="preserve">SXM - Innovation Integration (Self-Description):
Tender app supprts innovation management
SXM - Innovation Integration (Reasoning):
Synertrade answer:
Innovation Management was described as the business process #3 in the first question. </t>
  </si>
  <si>
    <t>R 555</t>
  </si>
  <si>
    <t>Process Management
_x000D_(REVISED)</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</si>
  <si>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</si>
  <si>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</si>
  <si>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SXM - Process Management (Self-Description):
Tender app supprts innovation management and project management
SXM - Process Management (Reasoning):
Synertrade answer:
Milestones, Tasks can be flexibly set up, and linked with reminders to mark them as completed. Process management is supported in the way that milestones, tasks may have a pre-defined sequence.</t>
  </si>
  <si>
    <t xml:space="preserve">SXM - Process Management (Self-Description):
Tender app supprts innovation management and project management
SXM - Process Management (Reasoning):
Synertrade answer:
Milestones, Tasks can be flexibly set up, and linked with reminders to mark them as completed. Process management is supported in the way that milestones, tasks may have a pre-defined sequence. </t>
  </si>
  <si>
    <t>Integration Capability
_x000D_(NEW)</t>
  </si>
  <si>
    <t>Describe your integration capability with ERP/MRP/CAD/CAM and other NPD/NPI systems?</t>
  </si>
  <si>
    <t>Please see prior comments on Integration capabilites.  This is one of our strenghts.  We have over 140 integrations included in our solution.  We are experts at integration and can integrate with almost any system needed by our customers.  One of our motto's is "bring your own data".</t>
  </si>
  <si>
    <t>Out-of-the-Box Reporting</t>
  </si>
  <si>
    <t>To what extent is supplier analytics integrated in the platform?</t>
  </si>
  <si>
    <t>R 558</t>
  </si>
  <si>
    <t>Out-of-the-Box Scorecards
_x000D_(REVISED)</t>
  </si>
  <si>
    <t>scored against peers</t>
  </si>
  <si>
    <t>SXM - Out-of-the-Box Scorecards (Reasoning):
Synertrade Italy answer:
The supplier scorcard is completely customizable with the information that you want to have; for example general company data, incidents, on going contracts/action plans, awarded tender…</t>
  </si>
  <si>
    <t xml:space="preserve">SXM - Out-of-the-Box Scorecards (Reasoning):
Synertrade Italy answer:
The supplier scorcard is completely customizable with the information that you want to have; for example general company data, incidents, on going contracts/action plans, awarded tender… </t>
  </si>
  <si>
    <t>R 559</t>
  </si>
  <si>
    <t>Out-of-the-Box Metric Reports
_x000D_(NEW)</t>
  </si>
  <si>
    <t>What is the extent of support for out-of-the-box operational metric reports?</t>
  </si>
  <si>
    <t>We do not generally provide many "out-of-the-box".  We configure reports to meet each customers needs during their implementation.</t>
  </si>
  <si>
    <t>R 560</t>
  </si>
  <si>
    <t>Out-of-the-Box Trend Reports
_x000D_(NEW)</t>
  </si>
  <si>
    <t>What is the extent of support for out-of-the-box trend reports?</t>
  </si>
  <si>
    <t>R 561</t>
  </si>
  <si>
    <t>Out-of-the-Box Risk Reports
_x000D_(NEW)</t>
  </si>
  <si>
    <t>What is the extent of support for out-of-the-box risk reports?</t>
  </si>
  <si>
    <t>Spend Analytics</t>
  </si>
  <si>
    <t>Process Support</t>
  </si>
  <si>
    <t>R 427</t>
  </si>
  <si>
    <t>Arbitrary Dimensions in Rules
_x000D_(REVISED)</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</si>
  <si>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</si>
  <si>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</si>
  <si>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Spend Analytics - Arbitrary Dimensions in Rules (Self-Description):
Arbitrary dimensions are supported. Mapping is done based on value sets and/or regular expressions
Spend Analytics - Arbitrary Dimensions in Rules (Reasoning):
Yes, rules can be classified/categorized based on arbitrary dimensions. Mapping is done based on value sets and/or regular expressions and can be applied to arbitrary dimensions</t>
  </si>
  <si>
    <t xml:space="preserve">Spend Analytics - Arbitrary Dimensions in Rules (Self-Description):
Arbitrary dimensions are supported. Mapping is done based on value sets and/or regular expressions
Spend Analytics - Arbitrary Dimensions in Rules (Reasoning):
Yes, rules can be classified/categorized based on arbitrary dimensions. Mapping is done based on value sets and/or regular expressions and can be applied to arbitrary dimensions </t>
  </si>
  <si>
    <t>R 420</t>
  </si>
  <si>
    <t>Rules Set Conflict Detection
_x000D_(REVISED)</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</si>
  <si>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</si>
  <si>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</si>
  <si>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t>
  </si>
  <si>
    <t xml:space="preserve">Spend Analytics - Rules Set (Self-Description):
A rule-editor is available within the Accelerate software. Created rules can be utilized in the reporting for data-cleansing, classification, normalization, data enrichment, etc. tasks. Rules can be ordered and processed in sequence to avoid conflicts. 
Spend Analytics - Rules Set (Reasoning):
Please refer to the attached screenshots to evaluate. </t>
  </si>
  <si>
    <t>Rule Re-Ordering
_x000D_(NEW)</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</si>
  <si>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</si>
  <si>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</si>
  <si>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Re-ordering is a manual process.</t>
  </si>
  <si>
    <t>R 416</t>
  </si>
  <si>
    <t>Rule/Knowledge Model Editor
_x000D_(REVISED)</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</si>
  <si>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</si>
  <si>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</si>
  <si>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Spend Analytics - Rule/Knowledge Model Editor (Self-Description):
A rule-editor is available within the Accelerate software. Created rules can be utilized in the reporting for data-cleansing, classification, normalization, data enrichment, etc. tasks
Spend Analytics - Rule/Knowledge Model Editor (Reasoning):
Please refer to the attached screenshots to evaluate.
Rules can be grouped, ordered to avoid conflicts...</t>
  </si>
  <si>
    <t xml:space="preserve">Spend Analytics - Rule/Knowledge Model Editor (Self-Description):
A rule-editor is available within the Accelerate software. Created rules can be utilized in the reporting for data-cleansing, classification, normalization, data enrichment, etc. tasks
Spend Analytics - Rule/Knowledge Model Editor (Reasoning):
Please refer to the attached screenshots to evaluate.
Rules can be grouped, ordered to avoid conflicts... </t>
  </si>
  <si>
    <t>R 425</t>
  </si>
  <si>
    <t>Multi-Source Cross-Joins
_x000D_(REVISED)</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</si>
  <si>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</si>
  <si>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</si>
  <si>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Spend Analytics - Classification / Categorization (Self-Description):
Rules can be defined in the Accelerate rule-editor. A cube-reload is required before the modified or newly created rules are visible in the reporting application. 
The impact of rules can be analyzed with so-called data quality reports. Based on the rule's status only a subset of the rules can be considered for the quality reports. 
Spend Analytics - Classification / Categorization (Reasoning):
- To check screenshots on our rule engine please refer to the attached presentation</t>
  </si>
  <si>
    <t xml:space="preserve">Spend Analytics - Classification / Categorization (Self-Description):
Rules can be defined in the Accelerate rule-editor. A cube-reload is required before the modified or newly created rules are visible in the reporting application. 
The impact of rules can be analyzed with so-called data quality reports. Based on the rule's status only a subset of the rules can be considered for the quality reports. 
Spend Analytics - Classification / Categorization (Reasoning):
- To check screenshots on our rule engine please refer to the attached presentation </t>
  </si>
  <si>
    <t xml:space="preserve">ATS </t>
  </si>
  <si>
    <t>Classification / Categorization - UX
_x000D_(NEW)</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</si>
  <si>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</si>
  <si>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</si>
  <si>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We o provide a sandbox where the rule changes can be applied and analzed to verify they produce the desired result.  However, the actual data cannot be reclassified in real time.</t>
  </si>
  <si>
    <t>R 426</t>
  </si>
  <si>
    <t>Classification / Categorization - Manual Support
_x000D_(REVISED)</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</si>
  <si>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</si>
  <si>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</si>
  <si>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Spend Analytics - Manual Support (Self-Description):
Quality reports are supporting the process of creating the right set of rules. Within quality reports the customer data can be analyzed and the most promising criteria for the rule creation can be identified. 
Spend Analytics - Manual Support (Reasoning):
- Rules can be defined in the BackOffice. No need to be a developer
- Rules can be identified from a user related set of data
- Each newly created rule corresponds to a new template that can be copied/ pasted/ modified/ enabled/ cancelled</t>
  </si>
  <si>
    <t xml:space="preserve">Spend Analytics - Manual Support (Self-Description):
Quality reports are supporting the process of creating the right set of rules. Within quality reports the customer data can be analyzed and the most promising criteria for the rule creation can be identified. 
Spend Analytics - Manual Support (Reasoning):
- Rules can be defined in the BackOffice. No need to be a developer
- Rules can be identified from a user related set of data
- Each newly created rule corresponds to a new template that can be copied/ pasted/ modified/ enabled/ cancelled </t>
  </si>
  <si>
    <t>R 429</t>
  </si>
  <si>
    <t>Query Capability
_x000D_(REVISED)</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</si>
  <si>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</si>
  <si>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</si>
  <si>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 xml:space="preserve">Spend Analytics - Query Capability (Self-Description):
Wildcards and regular expressions can be used for single or multiple dimensions to specify subsets of the data
Spend Analytics - Query Capability (Reasoning):
Additionally, a QBE (Query by example) like filtering of subsets is possible. Users can specify search values for certain data-fields and apply conditions and logical operators via the rule-editor. QBE can of course be combined with wildcard and regex search. </t>
  </si>
  <si>
    <t xml:space="preserve">Spend Analytics - Query Capability (Self-Description):
Wildcards and regular expressions can be used for single or multiple dimensions to specify subsets of the data
Spend Analytics - Query Capability (Reasoning):
Additionally, a QBE (Query by example) like filtering of subsets is possible. Users can specify search values for certain data-fields and apply conditions and logical operators via the rule-editor. QBE can of course be combined with wildcard and regex search.  </t>
  </si>
  <si>
    <t>Classification / Categorization - AI Support
_x000D_(NEW)</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</si>
  <si>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</si>
  <si>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</si>
  <si>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As previos;y mentioned our integration capabilities are extensive and would allow for integrations in this instance.</t>
  </si>
  <si>
    <t>ATQ</t>
  </si>
  <si>
    <t>R 431</t>
  </si>
  <si>
    <t>Classification / Categorization - Hybrid
_x000D_(REVISED)</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</si>
  <si>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</si>
  <si>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</si>
  <si>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Spend Analytics - Hybrid (Self-Description):
Not yet, but could be part of the development for point 22
Spend Analytics - Hybrid (Reasoning):
NA</t>
  </si>
  <si>
    <t xml:space="preserve">Spend Analytics - Hybrid (Self-Description):
Not yet, but could be part of the development for point 22
Spend Analytics - Hybrid (Reasoning):
NA </t>
  </si>
  <si>
    <t>Knowledge Models
_x000D_(NEW)</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</si>
  <si>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</si>
  <si>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</si>
  <si>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Accelerate contains a flexible rule-engine that can be used to support classification and enrichment use-cases (e.g. spend categorization ). The customer can define multiple rule-types: a rule-type consists of certain attributes from which a classification value can be derived. For each rule-type several rule-entries can be created, which are concrete instances of the rule-types.  The model learns over time as more data is defined or coorrected.</t>
  </si>
  <si>
    <t>R 428</t>
  </si>
  <si>
    <t>Collaboration
_x000D_(REVISED)</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</si>
  <si>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</si>
  <si>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</si>
  <si>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Spend Analytics - Collaboration (Self-Description):
Collaboration is supported. But usually it is used to work on different parts of the data, e.g. one user per Business unit that is responsible for the rules of that Business unit. Please note that the impact of the rules is only visible in the reporting after the cube-reload
Spend Analytics - Collaboration (Reasoning):
- Rules can be created in a collaborative way. The system tracks who has created the rule, who has modified it and when (everything is auditable)</t>
  </si>
  <si>
    <t xml:space="preserve">Spend Analytics - Collaboration (Self-Description):
Collaboration is supported. But usually it is used to work on different parts of the data, e.g. one user per Business unit that is responsible for the rules of that Business unit. Please note that the impact of the rules is only visible in the reporting after the cube-reload
Spend Analytics - Collaboration (Reasoning):
- Rules can be created in a collaborative way. The system tracks who has created the rule, who has modified it and when (everything is auditable) </t>
  </si>
  <si>
    <t>R 413</t>
  </si>
  <si>
    <t>Cube Capability
_x000D_(REVISED)</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</si>
  <si>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</si>
  <si>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</si>
  <si>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Spend Analytics - Cube Capability (Self-Description):
Basic understanding of QlikSense is required. We can offer key-user trainings to impart the relevant knowledge. 
Please note, that a dedicated QS-server will be required for this kind of feature and Synertrade can not provide support or maintenance of self-created applications.</t>
  </si>
  <si>
    <t xml:space="preserve">Spend Analytics - Cube Capability (Self-Description):
Basic understanding of QlikSense is required. We can offer key-user trainings to impart the relevant knowledge. 
Please note, that a dedicated QS-server will be required for this kind of feature and Synertrade can not provide support or maintenance of self-created applications. </t>
  </si>
  <si>
    <t>R 438</t>
  </si>
  <si>
    <t>Formula / Derived Dimension Support
_x000D_(REVISED)</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</si>
  <si>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</si>
  <si>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</si>
  <si>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 xml:space="preserve">Spend Analytics - Formula / Derived Dimension Support (Self-Description):
Full scripting language of QlikSense can be used for the creation of dimensions, filters and views
Spend Analytics - Formula / Derived Dimension Support (Reasoning):
Full scripting language of Qlik can be used for the creation of dimensions, filters and views. It is offering 200+ functions incl. aggregation functions, conditional functions, logical functions, mapping functions, range functions, string functions, inter-record functions, exponential and logarithmic functions, statistical functions, etc. 
A full documentation can be found here: http://help.qlik.com/en-US/qlikview/November2017/Subsystems/Client/Content/Scripting/functions-in-scripts-chart-expressions.htm
</t>
  </si>
  <si>
    <t xml:space="preserve">Spend Analytics - Formula / Derived Dimension Support (Self-Description):
Full scripting language of QlikSense can be used for the creation of dimensions, filters and views
Spend Analytics - Formula / Derived Dimension Support (Reasoning):
Full scripting language of Qlik can be used for the creation of dimensions, filters and views. It is offering 200+ functions incl. aggregation functions, conditional functions, logical functions, mapping functions, range functions, string functions, inter-record functions, exponential and logarithmic functions, statistical functions, etc. 
A full documentation can be found here: http://help.qlik.com/en-US/qlikview/November2017/Subsystems/Client/Content/Scripting/functions-in-scripts-chart-expressions.htm
 </t>
  </si>
  <si>
    <t>R 433</t>
  </si>
  <si>
    <t>Outlier Identification
_x000D_(REVISED)</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</si>
  <si>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</si>
  <si>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</si>
  <si>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Spend Analytics - Outlier Identification (Self-Description):
Currently this can only be done based on formulas, e.g. a value is x times higher than the average of all values. For the future an integration with the statistics software R is planned that allows for more sophisticated analyses
Spend Analytics - Outlier Identification (Reasoning):
NA</t>
  </si>
  <si>
    <t xml:space="preserve">Spend Analytics - Outlier Identification (Self-Description):
Currently this can only be done based on formulas, e.g. a value is x times higher than the average of all values. For the future an integration with the statistics software R is planned that allows for more sophisticated analyses
Spend Analytics - Outlier Identification (Reasoning):
NA </t>
  </si>
  <si>
    <t>R 434</t>
  </si>
  <si>
    <t>Statistical Analysis / Frequency Mapping
_x000D_(REVISED)</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</si>
  <si>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</si>
  <si>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</si>
  <si>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 xml:space="preserve">Spend Analytics - Statistical Analysis / Frequency Mapping (Self-Description):
see above, point 26
Spend Analytics - Statistical Analysis / Frequency Mapping (Reasoning):
Additional 200+ functions are available. A detailed documentation can be found here: http://help.qlik.com/en-US/qlikview/November2017/Subsystems/Client/Content/Scripting/ StatisticalAggregationFunctions/statistical-aggregation-functions.htm
Additionally, integration capabilities with external statistics engines are provided through documented APIs, e.g. we have the statistics software R running together with our QlikSense/QlikView applications to allow for more sophisticated statistical analysis. 
</t>
  </si>
  <si>
    <t xml:space="preserve">Spend Analytics - Statistical Analysis / Frequency Mapping (Self-Description):
see above, point 26
Spend Analytics - Statistical Analysis / Frequency Mapping (Reasoning):
Additional 200+ functions are available. A detailed documentation can be found here: http://help.qlik.com/en-US/qlikview/November2017/Subsystems/Client/Content/Scripting/ StatisticalAggregationFunctions/statistical-aggregation-functions.htm
Additionally, integration capabilities with external statistics engines are provided through documented APIs, e.g. we have the statistics software R running together with our QlikSense/QlikView applications to allow for more sophisticated statistical analysis. 
 </t>
  </si>
  <si>
    <t>R 435</t>
  </si>
  <si>
    <t>Sliding Time-Scale
_x000D_(REVISED)</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</si>
  <si>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</si>
  <si>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</si>
  <si>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 xml:space="preserve">Spend Analytics - Sliding Time-Scale (Self-Description):
Data quality reports can be filtered based on time-dimension(s). 
Additionally, certain data can be excluded from the validations based on defined timestamps. If this is done, changes will only be visible after the cube was reloaded. 
Spend Analytics - Sliding Time-Scale (Reasoning):
Yes, a sliding time scale can be applied to drill-down the data to certain time-frames. This can be done in real-time by applying filters to the data quality reports which will instantly be filtered based on time-dimension(s). 
Thus, potential issues can be easily detected. 
Our philosophy is that data correction should be done in the source-system and not within the data-cube / OLAP system. After the incorrect data was modified in the source system, the results of the integrity analysis can be again checked after the next cube-reload. 
</t>
  </si>
  <si>
    <t xml:space="preserve">Spend Analytics - Sliding Time-Scale (Self-Description):
Data quality reports can be filtered based on time-dimension(s). 
Additionally, certain data can be excluded from the validations based on defined timestamps. If this is done, changes will only be visible after the cube was reloaded. 
Spend Analytics - Sliding Time-Scale (Reasoning):
Yes, a sliding time scale can be applied to drill-down the data to certain time-frames. This can be done in real-time by applying filters to the data quality reports which will instantly be filtered based on time-dimension(s). 
Thus, potential issues can be easily detected. 
Our philosophy is that data correction should be done in the source-system and not within the data-cube / OLAP system. After the incorrect data was modified in the source system, the results of the integrity analysis can be again checked after the next cube-reload. 
 </t>
  </si>
  <si>
    <t>R 437</t>
  </si>
  <si>
    <t>Filter Support
_x000D_(REVISED)</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</si>
  <si>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</si>
  <si>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</si>
  <si>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 xml:space="preserve">Spend Analytics - Filter Support (Self-Description):
Pre-defined filters can be used (also on ranged / derived dimensions). Users with sufficient permissions are able to create additional filters on their own (any dimension). 
Spend Analytics - Filter Support (Reasoning):
A full range of filters both visual and text based is available.  All visualizations and objects are interactive and can be used to make selections.  Intuitive gestures include selecting from list boxes, multi-selecting, selecting points on charts and graphs, making selections in tables, etc.  Unlike other products, any filter that is applied through selection or search updates the context of the entire app, including all visualizations, charts, and tables across all pages.
This allows users to specify the views they want of metrics based on simple selections.  In addition,  users can enter a so-called edit mode and change visualizations, metrics, and calculations as needed for additional flexibility.
Depending upon the assigned permissions users can work with pre-defined filters (that can support ranged / derived dimensions) by simple drag and drop techniques and taking advantage of governed libraries of data, metrics, and objects or they can even create additional filters, dimensions, measures/KPIs on their own (incl. full access to the data-cube and scripting-language).
</t>
  </si>
  <si>
    <t xml:space="preserve">Spend Analytics - Filter Support (Self-Description):
Pre-defined filters can be used (also on ranged / derived dimensions). Users with sufficient permissions are able to create additional filters on their own (any dimension). 
Spend Analytics - Filter Support (Reasoning):
A full range of filters both visual and text based is available.  All visualizations and objects are interactive and can be used to make selections.  Intuitive gestures include selecting from list boxes, multi-selecting, selecting points on charts and graphs, making selections in tables, etc.  Unlike other products, any filter that is applied through selection or search updates the context of the entire app, including all visualizations, charts, and tables across all pages.
This allows users to specify the views they want of metrics based on simple selections.  In addition,  users can enter a so-called edit mode and change visualizations, metrics, and calculations as needed for additional flexibility.
Depending upon the assigned permissions users can work with pre-defined filters (that can support ranged / derived dimensions) by simple drag and drop techniques and taking advantage of governed libraries of data, metrics, and objects or they can even create additional filters, dimensions, measures/KPIs on their own (incl. full access to the data-cube and scripting-language).
 </t>
  </si>
  <si>
    <t>Function Support</t>
  </si>
  <si>
    <t>Raw Capability</t>
  </si>
  <si>
    <t>If you are unsure of the difference between descriptive, predictive, prescriptive, and permissive analytics, see the following posts:</t>
  </si>
  <si>
    <t>R 445</t>
  </si>
  <si>
    <t>Predictive Analytics
_x000D_(REVISED)</t>
  </si>
  <si>
    <t>Does the platform support predictive analytics? To what extent? Please describe.</t>
  </si>
  <si>
    <t>Spend Analytics - Predictive Analytics (Self-Description):
Yes, esp. time-series analysis and multiple regression models are used for forecasts
Spend Analytics - Predictive Analytics (Reasoning):
OK</t>
  </si>
  <si>
    <t xml:space="preserve">Spend Analytics - Predictive Analytics (Self-Description):
Yes, esp. time-series analysis and multiple regression models are used for forecasts
Spend Analytics - Predictive Analytics (Reasoning):
OK </t>
  </si>
  <si>
    <t>Not scored round 1 \ poor desc</t>
  </si>
  <si>
    <t>Semantic Capabilities
_x000D_(NEW)</t>
  </si>
  <si>
    <t xml:space="preserve">Does the platform contain semantic capabilities? To what extent? Please describe. </t>
  </si>
  <si>
    <t>On the roadmap for 2019</t>
  </si>
  <si>
    <t>R 446</t>
  </si>
  <si>
    <t>Prescriptive Analytics
_x000D_(REVISED)</t>
  </si>
  <si>
    <t>Spend Analytics - Prescriptive Analytics (Self-Description):
not yet, the expert knowledge needs to be integrated in order to recommend/prescribe actions
Spend Analytics - Prescriptive Analytics (Reasoning):
NA</t>
  </si>
  <si>
    <t xml:space="preserve">Spend Analytics - Prescriptive Analytics (Self-Description):
not yet, the expert knowledge needs to be integrated in order to recommend/prescribe actions
Spend Analytics - Prescriptive Analytics (Reasoning):
NA </t>
  </si>
  <si>
    <t>R 447</t>
  </si>
  <si>
    <t>Permissive Analytics
_x000D_(REVISED)</t>
  </si>
  <si>
    <t>Does the platform support permissive analytics? To what extent? Please describe.</t>
  </si>
  <si>
    <t>Spend Analytics - Permissive Analytics (Self-Description):
Not yet
Spend Analytics - Permissive Analytics (Reasoning):
NA</t>
  </si>
  <si>
    <t xml:space="preserve">Spend Analytics - Permissive Analytics (Self-Description):
Not yet
Spend Analytics - Permissive Analytics (Reasoning):
NA </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</si>
  <si>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</si>
  <si>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</si>
  <si>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</si>
  <si>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Spend Analytics - Template Library (Self-Description):
Yes a template library is available to store an unlimited amount of scorecard evaluations. The library offers dynamic features for version controls and scorecards based on business units/categories.
Spend Analytics - Template Library (Reasoning):
- see presentation with screenshots</t>
  </si>
  <si>
    <t xml:space="preserve">Spend Analytics - Template Library (Self-Description):
Yes a template library is available to store an unlimited amount of scorecard evaluations. The library offers dynamic features for version controls and scorecards based on business units/categories.
Spend Analytics - Template Library (Reasoning):
- see presentation with screenshots </t>
  </si>
  <si>
    <t>R 452</t>
  </si>
  <si>
    <t>Benchmarks
_x000D_(REVISED)</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</si>
  <si>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</si>
  <si>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</si>
  <si>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Spend Analytics - Benchmarks (Self-Description):
Pre defined benchmarks can included for any KPI which is fed into our reporting
Spend Analytics - Benchmarks (Reasoning):
- Once the data are integrated in the platform (i.e. Industry/ category/ performance standards) or internal benchmarks are set, unlimited benchmark can be supported</t>
  </si>
  <si>
    <t xml:space="preserve">Spend Analytics - Benchmarks (Self-Description):
Pre defined benchmarks can included for any KPI which is fed into our reporting
Spend Analytics - Benchmarks (Reasoning):
- Once the data are integrated in the platform (i.e. Industry/ category/ performance standards) or internal benchmarks are set, unlimited benchmark can be supported </t>
  </si>
  <si>
    <t>R 481</t>
  </si>
  <si>
    <t>Company/Function/Group Configuration
_x000D_(REVISED)</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</si>
  <si>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</si>
  <si>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</si>
  <si>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Spend Analytics - Company/Function/Group Configuration (Self-Description):
The SRM proces can be customized with workflows which are depending on commodities and other properties. Approval steps can be defined flexible, Budgets and accounts are supported
Spend Analytics - Company/Function/Group Configuration (Reasoning):
NA</t>
  </si>
  <si>
    <t xml:space="preserve">Spend Analytics - Company/Function/Group Configuration (Self-Description):
The SRM proces can be customized with workflows which are depending on commodities and other properties. Approval steps can be defined flexible, Budgets and accounts are supported
Spend Analytics - Company/Function/Group Configuration (Reasoning):
NA </t>
  </si>
  <si>
    <t>ATQ / ATS</t>
  </si>
  <si>
    <t>R 455</t>
  </si>
  <si>
    <t>Cost Avoidance / Opportunity Program Management
_x000D_(REVISED)</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</si>
  <si>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</si>
  <si>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</si>
  <si>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Spend Analytics - Cost Avoidance / Opportunity Program Management (Self-Description):
The Synertrade provides a cost avoidance and opportunity analysis within the tool
Spend Analytics - Cost Avoidance / Opportunity Program Management (Reasoning):
- see presentation with screenshots</t>
  </si>
  <si>
    <t xml:space="preserve">Spend Analytics - Cost Avoidance / Opportunity Program Management (Self-Description):
The Synertrade provides a cost avoidance and opportunity analysis within the tool
Spend Analytics - Cost Avoidance / Opportunity Program Management (Reasoning):
- see presentation with screenshots </t>
  </si>
  <si>
    <t>Out of the Box</t>
  </si>
  <si>
    <t>R 456</t>
  </si>
  <si>
    <t>Out-of-the-Box Sourcing Support
_x000D_(REVISED)</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</si>
  <si>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</si>
  <si>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</si>
  <si>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Spend Analytics - Out-of-the-Box Sourcing Support (Self-Description):
Opportunity analysis and bid analysis are out of the box options that are fully supported. During implementation a consultant will define each for the client.  Reports,  scorecards, Predictive/Prescriptive analytics and benchmarks are not out of the box since each client is unqiue. 
Spend Analytics - Out-of-the-Box Sourcing Support (Reasoning):
- see presentation with screenshots</t>
  </si>
  <si>
    <t xml:space="preserve">Spend Analytics - Out-of-the-Box Sourcing Support (Self-Description):
Opportunity analysis and bid analysis are out of the box options that are fully supported. During implementation a consultant will define each for the client.  Reports,  scorecards, Predictive/Prescriptive analytics and benchmarks are not out of the box since each client is unqiue. 
Spend Analytics - Out-of-the-Box Sourcing Support (Reasoning):
- see presentation with screenshots </t>
  </si>
  <si>
    <t>R 457</t>
  </si>
  <si>
    <t>Out-of-the-Box Procurement Support
_x000D_(REVISED)</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</si>
  <si>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</si>
  <si>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</si>
  <si>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Spend Analytics - Out-of-the-Box Procurement Support (Self-Description):
Additional consultant days can be purchased.
Spend Analytics - Out-of-the-Box Procurement Support (Reasoning):
- see presentation with screenshots</t>
  </si>
  <si>
    <t xml:space="preserve">Spend Analytics - Out-of-the-Box Procurement Support (Self-Description):
Additional consultant days can be purchased.
Spend Analytics - Out-of-the-Box Procurement Support (Reasoning):
- see presentation with screenshots </t>
  </si>
  <si>
    <t>R 458</t>
  </si>
  <si>
    <t>Out-of-the-Box Travel &amp; Expense Support
_x000D_(REVISED)</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</si>
  <si>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</si>
  <si>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</si>
  <si>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Spend Analytics - Out-of-the-Box Travel &amp; Expense Support (Self-Description):
Out-of-the box data-cubes and reports are specified in the embedded product catalogue (see row 32, column e)</t>
  </si>
  <si>
    <t xml:space="preserve">Spend Analytics - Out-of-the-Box Travel &amp; Expense Support (Self-Description):
Out-of-the box data-cubes and reports are specified in the embedded product catalogue (see row 32, column e) </t>
  </si>
  <si>
    <t>R 459</t>
  </si>
  <si>
    <t>Out-of-the-Box Finance Support
_x000D_(REVISED)</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</si>
  <si>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</si>
  <si>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</si>
  <si>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Spend Analytics - Out-of-the-Box Finance Support (Self-Description):
Financial support can be supported out of the box. 
Spend Analytics - Out-of-the-Box Finance Support (Reasoning):
- see presentation with screenshots</t>
  </si>
  <si>
    <t xml:space="preserve">Spend Analytics - Out-of-the-Box Finance Support (Self-Description):
Financial support can be supported out of the box. 
Spend Analytics - Out-of-the-Box Finance Support (Reasoning):
- see presentation with screenshots </t>
  </si>
  <si>
    <t>R 460</t>
  </si>
  <si>
    <t>Out-of-the-Box Product (Lifecycle) Support
_x000D_(REVISED)</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</si>
  <si>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</si>
  <si>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</si>
  <si>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Spend Analytics - Out-of-the-Box Product (Lifecycle) Support (Self-Description):
Out-of-the box data-cubes and reports are specified in the embedded product catalogue (see row 32, column e)
Spend Analytics - Out-of-the-Box Product (Lifecycle) Support (Reasoning):
- see presentation with screenshots</t>
  </si>
  <si>
    <t xml:space="preserve">Spend Analytics - Out-of-the-Box Product (Lifecycle) Support (Self-Description):
Out-of-the box data-cubes and reports are specified in the embedded product catalogue (see row 32, column e)
Spend Analytics - Out-of-the-Box Product (Lifecycle) Support (Reasoning):
- see presentation with screenshots </t>
  </si>
  <si>
    <t>R 461</t>
  </si>
  <si>
    <t>Out-of-the-Box Services Support
_x000D_(REVISED)</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</si>
  <si>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</si>
  <si>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</si>
  <si>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Spend Analytics - Out-of-the-Box Services Support (Self-Description):
Out-of-the box data-cubes and reports are specified in the embedded product catalogue (see row 32, column e)</t>
  </si>
  <si>
    <t xml:space="preserve">Spend Analytics - Out-of-the-Box Services Support (Self-Description):
Out-of-the box data-cubes and reports are specified in the embedded product catalogue (see row 32, column e) </t>
  </si>
  <si>
    <t>R 462</t>
  </si>
  <si>
    <t>Out-of-the-Box CWM Support
_x000D_(REVISED)</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</si>
  <si>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</si>
  <si>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</si>
  <si>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Spend Analytics - Out-of-the-Box CWM Support (Self-Description):
Out-of-the box data-cubes and reports are specified in the embedded product catalogue (see row 32, column e)</t>
  </si>
  <si>
    <t xml:space="preserve">Spend Analytics - Out-of-the-Box CWM Support (Self-Description):
Out-of-the box data-cubes and reports are specified in the embedded product catalogue (see row 32, column e) </t>
  </si>
  <si>
    <t>R 463</t>
  </si>
  <si>
    <t>Out-of-the-Box Logistics Support
_x000D_(REVISED)</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</si>
  <si>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</si>
  <si>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</si>
  <si>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Spend Analytics - Out-of-the-Box Logistics Support (Self-Description):
Out-of-the box data-cubes and reports are specified in the embedded product catalogue (see row 32, column e)
Spend Analytics - Out-of-the-Box Logistics Support (Reasoning):
- see presentation with screenshots</t>
  </si>
  <si>
    <t xml:space="preserve">Spend Analytics - Out-of-the-Box Logistics Support (Self-Description):
Out-of-the box data-cubes and reports are specified in the embedded product catalogue (see row 32, column e)
Spend Analytics - Out-of-the-Box Logistics Support (Reasoning):
- see presentation with screenshots </t>
  </si>
  <si>
    <t>R 464</t>
  </si>
  <si>
    <t>Out-of-the-Box Inventory/MRO Support
_x000D_(REVISED)</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</si>
  <si>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</si>
  <si>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</si>
  <si>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Spend Analytics - Out-of-the-Box Inventory/MRO Support (Self-Description):
Out-of-the box data-cubes and reports are specified in the embedded product catalogue (see row 32, column e)
Spend Analytics - Out-of-the-Box Inventory/MRO Support (Reasoning):
- see presentation with screenshots</t>
  </si>
  <si>
    <t xml:space="preserve">Spend Analytics - Out-of-the-Box Inventory/MRO Support (Self-Description):
Out-of-the box data-cubes and reports are specified in the embedded product catalogue (see row 32, column e)
Spend Analytics - Out-of-the-Box Inventory/MRO Support (Reasoning):
- see presentation with screenshots </t>
  </si>
  <si>
    <t>R 465</t>
  </si>
  <si>
    <t>Out-of-the-Box Supplier Analysis Support
_x000D_(REVISED)</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</si>
  <si>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</si>
  <si>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</si>
  <si>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Spend Analytics - Out-of-the-Box Supplier Analysis Support (Self-Description):
Out-of-the box data-cubes and reports are specified in the embedded product catalogue (see row 32, column e)
Spend Analytics - Out-of-the-Box Supplier Analysis Support (Reasoning):
- see presentation with screenshots</t>
  </si>
  <si>
    <t xml:space="preserve">Spend Analytics - Out-of-the-Box Supplier Analysis Support (Self-Description):
Out-of-the box data-cubes and reports are specified in the embedded product catalogue (see row 32, column e)
Spend Analytics - Out-of-the-Box Supplier Analysis Support (Reasoning):
- see presentation with screenshots </t>
  </si>
  <si>
    <t>R 466</t>
  </si>
  <si>
    <t>Out-of-the-Box Risk Management Support
_x000D_(REVISED)</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</si>
  <si>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</si>
  <si>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</si>
  <si>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Spend Analytics - Out-of-the-Box Risk Management Support (Self-Description):
Out-of-the box data-cubes and reports are specified in the embedded product catalogue (see row 32, column e)
Spend Analytics - Out-of-the-Box Risk Management Support (Reasoning):
- see presentation with screenshots</t>
  </si>
  <si>
    <t xml:space="preserve">Spend Analytics - Out-of-the-Box Risk Management Support (Self-Description):
Out-of-the box data-cubes and reports are specified in the embedded product catalogue (see row 32, column e)
Spend Analytics - Out-of-the-Box Risk Management Support (Reasoning):
- see presentation with screenshots </t>
  </si>
  <si>
    <t>CLM</t>
  </si>
  <si>
    <t>Contract Information Management</t>
  </si>
  <si>
    <t xml:space="preserve">Core Contract modeling </t>
  </si>
  <si>
    <t>R 595</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</si>
  <si>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</si>
  <si>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</si>
  <si>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</si>
  <si>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CLM - Enterprise Contracts Support (beyond buy-side) (Self-Description):
SynerTrade's Contract Management module has the ability to handle all contract types from, the supplier, customer, employees and other stakeholders. Key features include the contract repository,contract redlining, contract template library and clause management library.</t>
  </si>
  <si>
    <t>R 596</t>
  </si>
  <si>
    <t>Richness of Contract Level Data Modeled
_x000D_(NEW)</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</si>
  <si>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</si>
  <si>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</si>
  <si>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Our Contract Management application provides our users with extensive contract level modeled data.  We support hierarchies, parent/child relationships, clause libraries, clause-level metadatas, etc.  We configure extensive metadata to suit or customers' needs with their implementation.</t>
  </si>
  <si>
    <t>R 597</t>
  </si>
  <si>
    <t>Templates (From Contracts, Sourcing)
_x000D_(REVISED)</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</si>
  <si>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</si>
  <si>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</si>
  <si>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 xml:space="preserve">CLM - Templates (From Contracts, Sourcing) (Self-Description):
A contract template library is available that will allow you to store an unlimited amount of contract templates. </t>
  </si>
  <si>
    <t>R 598</t>
  </si>
  <si>
    <t>Clauses (From Contracts, Sourcing)
_x000D_(REVISED)</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</si>
  <si>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</si>
  <si>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</si>
  <si>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 xml:space="preserve">CLM - Clauses (From Contracts, Sourcing) (Self-Description):
A clause library is available for standard template storage (unlimited). Clauses can be organized based on contract type, category, industry, geographically and other custom types. Furthermore clauses can be locked by the clause manager. If a clause is changed a notification can be triggered to the responsible party. </t>
  </si>
  <si>
    <t>R 599</t>
  </si>
  <si>
    <t>Performance Specifications and Deliverables
_x000D_(REVISED)</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</si>
  <si>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</si>
  <si>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</si>
  <si>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 xml:space="preserve">CLM - Performance Specifications and Deliverables (Self-Description):
SynerTrade's CLM solution can support the ability to model tasks/services, service levels, deliverables, milestones, product/service quality, and other determinants of commercial obligations through a series of phases. </t>
  </si>
  <si>
    <t>R 600</t>
  </si>
  <si>
    <t>Obligations
_x000D_(REVISED)</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</si>
  <si>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</si>
  <si>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</si>
  <si>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CLM - Obligations (Self-Description):
Financial obligations are well tracked within the contract via configurable header fields. With BI repoting we can create contract specific reports with notifications. Some standard reports maybe contract compliance (tracking rebates, volume discounts, etc), payments, PO/Contract coverage. Other operational KPIs can be tracked such as logistics, qaulity and finance which outside data sources can be feed in (ERP).</t>
  </si>
  <si>
    <t>R 601</t>
  </si>
  <si>
    <t>File Attachments
_x000D_(REVISED)</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</si>
  <si>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</si>
  <si>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</si>
  <si>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 xml:space="preserve">CLM - File Attachments (Self-Description):
Document upload on the buyer and supplier side is unlimited. All file types can be created based on the clients requirements. e-Signatures are available via DocuSign (embedded solution). </t>
  </si>
  <si>
    <t>R 602</t>
  </si>
  <si>
    <t>Document Linking and Integration
_x000D_(REVISED)</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</si>
  <si>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</si>
  <si>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</si>
  <si>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 xml:space="preserve">CLM - Document Linking and Integration (Self-Description):
SynerTrade offers a fully integrated solution that will allow document linkage. Typically linkage with contracts are with Pos, P2P, Sourcing-RFX. Information can be updated in real time. Also specific data fields can be copied over to different applications. </t>
  </si>
  <si>
    <t>R 605</t>
  </si>
  <si>
    <t>Version Control (From Contracts, Sourcing)
_x000D_(REVISED)</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</si>
  <si>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</si>
  <si>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</si>
  <si>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 xml:space="preserve">CLM - Version Control (From Contracts, Sourcing) (Self-Description):
This is standard functionality which can be controlled in the backoffice.  Specific business rules are in place that can be modified by a user admin. </t>
  </si>
  <si>
    <t>Extended Contract Modeling and Analytics</t>
  </si>
  <si>
    <t>R 606</t>
  </si>
  <si>
    <t>Pricing
_x000D_(REVISED)</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</si>
  <si>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</si>
  <si>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</si>
  <si>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 xml:space="preserve">CLM - Pricing (Self-Description):
Additional financial fields can be created as a contract header or field. </t>
  </si>
  <si>
    <t>R 607</t>
  </si>
  <si>
    <t>Categories
_x000D_(REVISED)</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</si>
  <si>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</si>
  <si>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</si>
  <si>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CLM - "Categories" (Self-Description):
Categories and/or client taxonomy has always been an import part of driving analytics and breaking down your suppliers.</t>
  </si>
  <si>
    <t>R 608</t>
  </si>
  <si>
    <t>General Risk
_x000D_(REVISED)</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</si>
  <si>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</si>
  <si>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</si>
  <si>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 xml:space="preserve">CLM - General Risk (Self-Description):
Additional risk fields can be created as a contract header or field. SynerTrade has a number of 3rd party partners.  </t>
  </si>
  <si>
    <t>R 609</t>
  </si>
  <si>
    <t>Commodity Risk
_x000D_(REVISED)</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</si>
  <si>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</si>
  <si>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</si>
  <si>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 xml:space="preserve">CLM - Commodity Risk (Self-Description):
With 3rd party partners SynerTrade is able to monitor currency risk, capacity risk, commodity price pegging/capture/audit, hedging, etc. A number of actionable analytics could be provided to the client. A BI consultant could also assist with customizing reports. </t>
  </si>
  <si>
    <t>R 610</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</si>
  <si>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</si>
  <si>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</si>
  <si>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</si>
  <si>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CLM - Supplier / Partner (Self-Description):
This is typical information that could be provided. Additional field headers can be created if required.</t>
  </si>
  <si>
    <t>R 611</t>
  </si>
  <si>
    <t>Regulatory Compliance
_x000D_(REVISED)</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</si>
  <si>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</si>
  <si>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</si>
  <si>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 xml:space="preserve">CLM - Regulatory Compliance (Self-Description):
This is a standard capability. </t>
  </si>
  <si>
    <t>R 612</t>
  </si>
  <si>
    <t>Financials</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</si>
  <si>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</si>
  <si>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</si>
  <si>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CLM - "Financials" (Self-Description):
This is all part of our contract compliance and reporting. Our reporting is flexible since we embed Qlik's technology.</t>
  </si>
  <si>
    <t>R 613</t>
  </si>
  <si>
    <t>Projects
_x000D_(REVISED)</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</si>
  <si>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</si>
  <si>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</si>
  <si>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 xml:space="preserve">CLM - Projects (Self-Description):
Our CLM module could have the ability to perform these requirements since we offer a fully integrated solution. Currently we have clients who run hundreds of events on a daily basis. As for contracts we have clients who have over 100,000 contracts in our platform. </t>
  </si>
  <si>
    <t>R 614</t>
  </si>
  <si>
    <t>Assets
_x000D_(REVISED)</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</si>
  <si>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</si>
  <si>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</si>
  <si>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 xml:space="preserve">CLM - Assets (e.g., software licenses) (Self-Description):
This is a standard capability. </t>
  </si>
  <si>
    <t>Contract Process Management</t>
  </si>
  <si>
    <t>Contract Expiry &amp; Renewal Management</t>
  </si>
  <si>
    <t>R 615</t>
  </si>
  <si>
    <t>Contract Action, Renewals
_x000D_(REVISED)</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</si>
  <si>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</si>
  <si>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</si>
  <si>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 xml:space="preserve">CLM - Contract Action, Renewals (Self-Description):
Renewal alerts are always part of the contract management module. A short cut view can be created in your personalized homepage view. For  contract and risk compliance alerts can be generated from our reporting/analytics. A corrective action tab is available in our Risk Management reporting. </t>
  </si>
  <si>
    <t>R 616</t>
  </si>
  <si>
    <t>Contract Expiration (non-renewal)
_x000D_(REVISED)</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</si>
  <si>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</si>
  <si>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</si>
  <si>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CLM - Contract Expiration (non-renewal) (Self-Description):
There is an expiring contracts shortcut that will allow any buyer to access upcoming contracts. An option to build a workflow to renew or offboard the supplier is an option.</t>
  </si>
  <si>
    <t>R 617</t>
  </si>
  <si>
    <t>Status Updates
_x000D_(REVISED)</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</si>
  <si>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</si>
  <si>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</si>
  <si>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CLM - Status Updates (Self-Description):
Status updates are typically done within the supplier database. A notification can be triggered to every internal party involved when an update takes place.</t>
  </si>
  <si>
    <t>Contract Creation and Authoring</t>
  </si>
  <si>
    <t>R 618</t>
  </si>
  <si>
    <t>Search / Discovery
_x000D_(REVISED)</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</si>
  <si>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</si>
  <si>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</si>
  <si>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 xml:space="preserve">CLM - Search / Discovery (Self-Description):
Contract templates and contract clauses can be easily accessed within the Contract Management tool. Updates to the templates and clauses can be done by versioning. </t>
  </si>
  <si>
    <t>R 619</t>
  </si>
  <si>
    <t>Legacy Contract Upload / Conversion
_x000D_(REVISED)</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</si>
  <si>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</si>
  <si>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</si>
  <si>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 xml:space="preserve">CLM - Legacy Contract Upload / Conversion (Self-Description):
Mass import/export of contracts can be easily done via an excel template. Meta fields are configurable by the client. Current clients have mass uploaded 100,000 plus contracts. If contracts are OCR scanned Synertrade's system will automactically pick up all fields. </t>
  </si>
  <si>
    <t>R 620</t>
  </si>
  <si>
    <t>Clause Extraction, Classification, and Harmonization
_x000D_(REVISED)</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</si>
  <si>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</si>
  <si>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</si>
  <si>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 xml:space="preserve">CLM - Clause Extraction, Classification, and Harmonization (Self-Description):
Rules based and machine learning based contracts can be done by our purchasing intelligence module. Custom rules are applied during implementation. </t>
  </si>
  <si>
    <t>R 622</t>
  </si>
  <si>
    <t>Contract Import from other systems (e.g., eSourcing, P2P, etc.)
_x000D_(REVISED)</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</si>
  <si>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</si>
  <si>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</si>
  <si>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 xml:space="preserve">CLM - Contract Import from E-Sourcing (Self-Description):
With Synertrade's fully integrated platform, a contract phase can be added to an RFx project. Typically all key meta field are copied over to initiate the contract. </t>
  </si>
  <si>
    <t>R 623</t>
  </si>
  <si>
    <t>Ability to Manage Counter-Party Originated Contracts
_x000D_(REVISED)</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</si>
  <si>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</si>
  <si>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</si>
  <si>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 xml:space="preserve">CLM - Ability to Manage Counter-Party Originated Contracts (Self-Description):
Our OCR technology would assist in creating specific meta fields and create an ease of use to find specific contracts. </t>
  </si>
  <si>
    <t>R 624</t>
  </si>
  <si>
    <t>Amendments
_x000D_(REVISED)</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</si>
  <si>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</si>
  <si>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</si>
  <si>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CLM - Amendment Creation (Self-Description):
Rule based workflows would be turned on to trigger an amendment. Typically a renewal would trigger a new creation of a contract</t>
  </si>
  <si>
    <t>Contract Collaboration</t>
  </si>
  <si>
    <t>R 625</t>
  </si>
  <si>
    <t>Microsoft Word Integration and Interface
_x000D_(REVISED)</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</si>
  <si>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</si>
  <si>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</si>
  <si>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 xml:space="preserve">CLM - Word Integration (Self-Description):
Integration with MS Word is on the future roadmap. </t>
  </si>
  <si>
    <t>R 629</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</si>
  <si>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</si>
  <si>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</si>
  <si>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</si>
  <si>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 xml:space="preserve">CLM - Sub-Contracting Support (Self-Description):
Yes multi-tier contracts are supported. Most notable would be subcontractors, versions, parent company, etc could be supported. Each client will define scope. </t>
  </si>
  <si>
    <t>R 630</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</si>
  <si>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</si>
  <si>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</si>
  <si>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</si>
  <si>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 xml:space="preserve">CLM - "Guided Contracting" (e.g., user questionnaires) (Self-Description):
A questionnaire would be created for this workflow to help determind the appropriate template. </t>
  </si>
  <si>
    <t>R 631</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</si>
  <si>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</si>
  <si>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</si>
  <si>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</si>
  <si>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 xml:space="preserve">CLM - Contract Implementation (Self-Description):
A P2P workflow could transition into a contract workflow. During this workflow all meta fields from the P2P order could be transferred into the contract for ease of use.  </t>
  </si>
  <si>
    <t>Contract Performance Management</t>
  </si>
  <si>
    <t>R 632</t>
  </si>
  <si>
    <t>Compliance Management</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</si>
  <si>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</si>
  <si>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</si>
  <si>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 xml:space="preserve">CLM - Compliance Management (Self-Description):
Contract compliance starts with our purchasing intelligence which will have pre defined algorithms. As data is feed from mutiple sources (ERP, supplier, 3rd party) the algorithms will populate the analytics of contract compliance. Specific alerts can be triggered for corrective action. </t>
  </si>
  <si>
    <t>R 633</t>
  </si>
  <si>
    <t>Financial Management
_x000D_(REVISED)</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</si>
  <si>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</si>
  <si>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</si>
  <si>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CLM - Financial Management (Self-Description):
Many of these financial atributes are used for our contract compliance. With the flexiblity of the tool many financial fields can be populated for contracts</t>
  </si>
  <si>
    <t>Corrective Action &amp; Conflict Resolution
_x000D_(REVISED)</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</si>
  <si>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</si>
  <si>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</si>
  <si>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</si>
  <si>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</si>
  <si>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Contracting Reports and Analytics
_x000D_(REVISED)</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</si>
  <si>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</si>
  <si>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</si>
  <si>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CLM - Contracting Reports and Analytics (Self-Description):
Out of the box contract management reports can comprise of several different report types include executive level dashboards, activity, compliance, renewals, cycle time and performance. See below for examples:</t>
  </si>
  <si>
    <t>R 636</t>
  </si>
  <si>
    <t>Contract / Commercial Performance Analysis
_x000D_(REVISED)</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</si>
  <si>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</si>
  <si>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 xml:space="preserve">CLM - Contract / Cmmercial Performance Analysis (Self-Description):
Various risk compliance reports could be provided based on the client's data. With our partnerships with many of these 3rd Party providers we understand  the importance of 3rd party integration. Along with 3rd party integration we can feed in ERP system data to measure with/against supplier data. Please see the example of list provided: </t>
  </si>
  <si>
    <t>Knowledge Management and Expertise</t>
  </si>
  <si>
    <t>R 637</t>
  </si>
  <si>
    <t>Knowledge Beyond Technology Applications</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</si>
  <si>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</si>
  <si>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</si>
  <si>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 xml:space="preserve">CLM - Knowledge Beyond Technology Applications (Self-Description):
With our predictive spend,clients can measure and forecast changes. For example our tool allows you to adjust rates and factors to forecast the future spend. Typically business growth, tariff and other factors are </t>
  </si>
  <si>
    <t>R 638</t>
  </si>
  <si>
    <t>Community Knowledge and "Collective Intelligence"
_x000D_(NEW)</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</si>
  <si>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</si>
  <si>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 xml:space="preserve">We do take note of trends and change in trends in contract terms.  We aggregate best practices and incorporate them into solutions and our advice to our customers when we are performing their implementations. </t>
  </si>
  <si>
    <t>R 639</t>
  </si>
  <si>
    <t>Value Creation Methodology and Approach
_x000D_(NEW)</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</si>
  <si>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</si>
  <si>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na</t>
  </si>
  <si>
    <t>eProcurement</t>
  </si>
  <si>
    <t>Catalog Management</t>
  </si>
  <si>
    <t>Catalog Creation / Onboarding</t>
  </si>
  <si>
    <t>R 138</t>
  </si>
  <si>
    <t>Supplier ePRO Invitation Support
_x000D_(REVISED)</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</si>
  <si>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</si>
  <si>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</si>
  <si>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 xml:space="preserve">P2P - Catalog Creation / Onboarding (Self-Description):
Catalogs are maintained from the supplier in our supplier portal. They can upload their catalogs as Excel or BMEcat file. We support also direct access to external webshop (punch out). Catalog articles can be assigned to contracts and maintained in contract management. Catalogs typically have a valid start and end date to help maintain an up to date catalog. </t>
  </si>
  <si>
    <t>Supplier e-Catalog Registration Support
_x000D_(REVISED)</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</si>
  <si>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</si>
  <si>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</si>
  <si>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Model Support
_x000D_(REVISED)</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</si>
  <si>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</si>
  <si>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</si>
  <si>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Data Structure Support
_x000D_(REVISED)</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</si>
  <si>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</si>
  <si>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</si>
  <si>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We can support high levels of complexity and as our tool was deisgned to be highly configurable we can configure a customer's instane to suit their needs and the complexity of their catalogs.</t>
  </si>
  <si>
    <t>Item Profile Support
_x000D_(REVISED)</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</si>
  <si>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</si>
  <si>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</si>
  <si>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Buying Policy Configuration
_x000D_(REVISED)</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</si>
  <si>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</si>
  <si>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</si>
  <si>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External Catalog Support
_x000D_(REVISED)</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</si>
  <si>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</si>
  <si>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</si>
  <si>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</si>
  <si>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P2P</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</si>
  <si>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</si>
  <si>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</si>
  <si>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</si>
  <si>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P2P - Catalog Contracts (Self-Description):
Contracts are handled in our contract management, the manager can assign a catalog or articles to those contracts. If a contract expires the articles are no longer shown in the shop.</t>
  </si>
  <si>
    <t>Access Configuration
_x000D_(REVISED)</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</si>
  <si>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</si>
  <si>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</si>
  <si>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Process Uniqueness
_x000D_(REVISED)</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</si>
  <si>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</si>
  <si>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</si>
  <si>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</si>
  <si>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</si>
  <si>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Purchasing Model Support
_x000D_(REVISED)</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</si>
  <si>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</si>
  <si>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</si>
  <si>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 xml:space="preserve">P2P - Catalog Objects (Self-Description):
Catalog objects can be items or kits/bundles composed from catalog items. Buying guides or polices can be stored in a help button. The catalog manager can assign forms to a catalog item.  Documents are imported and stored in our secured environment. We support complex cross-references and attributes. The forms are created in a intuitive form builder the UI follows google material design. Users can be assigned to the entire set of catalogs or restricted to a specific catalog or BU group.                                                                                                                          Most Catalog configuration can be done in house by an admin user. </t>
  </si>
  <si>
    <t>Linkage Support
_x000D_(REVISED)</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</si>
  <si>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</si>
  <si>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</si>
  <si>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Object Model Uniqueness
_x000D_(REVISED)</t>
  </si>
  <si>
    <t>Describe how your catalog object model (and capabilities based on the data model and architecture) stand out from other vendors.</t>
  </si>
  <si>
    <t>Catalog Data Quality Control</t>
  </si>
  <si>
    <t>R 139</t>
  </si>
  <si>
    <t>Classification Capabilities
_x000D_(REVISED)</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</si>
  <si>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</si>
  <si>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</si>
  <si>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P2P - Catalog Data Quality Control (Self-Description):
Currently not supported</t>
  </si>
  <si>
    <t>Mapping Process
_x000D_(REVISED)</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</si>
  <si>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</si>
  <si>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</si>
  <si>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Unit Conversion
_x000D_(REVISED)</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</si>
  <si>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</si>
  <si>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</si>
  <si>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Real Time Price Support
_x000D_(REVISED)</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</si>
  <si>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</si>
  <si>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</si>
  <si>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ML / AI Support
_x000D_(REVISED)</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</si>
  <si>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</si>
  <si>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</si>
  <si>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Quality Control Process Uniqueness
_x000D_(REVISED)</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</si>
  <si>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</si>
  <si>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</si>
  <si>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</si>
  <si>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</si>
  <si>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</si>
  <si>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</si>
  <si>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 xml:space="preserve">P2P - Catalog Approvals (Self-Description):
Our workflow engine supports flexible setup of workflows, business rules can be described using BPMN and DMN standards. Approvals can be done via email notification (deep link), mobile app or in the platform. The approval status is visualized graphically. Trigger email notifications out of the box are sent  to approvers, requesters and suppliers. Additional notifications can be setup in our email notification template library. </t>
  </si>
  <si>
    <t>Catalog Maintenance</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</si>
  <si>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</si>
  <si>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</si>
  <si>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</si>
  <si>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</si>
  <si>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P2P - Catalog Maintenance (Self-Description):
Our import function supports different sources, internally all articles are handled in an internal data structure supporting the market standards of catalog content. Material master from ERP can be imported using our middleware SynerConnect. Please see attached regarding our SynerConnect (3rd party systems)</t>
  </si>
  <si>
    <t>Catalog Mobility</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</si>
  <si>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</si>
  <si>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</si>
  <si>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</si>
  <si>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</si>
  <si>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P2P - Catalog Mobility (Self-Description):
We offer full tablet support and also a P2P app for Android and iOS. On mobile majority of the functions are PR and invoicing approval.</t>
  </si>
  <si>
    <t>Catalog Analytics</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</si>
  <si>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</si>
  <si>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</si>
  <si>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</si>
  <si>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</si>
  <si>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P2P - Catalog Analytics (Self-Description):
All reports can be customized with our reporting engine QliqSense.</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</si>
  <si>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</si>
  <si>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</si>
  <si>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</si>
  <si>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</si>
  <si>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</si>
  <si>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 xml:space="preserve">P2P - Internet Shopping / Catalog Visibility (Self-Description):
This is not supported. The only linked sites are punchout online catalogs that would pull items back into our solution. </t>
  </si>
  <si>
    <t>Catalog Roadmap</t>
  </si>
  <si>
    <t>R 145</t>
  </si>
  <si>
    <t>Roadmap</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</si>
  <si>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</si>
  <si>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</si>
  <si>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P2P - Catalog Roadmap (Self-Description):
Support of webservice for online collaboration with external data sources (tax rates, material surcharge) etc.</t>
  </si>
  <si>
    <t>Improved AI capabilities can help support improved catalog support, mapping, categorization, etc.</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</si>
  <si>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</si>
  <si>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</si>
  <si>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</si>
  <si>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</si>
  <si>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</si>
  <si>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</si>
  <si>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 xml:space="preserve">P2P - Requisitioning Set Up (Self-Description):
We support multiple account allocations, scheduled delivery plans, different ship to addresses etc. Many fields in the requisition can be pre defined fields for easy checkout. For quick changes fields can be modified on the spot. For example change of shipping address would be done by pulling a down list of pre defined addresses. </t>
  </si>
  <si>
    <t>Default Configurations
_x000D_(REVISED)</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</si>
  <si>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</si>
  <si>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</si>
  <si>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Implementation Support
_x000D_(REVISED)</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</si>
  <si>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</si>
  <si>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</si>
  <si>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Unique Requisitioning Setup Capabilities
_x000D_(REVISED)</t>
  </si>
  <si>
    <t>Describe what aspects of your requisitioning setup capabilities stand out from other vendors.</t>
  </si>
  <si>
    <t>Profiles Setup</t>
  </si>
  <si>
    <t>R 153</t>
  </si>
  <si>
    <t>Multi-Profile Support
_x000D_(REVISED)</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</si>
  <si>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</si>
  <si>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</si>
  <si>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Profile Maintenance Capability
_x000D_(REVISED)</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</si>
  <si>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</si>
  <si>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</si>
  <si>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</si>
  <si>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</si>
  <si>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Personalization Capability
_x000D_(REVISED)</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</si>
  <si>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</si>
  <si>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</si>
  <si>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 xml:space="preserve">P2P - Marketplace User Interface (Self-Description):
The marketplace supports all state of the art UX components, like recent searches, bundles, full text search, filters, article groups. User access could be setup based on category, business unit, individual etc. Default fields could run across the entire process from the forms, search, favorites, new items, recent purchases just to name a few shortcut features included. </t>
  </si>
  <si>
    <t>UI Optimization
_x000D_(REVISED)</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</si>
  <si>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</si>
  <si>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</si>
  <si>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UI Uniqueness
_x000D_(REVISED)</t>
  </si>
  <si>
    <t>Describe what aspects of your user interface stand out from other vendors.</t>
  </si>
  <si>
    <t>Search Engine</t>
  </si>
  <si>
    <t>R 154</t>
  </si>
  <si>
    <t>Advanced Search Capabilities
_x000D_(REVISED)</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</si>
  <si>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</si>
  <si>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</si>
  <si>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 xml:space="preserve">P2P - Search Engine (Self-Description):
SynerTrade's search on all relevant article data (e.g. keywords and attributes) all searched data can be used for filtering the search results (facetted search). Type in suggestions and tolerant search is also supported. When a search has no results we offer the user the possibility to enter his request in a free request form. Other search functions such as "advanced search" would allow you to search specifically on header fields. </t>
  </si>
  <si>
    <t>Integrated Search Capability
_x000D_(REVISED)</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</si>
  <si>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</si>
  <si>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</si>
  <si>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Our general search capabilities are robust.  Searches can be conducted in free form text and can use our OCR capability. Our API/integration capabilities allow our buyer to search external as well as internal catalogs.  We support comparison of catalog items as well.</t>
  </si>
  <si>
    <t>Form Search Support
_x000D_(REVISED)</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</si>
  <si>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</si>
  <si>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</si>
  <si>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Faceted Search Support
_x000D_(REVISED)</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</si>
  <si>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</si>
  <si>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</si>
  <si>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Null Result Handling
_x000D_(REVISED)</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</si>
  <si>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</si>
  <si>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</si>
  <si>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ML / AI Capabilities
_x000D_(REVISED)</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</si>
  <si>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</si>
  <si>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</si>
  <si>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Search Capabilities
_x000D_(REVISED)</t>
  </si>
  <si>
    <t>Describe which of your search engine capabilities stand out from other vendors.</t>
  </si>
  <si>
    <t>Third-Party Content</t>
  </si>
  <si>
    <t>R 155</t>
  </si>
  <si>
    <t>Third-Party Content Support
_x000D_(REVISED)</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</si>
  <si>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</si>
  <si>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</si>
  <si>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P2P - Third-Party Content (Self-Description):
We can punch out out to all relevant third party webshops (e.g. AmazonBusiness).</t>
  </si>
  <si>
    <t>Business Rule Support
_x000D_(REVISED)</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</si>
  <si>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</si>
  <si>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</si>
  <si>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User Profile Support
_x000D_(REVISED)</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</si>
  <si>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</si>
  <si>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</si>
  <si>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Content Support Uniqueness
_x000D_(REVISED)</t>
  </si>
  <si>
    <t>Describe which of your third-party content capabilities stand out from other vendors.</t>
  </si>
  <si>
    <t>Requisitioning Process</t>
  </si>
  <si>
    <t>R 156</t>
  </si>
  <si>
    <t>Cross-Application Requisition Support
_x000D_(REVISED)</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</si>
  <si>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</si>
  <si>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</si>
  <si>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P2P - Requisitioning Process (Self-Description):
Our workflow engine supports flexible setup of workflows, business rules can be described using BPMN and DMN standards. The approval status is visualized graphically. Notifications are send to approvers, requesters and suppliers. We can check budget availability and contract validity on checkout. From one shopping cart we can split the PR to different orders based on business roles. On position level different accounting allocation can be used, in this case the approval is splitted to the responsible stake holders.</t>
  </si>
  <si>
    <t>e-Form Requisition Support
_x000D_(REVISED)</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</si>
  <si>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</si>
  <si>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</si>
  <si>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Bundle Requisition Support
_x000D_(REVISED)</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</si>
  <si>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</si>
  <si>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</si>
  <si>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Shopping List Support
_x000D_(REVISED)</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</si>
  <si>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</si>
  <si>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</si>
  <si>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Non-Catalog Item Support
_x000D_(REVISED)</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</si>
  <si>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</si>
  <si>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</si>
  <si>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SOW/Contingent Labour Requisitioning Support
_x000D_(REVISED)</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</si>
  <si>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</si>
  <si>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</si>
  <si>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Project-Based Requisitioning
_x000D_(REVISED)</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</si>
  <si>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</si>
  <si>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</si>
  <si>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Recurring Requisition Support
_x000D_(REVISED)</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</si>
  <si>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</si>
  <si>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</si>
  <si>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Asset Tracking and Tooling Requisition Support
_x000D_(REVISED)</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</si>
  <si>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</si>
  <si>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</si>
  <si>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VMI Support
_x000D_(REVISED)</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</si>
  <si>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</si>
  <si>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</si>
  <si>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</si>
  <si>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Requisitioning Process Support Uniqueness
_x000D_(REVISED)</t>
  </si>
  <si>
    <t xml:space="preserve">Describe what aspects of your requisitioning capabilities stand out from other vendors. </t>
  </si>
  <si>
    <t>Sourcing Integration</t>
  </si>
  <si>
    <t>R 165</t>
  </si>
  <si>
    <t>S2C Integration
_x000D_(REVISED)</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</si>
  <si>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</si>
  <si>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</si>
  <si>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P2P - Sourcing Integration (Self-Description):
We can create a simple(only price and availability) or complex sourcing event from the PR.</t>
  </si>
  <si>
    <t>Event Instantiation from Requisition
_x000D_(REVISED)</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</si>
  <si>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</si>
  <si>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</si>
  <si>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Sourcing Platform Integration
_x000D_(REVISED)</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</si>
  <si>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</si>
  <si>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</si>
  <si>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</si>
  <si>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Direct Material Requisition Support
_x000D_(NEW)</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</si>
  <si>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</si>
  <si>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</si>
  <si>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Synertrade Sourcing offers a template based solution where Sourcing templates can be created and configured differently based on business requirements allowing you the flexibility to create your owm templates for direct materials. Through configuration, settings, notifications, tasks, structure, etc. are defined at the template level.For simple scenarios like cherry picking, no single soucring, max or min quantities we are using the scenario editor of our tender application. If we have to do more advanced scenarios then we use our BI reporting application with a connection to the tender app. This allows us to build customer specific scenario possibilities.</t>
  </si>
  <si>
    <t>Compliance Capabilities
_x000D_(NEW)</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</si>
  <si>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</si>
  <si>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</si>
  <si>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Contract compliance starts with our purchasing intelligence which will have pre defined algorithms. As data is feed from mutiple sources (ERP, supplier, 3rd party) the algorithms will populate the analytics of contract compliance . Through these capabilities we can provide direct material specific compliance capabilities.</t>
  </si>
  <si>
    <t>Stakeholder Collaboration
_x000D_(NEW)</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</si>
  <si>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</si>
  <si>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</si>
  <si>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Please refer to our workflow capabilities.</t>
  </si>
  <si>
    <t>Supplier Collaboration
_x000D_(NEW)</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</si>
  <si>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</si>
  <si>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</si>
  <si>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Due to the interoperability of all our applications, which allows a buyer to give a supplier any access he chooses to any applications he owns you can get maximum collaboration between buyers and suppliers on direct matrials sourcing.</t>
  </si>
  <si>
    <t>Unique Process
_x000D_(NEW)</t>
  </si>
  <si>
    <t>Describe how your direct material requisitioning process capabilities stand out from other vendors.</t>
  </si>
  <si>
    <t>Guided Buying</t>
  </si>
  <si>
    <t>R 164</t>
  </si>
  <si>
    <t>Guided Buying Philosophy
_x000D_(REVISED)</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</si>
  <si>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</si>
  <si>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</si>
  <si>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P2P - Guided Buying (Self-Description):
Currently not supported.</t>
  </si>
  <si>
    <t>Rule Configuration
_x000D_(REVISED)</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</si>
  <si>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</si>
  <si>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</si>
  <si>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Policy Support
_x000D_(REVISED)</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</si>
  <si>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</si>
  <si>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</si>
  <si>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Preferred Supplier Support
_x000D_(REVISED)</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</si>
  <si>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</si>
  <si>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</si>
  <si>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
_x000D_(REVISED)</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</si>
  <si>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</si>
  <si>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</si>
  <si>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Real-time Collaboration
_x000D_(REVISED)</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</si>
  <si>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</si>
  <si>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</si>
  <si>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Integrated Search Results
_x000D_(REVISED)</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</si>
  <si>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</si>
  <si>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</si>
  <si>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</si>
  <si>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Unique Guided Buying Process
_x000D_(REVISED)</t>
  </si>
  <si>
    <t xml:space="preserve">Describe what aspects of your guided buying process stand out from other vendors. </t>
  </si>
  <si>
    <t xml:space="preserve">Requisitioning Help &amp; Support </t>
  </si>
  <si>
    <t>R 161</t>
  </si>
  <si>
    <t>Support Mechanisms
_x000D_(REVISED)</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</si>
  <si>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</si>
  <si>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</si>
  <si>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 xml:space="preserve">P2P - Help &amp; Support (Self-Description):
We have a online support bot, which handles all support issues and redirects the user to support documents, videos etc. Also we offer a SynerWiki to assist with key word definitions.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</si>
  <si>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</si>
  <si>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</si>
  <si>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User Community
_x000D_(REVISED)</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</si>
  <si>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</si>
  <si>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</si>
  <si>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</si>
  <si>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</si>
  <si>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Checkout Administration
_x000D_(REVISED)</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</si>
  <si>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</si>
  <si>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</si>
  <si>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P2P - Shopping Cart / Checkout Process (Self-Description):
In checkout process the following options are available: Draft carts, create on-behalf of, select billing account (modify or split accounting), select shipping address per cart or line item (multiple), ability to add, cancel items, change quantities, upload attachments to a specific line item within the basket, multi-currency conversion to local currency, access to user support (on-line / Q&amp;A), budget checking, alerts/warnings, data segregation by business units.  We can export the cart to external systems.</t>
  </si>
  <si>
    <t>Cart Support in the Requisition Process
_x000D_(REVISED)</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</si>
  <si>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</si>
  <si>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</si>
  <si>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Split Item Support
_x000D_(REVISED)</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</si>
  <si>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</si>
  <si>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</si>
  <si>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Tax Rate Support
_x000D_(REVISED)</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</si>
  <si>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</si>
  <si>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</si>
  <si>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Variable Stop Control
_x000D_(REVISED)</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</si>
  <si>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</si>
  <si>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</si>
  <si>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Between our alerts/notifications and workflow capabilities we can xreate a hard stop.</t>
  </si>
  <si>
    <t>Stakeholder Collaboration
_x000D_(REVISED)</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</si>
  <si>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</si>
  <si>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</si>
  <si>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Shopping Cart Persistence
_x000D_(REVISED)</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</si>
  <si>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</si>
  <si>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</si>
  <si>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Unique Cart Capabilities
_x000D_(REVISED)</t>
  </si>
  <si>
    <t xml:space="preserve">Describe what aspects of your shopping cart/checkout process stand out from other vendors. </t>
  </si>
  <si>
    <t>Requisitioning Budget Checking Process</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</si>
  <si>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</si>
  <si>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</si>
  <si>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</si>
  <si>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</si>
  <si>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P2P - Requisitioning Budget Checking Process (Self-Description):
We can import budget from ERP with our middleware SynerConnect. Also we can use webservices for online budget checks if external ERP supports this. We display a warning in check out if the request will exceed the available budget. If the request is created nevertheless in approval the budget owner is addressed and can reject or approved the exceed of the budget. Budget overview and details are available in in our reporting engine QilqSense.</t>
  </si>
  <si>
    <t>Requisitioning Inventory Checking Process</t>
  </si>
  <si>
    <t>R 167</t>
  </si>
  <si>
    <t>Inventory Check Support
_x000D_(REVISED)</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</si>
  <si>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</si>
  <si>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</si>
  <si>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P2P - Requisitioning Inventory Checking Process (Self-Description):
With reporting inventory can be tracked against specific KPIs and updated data. Other data sources (IMS/WMS) can be feed in to create the full picture.</t>
  </si>
  <si>
    <t>Inventory Management Support
_x000D_(REVISED)</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</si>
  <si>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</si>
  <si>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</si>
  <si>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</si>
  <si>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</si>
  <si>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Line Item Approval
_x000D_(REVISED)</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</si>
  <si>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</si>
  <si>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</si>
  <si>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P2P - Approval Process / Approval Engine (Self-Description):
Our workflow engine supports flexible setup of workflows, business rules can be described using BPMN and DMN standards. The approval status is visualized graphically. Notifications are send to approvers, requesters and suppliers.</t>
  </si>
  <si>
    <t>Executive Overrides
_x000D_(REVISED)</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</si>
  <si>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</si>
  <si>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</si>
  <si>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Automatic Blocks
_x000D_(REVISED)</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</si>
  <si>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</si>
  <si>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</si>
  <si>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Unique Approval Capabilities
_x000D_(REVISED)</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</si>
  <si>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</si>
  <si>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</si>
  <si>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</si>
  <si>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</si>
  <si>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</si>
  <si>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P2P - Mobility (Self-Description):
We offer native apps for Android and iOS. Currently requisitions can be approved via out mobile app.</t>
  </si>
  <si>
    <t>Requisitioning Analytics</t>
  </si>
  <si>
    <t>R 169</t>
  </si>
  <si>
    <t>Analytics Integration</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</si>
  <si>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</si>
  <si>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</si>
  <si>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P2P - Analytics (Self-Description):
Our workflow engine supports flexible setup of workflows, business rules can be described using BPMN and DMN standards. The approval status is visualized graphically. Notifications are send to approvers, requesters and suppliers.</t>
  </si>
  <si>
    <t>Requisition Roadmap</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</si>
  <si>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</si>
  <si>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</si>
  <si>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</si>
  <si>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</si>
  <si>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P2P - Requisition Roadmap (Self-Description):
We will support frame orders and extended product database support in 2018.</t>
  </si>
  <si>
    <t>Ordering</t>
  </si>
  <si>
    <t>Order Setup</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</si>
  <si>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</si>
  <si>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</si>
  <si>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</si>
  <si>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</si>
  <si>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P2P - Order Setup (Self-Description):
Orders are created always from PRs. The POs can be changed, all other features are described in requisitioning. Order tolerances can be setup based on budget thresholds, category spend, order amount etc. Default shipping and billing addresses could be setup for easy checkout. Multiple approval workflows can be triggered based on spend amount, category, business unit etc. </t>
  </si>
  <si>
    <t>Unique Order Configurations
_x000D_(REVISED)</t>
  </si>
  <si>
    <t xml:space="preserve">Describe what aspects of your order setup capabilities stand out from other vendors. </t>
  </si>
  <si>
    <t>Order Creation</t>
  </si>
  <si>
    <t>R 174</t>
  </si>
  <si>
    <t>Raw PO Creation
_x000D_(REVISED)</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</si>
  <si>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</si>
  <si>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</si>
  <si>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P2P - Order Creation (Self-Description):
We support multiple POs per requisition, support multiple currencies and languages. Types of POs supported: one-time, blanket").  Reverse 'flip' of an invoice to a purchase order is available. All validations are done on PR level. Intra-company purchase order are available you can define departments as suppliers. cXML ordering can be configured by the customer also stand PDF e-mail is available.
</t>
  </si>
  <si>
    <t>Multi-Requisition Support
_x000D_(REVISED)</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</si>
  <si>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</si>
  <si>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</si>
  <si>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Automatic PO Creation
_x000D_(REVISED)</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</si>
  <si>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</si>
  <si>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</si>
  <si>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Reverse Flip Creation
_x000D_(REVISED)</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</si>
  <si>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</si>
  <si>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</si>
  <si>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Validation Rules
_x000D_(REVISED)</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</si>
  <si>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</si>
  <si>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</si>
  <si>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External PO Support
_x000D_(REVISED)</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</si>
  <si>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</si>
  <si>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</si>
  <si>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Inventory Pick-List Support
_x000D_(REVISED)</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</si>
  <si>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</si>
  <si>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</si>
  <si>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Unique Order Creation Support
_x000D_(REVISED)</t>
  </si>
  <si>
    <t xml:space="preserve">Describe what aspects of your order creation capabilities stand out from other vendors. </t>
  </si>
  <si>
    <t>Contract Compliance</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</si>
  <si>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</si>
  <si>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</si>
  <si>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</si>
  <si>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</si>
  <si>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 xml:space="preserve">P2P - Contract Compliance (Self-Description):
On a blanket order the system validates each delivery against the order and notifies on a given threshold the owner of this order. Contract compliance reports could be created to provide a full view of specific compliance rules. </t>
  </si>
  <si>
    <t>Order Processing (buy-side)</t>
  </si>
  <si>
    <t>R 177</t>
  </si>
  <si>
    <t>Secure Attachments
_x000D_(REVISED)</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</si>
  <si>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</si>
  <si>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</si>
  <si>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P2P - Order Processing (buy-side) (Self-Description):
See requisitioning. For attachments our system would allow you to attach documents at the PR and Free Form Request. </t>
  </si>
  <si>
    <t>Electronic Receiving
_x000D_(REVISED)</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</si>
  <si>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</si>
  <si>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</si>
  <si>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ERP/MRP Support
_x000D_(REVISED)</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</si>
  <si>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</si>
  <si>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</si>
  <si>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Change Support
_x000D_(REVISED)</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</si>
  <si>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</si>
  <si>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</si>
  <si>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Unique Processing Capability
_x000D_(REVISED)</t>
  </si>
  <si>
    <t xml:space="preserve">Describe what aspects of your order processing capabilities stand out from other vendors. </t>
  </si>
  <si>
    <t>Order Delivery / Communication</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</si>
  <si>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</si>
  <si>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</si>
  <si>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</si>
  <si>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</si>
  <si>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P2P - Order Delivery / Communication (Self-Description):
Our transmission methods  are email, fax, cXML, EDI and supplier portal.  We receive order response/acknowledgement from supplier portal or EDI. The requester and all approvers are informed based on those changes.</t>
  </si>
  <si>
    <t>Order Collaboration (buyer/supplier)</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</si>
  <si>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</si>
  <si>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</si>
  <si>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</si>
  <si>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</si>
  <si>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 xml:space="preserve">P2P - Order Collaboration (buyer/supplier) (Self-Description):
See Order Communication. </t>
  </si>
  <si>
    <t>Order Processing (supply-side)</t>
  </si>
  <si>
    <t>R 180</t>
  </si>
  <si>
    <t>PO Modification
_x000D_(REVISED)</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</si>
  <si>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</si>
  <si>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</si>
  <si>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P2P - Order Processing (supply-side) (Self-Description):
Supplier can edit, or approve quantities and delivery dates on line level.</t>
  </si>
  <si>
    <t>Line Item Processing
_x000D_(REVISED)</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</si>
  <si>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</si>
  <si>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</si>
  <si>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PO Portal Support
_x000D_(REVISED)</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</si>
  <si>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</si>
  <si>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</si>
  <si>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</si>
  <si>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</si>
  <si>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</si>
  <si>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</si>
  <si>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</si>
  <si>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P2P - PO Mobility (Self-Description):
You can track and approve orders in SynerMobile. Please see example screenshot in next column</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</si>
  <si>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</si>
  <si>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</si>
  <si>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</si>
  <si>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</si>
  <si>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P2P - PO Analytics (Self-Description):
We offer standard and customized reports in our reporting engine QliqSense. Typically we offer PO coverage, PO compliance reports out of the box. Most clients will have custom reports created based on specific KPIs and benchmarks.</t>
  </si>
  <si>
    <t>PO Roadmap</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</si>
  <si>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</si>
  <si>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</si>
  <si>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</si>
  <si>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</si>
  <si>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P2P - PO Roadmap (Self-Description):
Enhanced supplier collaboration, (modify also delivery plans)</t>
  </si>
  <si>
    <t>Receiving</t>
  </si>
  <si>
    <t>Receiving Setup</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</si>
  <si>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</si>
  <si>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</si>
  <si>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</si>
  <si>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</si>
  <si>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P2P - Receiving Setup (Self-Description):
Our standard receiving process supports partial and full book of deliveries. We can also automate receiving on given criteria.</t>
  </si>
  <si>
    <t>Fulfillment</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</si>
  <si>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</si>
  <si>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</si>
  <si>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</si>
  <si>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</si>
  <si>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 xml:space="preserve">P2P - Fulfillment (Self-Description):
Currently not supported. </t>
  </si>
  <si>
    <t>Bill of Lading Support
_x000D_(REVISED)</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</si>
  <si>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</si>
  <si>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</si>
  <si>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</si>
  <si>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</si>
  <si>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Receiving Process Configuration
_x000D_(REVISED)</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</si>
  <si>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</si>
  <si>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</si>
  <si>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P2P - Receiving Process (Self-Description):
We support desktop, centralized, hybrid receiving (multi-shipped / partial / bulk / decimals / allowances for open/blanket POs), receiving with inspection capability (returns management).. Our solution has the ability to enable both end user receiving and central receiving. Based on view right of the user (e.g. see only own POs or all POs from a business unit. The user can receive receipts by line items on orders.</t>
  </si>
  <si>
    <t>Matching Rules
_x000D_(REVISED)</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</si>
  <si>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</si>
  <si>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</si>
  <si>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Receiving Models
_x000D_(REVISED)</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</si>
  <si>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</si>
  <si>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</si>
  <si>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</si>
  <si>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</si>
  <si>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Scanning Technology Support
_x000D_(REVISED)</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</si>
  <si>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</si>
  <si>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</si>
  <si>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Unique Receiving Capabilities
_x000D_(REVISED)</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</si>
  <si>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</si>
  <si>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</si>
  <si>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</si>
  <si>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</si>
  <si>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</si>
  <si>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 xml:space="preserve">P2P - Receiving Mobility (Self-Description):
Currently not supported.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</si>
  <si>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</si>
  <si>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</si>
  <si>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</si>
  <si>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</si>
  <si>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P2P - Receiving Analytics (Self-Description):
We offer standard and customized reports in our reporting engine QliqSense.</t>
  </si>
  <si>
    <t>Receiving Roadmap</t>
  </si>
  <si>
    <t>R 193</t>
  </si>
  <si>
    <t>Order Receiving Roadmap</t>
  </si>
  <si>
    <t xml:space="preserve">Describe your receiving roadmap for the next quarter. </t>
  </si>
  <si>
    <t>P2P - Receiving Roadmap (Self-Description):
Mobile goods receipt with barcode support. Inventory handling.</t>
  </si>
  <si>
    <t>I2P</t>
  </si>
  <si>
    <t>Invoicing</t>
  </si>
  <si>
    <t>Invoicing Setup</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</si>
  <si>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</si>
  <si>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</si>
  <si>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</si>
  <si>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</si>
  <si>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 xml:space="preserve">P2P - Invoicing Setup (Self-Description):
The key setup components of our invoicing module will consist of auto matching with 3 way matching where the purchase request, purchase order and goods receipt is validated. If a discrepancy is found the match will show up and the responsible part will approve or reject. If no discrepancies the workflow can automatically validated and sent to the ERP to close out the PO. Notifications out of the box are setup for every party involved will receive a notification. Email notifications can be configured to offer an approval/reject workflow within the email. Workflows, notifications and settings can be configured by an user admin. Please refer to the "Configurability" tab for further details regarding setup.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</si>
  <si>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</si>
  <si>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</si>
  <si>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Unique Invoice Configuration Capabilities
_x000D_(REVISED)</t>
  </si>
  <si>
    <t xml:space="preserve">Describe what aspects of your invoicing setup capabilities stand out from other vendors. </t>
  </si>
  <si>
    <t>Invoicing Creation / Capturing / Submission</t>
  </si>
  <si>
    <t>R 228</t>
  </si>
  <si>
    <t>Supplier eInvoicing Invitation Support
_x000D_(REVISED)</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</si>
  <si>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</si>
  <si>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 xml:space="preserve">P2P - Invoice Creation / Capturing / submission (Self-Description):
Open interface to connect third party OCR providers, mail rooms, public or private supplier networks. Own supplier portal to flip orders on supplier side. Manual order flip on buyer side, manual invoice creation supported. Other 3rd party integrate such as invoice compliance, HRIS systems can be integrated.                             </t>
  </si>
  <si>
    <t>Supplier e-Invoicing Registration Support
_x000D_(REVISED)</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</si>
  <si>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</si>
  <si>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</si>
  <si>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Breadth of Invoice Capture
_x000D_(REVISED)</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</si>
  <si>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</si>
  <si>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</si>
  <si>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Paper Invoice Support
_x000D_(REVISED)</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</si>
  <si>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</si>
  <si>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</si>
  <si>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Email Submission Support
_x000D_(REVISED)</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</si>
  <si>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</si>
  <si>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</si>
  <si>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Invoice Creation Support
_x000D_(REVISED)</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</si>
  <si>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</si>
  <si>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</si>
  <si>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Portal Support
_x000D_(REVISED)</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</si>
  <si>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</si>
  <si>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</si>
  <si>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Third Party Management Support
_x000D_(REVISED)</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</si>
  <si>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</si>
  <si>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</si>
  <si>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OCR Support
_x000D_(REVISED)</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</si>
  <si>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</si>
  <si>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</si>
  <si>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Third Party Solution Support
_x000D_(REVISED)</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</si>
  <si>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</si>
  <si>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</si>
  <si>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</si>
  <si>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</si>
  <si>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Capture Capabilities
_x000D_(REVISED)</t>
  </si>
  <si>
    <t xml:space="preserve">Describe what aspects of your invoicing creation, capture and submission capabilities stand out from other vendors. </t>
  </si>
  <si>
    <t>Services Invoicing &amp; Contract Invoicing</t>
  </si>
  <si>
    <t>R 229</t>
  </si>
  <si>
    <t>Recurring Invoice Support
_x000D_(REVISED)</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</si>
  <si>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</si>
  <si>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</si>
  <si>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P2P - Services Invoicing &amp; Contract Invoicing (Self-Description):
An invoice can be created off of a contract. Typically we can create a forth and fifth match which is contract number and quantity. An alternative is creating a contract from a PO. With our integrated platform contract workflows can be setup between invoicing and our contract management application.</t>
  </si>
  <si>
    <t>SOW Invoice Support
_x000D_(REVISED)</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</si>
  <si>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</si>
  <si>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</si>
  <si>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Unique Service Invoice Support
_x000D_(REVISED)</t>
  </si>
  <si>
    <t xml:space="preserve">Describe what aspects of your services and contract invoicing stand out from other vendors. </t>
  </si>
  <si>
    <t>Invoice Compliance</t>
  </si>
  <si>
    <t>Post-Audit e-Invoicing Compliance
_x000D_(REVISED)</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</si>
  <si>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</si>
  <si>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</si>
  <si>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Clearance e-Invoicing Compliance
_x000D_(REVISED)</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</si>
  <si>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</si>
  <si>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</si>
  <si>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Full Global e-Invoicing Compliance
_x000D_(REVISED)</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</si>
  <si>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</si>
  <si>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</si>
  <si>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e-Invoice Archival
_x000D_(REVISED)</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</si>
  <si>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</si>
  <si>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</si>
  <si>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Tax Compliance Support
_x000D_(REVISED)</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</si>
  <si>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</si>
  <si>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</si>
  <si>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Trade Regulation Support
_x000D_(REVISED)</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</si>
  <si>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</si>
  <si>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</si>
  <si>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Specific Country Experience
_x000D_(REVISED)</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</si>
  <si>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</si>
  <si>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</si>
  <si>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Invoicing Audit Support
_x000D_(REVISED)</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</si>
  <si>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</si>
  <si>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</si>
  <si>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</si>
  <si>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</si>
  <si>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Compliance Support
_x000D_(REVISED)</t>
  </si>
  <si>
    <t xml:space="preserve">Describe what aspects of your invoicing compliance capabilities stand out from other vendors. </t>
  </si>
  <si>
    <t>Invoice Validation / Approvals</t>
  </si>
  <si>
    <t>R 231</t>
  </si>
  <si>
    <t>Auto m-way Match
_x000D_(REVISED)</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</si>
  <si>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</si>
  <si>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</si>
  <si>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 xml:space="preserve">P2P - Invoice Validation / Approvals (Self-Description):
Please see above answer regarding invoicing matching. We match against order, goods receipt and frame contract. Partial goods receipt and payments are supported. Flexible workflow engine to approve not matching invoices. BPMN and DMN workflows configuration to setup complex scenarios. </t>
  </si>
  <si>
    <t>Payment Plan Support
_x000D_(REVISED)</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</si>
  <si>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</si>
  <si>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</si>
  <si>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Business Rule Validation 
_x000D_(REVISED)</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</si>
  <si>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</si>
  <si>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</si>
  <si>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Tax Rule Validation
_x000D_(REVISED)</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</si>
  <si>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</si>
  <si>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</si>
  <si>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Commercial Rule Validation
_x000D_(REVISED)</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</si>
  <si>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</si>
  <si>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</si>
  <si>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Regulatory Rule Validation
_x000D_(REVISED)</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</si>
  <si>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</si>
  <si>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</si>
  <si>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Automated Approval Capability
_x000D_(REVISED)</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</si>
  <si>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</si>
  <si>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</si>
  <si>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</si>
  <si>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Approval Archiving
_x000D_(REVISED)</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</si>
  <si>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</si>
  <si>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</si>
  <si>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Unique Validation Capabilities
_x000D_(REVISED)</t>
  </si>
  <si>
    <t xml:space="preserve">Describe what aspects of your invoicing validation/approvals capabilities stand out from other vendors. </t>
  </si>
  <si>
    <t>Invoice Collaboration</t>
  </si>
  <si>
    <t>R 230</t>
  </si>
  <si>
    <t>Invoice Collaboration Capabilities
_x000D_(REVISED)</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</si>
  <si>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</si>
  <si>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</si>
  <si>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P2P - Invoice Collaboration (Self-Description):
Collaboration starts with each user (buyer or supplier) who can be added to a specific order, workflow approval, PO, goods receipt, invoice. A hierarchy role can be setup for notifications. As users are linked to workflows each action, change made can trigger an email notification and a note can show on SynerSpace (user home page). For internal collaboration we have included an AI chat bot called Marvin that would assist with help, approval, communication etc.</t>
  </si>
  <si>
    <t>Dispute Resolution Capabilities
_x000D_(REVISED)</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</si>
  <si>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</si>
  <si>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</si>
  <si>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Asynchronous Messaging Support
_x000D_(REVISED)</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</si>
  <si>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</si>
  <si>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</si>
  <si>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Communication Archival and Auditing
_x000D_(REVISED)</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</si>
  <si>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</si>
  <si>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</si>
  <si>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</si>
  <si>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</si>
  <si>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Out-of-the-Box Third Party Order System Support
_x000D_(REVISED)</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</si>
  <si>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</si>
  <si>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</si>
  <si>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P2P - Invoice Integrations (Self-Description):
Fully integrated. If order and goods receipt is book in our platform or imported from our EDI interfaces, we perform automated matching with configurable thresholds.</t>
  </si>
  <si>
    <t>AP Integration Support
_x000D_(REVISED)</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</si>
  <si>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</si>
  <si>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</si>
  <si>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E-Invoicing &amp; Supplier Network Support
_x000D_(REVISED)</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</si>
  <si>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</si>
  <si>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</si>
  <si>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Value Add Platform Integration Support
_x000D_(REVISED)</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</si>
  <si>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</si>
  <si>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</si>
  <si>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AR Integration Support
_x000D_(REVISED)</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</si>
  <si>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</si>
  <si>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</si>
  <si>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Unique Integration Capabilities
_x000D_(REVISED)</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</si>
  <si>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</si>
  <si>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</si>
  <si>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</si>
  <si>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</si>
  <si>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</si>
  <si>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</si>
  <si>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P2P - Invoice Mobility (Self-Description):
We support approval and order flip with our SynerMobile app available for iOS and Android.</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</si>
  <si>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</si>
  <si>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</si>
  <si>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</si>
  <si>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</si>
  <si>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 xml:space="preserve">P2P - Invoicing Analytics (Self-Description):
In our system invoice data is collected from multiple systems, cleansed, transformed to match a common structure and linked to sourcing/events/PO’s/orders information.
During this process (ETL) the data quality report is populated to provide feedbacks about data quality issues. The script related to this activity and all the reports in our system are based on Qlik technology.
Once invoice data is ready to be used, the system provides dynamic reports that allows user to “slice and dice” data in real time, typical dimensions are: Supplier, Cost Center, Fiscal period and Spend Category. If the dimension is organized hierarchically (i.e. UNSPSC Spend Category), the user can drill-down in real time from the higher to the lower lever.
Reports show the relationship between invoices and all other elements involved in the entire S2P process. This includes, for example, timing analysis of the following:
- PO’s/invoices discrepancies (which allow the user to follow the entire order history in case of issues)
- Percentage of Invoices without PO by category
- Number of invoices per category related to Sourcing event type/Buyer/Cost center/Area
The reports above can include forecast analysis and can be used to set targets to be achieved in future periods. The targets itself can be imported and displayed in the dashboard to evaluate the results.
Our Analysis Opportunity app uses two elements: spend data and questionnaire answers provided by the client. Based on these two sources, the system provides a complete and deep report which shows opportunities of saving per each category following 4 elements: Market Potential, Volume, Success Potential, Probability of Realization.
</t>
  </si>
  <si>
    <t>Invoicing Roadmap</t>
  </si>
  <si>
    <t>R 236</t>
  </si>
  <si>
    <t>Invoice Processing Roadmap</t>
  </si>
  <si>
    <t xml:space="preserve">Describe your invoicing roadmap for the next quarter. </t>
  </si>
  <si>
    <t>P2P - Invoicing Roadmap (Self-Description):
Our vision is to build a market leading invoicing solution which is compliant, scalable and support an fully automated process with enhanced exception handling.</t>
  </si>
  <si>
    <t>Payment &amp; Financing</t>
  </si>
  <si>
    <t>Payment Solution &amp; Methods</t>
  </si>
  <si>
    <t>R 237</t>
  </si>
  <si>
    <t>Range of Payment System Integrations
_x000D_(REVISED)</t>
  </si>
  <si>
    <t>Describe your payment solution capabilities in detail, including payment engines, AP/ERP integration, third-party e-payment solutions and bank integrations.</t>
  </si>
  <si>
    <t>P2P - Payment Methods (Self-Description):
Integration with accounts payable ERP module. Our flexible invoicing interface (SynerConnect) enables also to integrate other third party payment solutions.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</si>
  <si>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</si>
  <si>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</si>
  <si>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</si>
  <si>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Payment Partnerships
_x000D_(REVISED)</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</si>
  <si>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</si>
  <si>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</si>
  <si>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</si>
  <si>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Payment Status Visibility
_x000D_(REVISED)</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</si>
  <si>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</si>
  <si>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</si>
  <si>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Multi-Currency Support
_x000D_(REVISED)</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</si>
  <si>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</si>
  <si>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</si>
  <si>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Payment Play Support
_x000D_(REVISED)</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</si>
  <si>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</si>
  <si>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</si>
  <si>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Advance Payment Support
_x000D_(REVISED)</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</si>
  <si>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</si>
  <si>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</si>
  <si>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AML/KYC Standard Support
_x000D_(REVISED)</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</si>
  <si>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</si>
  <si>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</si>
  <si>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Unique Payment Capabilities
_x000D_(REVISED)</t>
  </si>
  <si>
    <t xml:space="preserve">Describe what aspects of your payment processing capabilities stand out from other vendors. </t>
  </si>
  <si>
    <t>Payment Cards</t>
  </si>
  <si>
    <t>R 239</t>
  </si>
  <si>
    <t>P-Card Payment Support
_x000D_(REVISED)</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</si>
  <si>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</si>
  <si>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</si>
  <si>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P2P - Payment Cards (Self-Description):
Our flexible invoicing interface (SynerConnect) enables also to integrate other third party payment solutions. Please refer to screenshot above in regarding 3rd party system integration. </t>
  </si>
  <si>
    <t>P-Card Program Support
_x000D_(REVISED)</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</si>
  <si>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</si>
  <si>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</si>
  <si>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P-Card Reconciliation Capability
_x000D_(REVISED)</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</si>
  <si>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</si>
  <si>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</si>
  <si>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Unique P-Card Capabilities
_x000D_(REVISED)</t>
  </si>
  <si>
    <t xml:space="preserve">Describe what aspects of your p-card capabilities stand out from other vendors. </t>
  </si>
  <si>
    <t>Early Payment Financing - Core</t>
  </si>
  <si>
    <t>R 241</t>
  </si>
  <si>
    <t>On-Demand Financing Programs
_x000D_(NEW)</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</si>
  <si>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</si>
  <si>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</si>
  <si>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On-Demand Financing Programs:
While Synertrade does not contain financing rograms within our solution, we do take pride in our ability to integrate with 3rd party systems giving our customers access to On-Demand Financing Programs.   Via our deep ERP Integration capabilities we are able to pull the provide these programs and the capability to pull the data information over and take it into consideration when analyzing all their option.</t>
  </si>
  <si>
    <t>Dynamic Discounting Program
_x000D_(NEW)</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</si>
  <si>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</si>
  <si>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</si>
  <si>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We do support dynamic discounting.   Supplier specific payment terms is a supported functionality.</t>
  </si>
  <si>
    <t>Document Visibility
_x000D_(NEW)</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</si>
  <si>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</si>
  <si>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</si>
  <si>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With Qlik and our reporting, OCR search and document storage capabilities we can offer visibility for any document you enter into the system at any level you need.</t>
  </si>
  <si>
    <t>Discount Schemes
_x000D_(NEW)</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</si>
  <si>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</si>
  <si>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</si>
  <si>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For simple scenarios like cherry picking, no single soucring, max or min quantities we are using the scenario editor of our tender application. If we have to do more advanced scenarios then we use our BI reporting application </t>
  </si>
  <si>
    <t>We support basic disocunting functionality.  For more complex discount schemes, we rely on our BI integrations connected to our analytic applications.</t>
  </si>
  <si>
    <t>Payee Information
_x000D_(NEW)</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</si>
  <si>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</si>
  <si>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</si>
  <si>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Through our workflow engine we can create a workflow that upon acceptance of early payment terms can automatically flow to change the payee information (brining in the data change from our master data appl) or upon designated approvals.</t>
  </si>
  <si>
    <t>Collaboration Capabilities
_x000D_(NEW)</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</si>
  <si>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</si>
  <si>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</si>
  <si>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Because of the true interoperaility of our applications and the fact that our solution is on one platform and our workflow and alerts/notifications features are available in throughout our application, we can send reports, alerts or notifications to anyone collaborating in the prpgram.</t>
  </si>
  <si>
    <t>Credit &amp; Debit Processes
_x000D_(NEW)</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</si>
  <si>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</si>
  <si>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</si>
  <si>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The workflow for a credit/debit note can be configured much as we configure any other workfow for our customers. A credit note record can be initiated, a credit note document in a legal sense, can not be created out of the system.  We do not accrue for liquidated damages nor do we actually send the credit memo. We send the information to the EPR system to send the credit memo.</t>
  </si>
  <si>
    <t>Geographic Coverage
_x000D_(NEW)</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</si>
  <si>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</si>
  <si>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</si>
  <si>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 xml:space="preserve">The financing capabilities that we do offer are available globally, in any country within which we conduct business. </t>
  </si>
  <si>
    <t>Information Collection
_x000D_(NEW)</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</si>
  <si>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</si>
  <si>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</si>
  <si>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We can collect any information on the entity and related entities in the detail required by our customer.</t>
  </si>
  <si>
    <t>Funding Partnerships
_x000D_(NEW)</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</si>
  <si>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</si>
  <si>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</si>
  <si>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Integrated VAT Support
_x000D_(NEW)</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</si>
  <si>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</si>
  <si>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</si>
  <si>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We currently have limited VAT support natively integrated into our platform.  We can, however, integrate with other system upon request to provide VAT support</t>
  </si>
  <si>
    <t>Third Party Technology
_x000D_(NEW)</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</si>
  <si>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</si>
  <si>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</si>
  <si>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Our integrations capailities allow us to connect to almost any other service a customer could want.  If they want to integrate with these types of services we can support it.</t>
  </si>
  <si>
    <t>Cash Planning Support
_x000D_(NEW)</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</si>
  <si>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</si>
  <si>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</si>
  <si>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Clients can only see invoices for their suppliers in our system.. The can see other invoices for their suppliers through integrations.  They can request early payment.</t>
  </si>
  <si>
    <t>Working Capital Support
_x000D_(NEW)</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</si>
  <si>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</si>
  <si>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</si>
  <si>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We would have to integrate with another source to provide this services.</t>
  </si>
  <si>
    <t>AI/ML Capabilities
_x000D_(NEW)</t>
  </si>
  <si>
    <t>Describe in detail your AI/ML capabilities or other emerging technology that enhances your payment or financing processes/programs.</t>
  </si>
  <si>
    <t>Unique Financing Capabilities
_x000D_(NEW)</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</si>
  <si>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</si>
  <si>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</si>
  <si>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</si>
  <si>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</si>
  <si>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</si>
  <si>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P2P - Financing Analytics (Self-Description):
With our reporting engine based on QliqSense we support customer specific reporting. We can include in the reporting cube also external data sources. The reports can be configured customer specific. Here are some examples of reports:</t>
  </si>
  <si>
    <t>Payment &amp; Financing Roadmap</t>
  </si>
  <si>
    <t>Financing Roadmap
_x000D_(NEW)</t>
  </si>
  <si>
    <t xml:space="preserve">Describe your payment and financing roadmap for the next quarter. </t>
  </si>
  <si>
    <t>OPTIONAL For Specialized Personas (Additional coverage in SolutionMap)</t>
  </si>
  <si>
    <t>Early Payment Financing - Specialized</t>
  </si>
  <si>
    <t>Variable Fund Source Support
_x000D_(NEW)</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</si>
  <si>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</si>
  <si>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</si>
  <si>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Automated Funder Selection
_x000D_(NEW)</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</si>
  <si>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</si>
  <si>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</si>
  <si>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SPV Support
_x000D_(NEW)</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</si>
  <si>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</si>
  <si>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</si>
  <si>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While Synertrade does not prvide SVP support within our solution, we do take pride in our ability to integrate with 3rd party systems giving our customers access to On-Demand Financing Programs.   Via our deep ERP Integration capabilities we are able to provide accesss to these programs and the capability to pull the data information over and take it into consideration when analyzing all their option.</t>
  </si>
  <si>
    <t>Dual Method Support
_x000D_(NEW)</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</si>
  <si>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</si>
  <si>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</si>
  <si>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Variable Rule-Based Offers
_x000D_(NEW)</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</si>
  <si>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</si>
  <si>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</si>
  <si>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Between the BI brought in from our integrations and partnerships, our Spend Analytics capabilities and our Workflow Engine functionality, we can trigger a offer for dynamic discounting after the end of a quarter.</t>
  </si>
  <si>
    <t>Purchase Order Financing
_x000D_(NEW)</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</si>
  <si>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</si>
  <si>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</si>
  <si>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Working Capital Approach
_x000D_(NEW)</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</si>
  <si>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</si>
  <si>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</si>
  <si>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While Synertrade does not prvide SVP support within our solution, we do take pride in our ability to integrate with 3rd party systems giving our customers access to this approach   Via our deep ERP Integration capabilities we are able to provide accesss your payment system and the ability to pull the data information over and take it into consideration when analyzing all their option.</t>
  </si>
  <si>
    <t>Dynamic Discounting (Specialized)</t>
  </si>
  <si>
    <t>Dynamic Discuonting Programs
_x000D_(NEW)</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</si>
  <si>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</si>
  <si>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</si>
  <si>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Covered above</t>
  </si>
  <si>
    <t>Dynamic Discounting Structures
_x000D_(NEW)</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</si>
  <si>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</si>
  <si>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</si>
  <si>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Between the BI brought in from our integrations and partnerships, our Spend Analytics capabilities we can support flexible dynamic discounting.</t>
  </si>
  <si>
    <t>Dynamic Discounting Operation
_x000D_(NEW)</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</si>
  <si>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</si>
  <si>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</si>
  <si>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Between the BI brought in from our integrations and partnerships, our Spend Analytics and our Supplier Portal we can support dynamic discounting efforts and your ability to offer DD to your suppliers either one-to-one or one-to-many.</t>
  </si>
  <si>
    <t>Discount Calculations
_x000D_(NEW)</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</si>
  <si>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</si>
  <si>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</si>
  <si>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The calculations would be made with assistance of our BI and our analytics.</t>
  </si>
  <si>
    <t>Buyer Discounting Control
_x000D_(NEW)</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</si>
  <si>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</si>
  <si>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</si>
  <si>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We would configure the requirements our buyer wanted to implement to determine which invoices were eligible or not.  That confiuration could be turmed on and off as needed.</t>
  </si>
  <si>
    <t>Global VAT Compliance
_x000D_(NEW)</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</si>
  <si>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</si>
  <si>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</si>
  <si>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 xml:space="preserve">See previous statement on VAT. Once VAT has been determined from data brought in from integration, this data could be added to a any invoice discounting calculations. </t>
  </si>
  <si>
    <t>Supply Chain Finance (Specialized)</t>
  </si>
  <si>
    <t>Supply Chain Financing Programs
_x000D_(NEW)</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</si>
  <si>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</si>
  <si>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</si>
  <si>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We do not have supply chain financing programs but we can offer integrations to 3rd party system that offer this capability.</t>
  </si>
  <si>
    <t>Supply Chain Finance Structures
_x000D_(NEW)</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</si>
  <si>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</si>
  <si>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</si>
  <si>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Multiple Fund Source Support
_x000D_(NEW)</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</si>
  <si>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</si>
  <si>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</si>
  <si>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Supplier's Fund Source Visibility
_x000D_(NEW)</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</si>
  <si>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</si>
  <si>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</si>
  <si>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Inter-Subsidiary Financing Support
_x000D_(NEW)</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</si>
  <si>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</si>
  <si>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</si>
  <si>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We would support this process through our 3rd party integrations.</t>
  </si>
  <si>
    <t>Syndication Support
_x000D_(NEW)</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</si>
  <si>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</si>
  <si>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</si>
  <si>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We do not have syndication functionality but we can offer integrations to 3rd party system that offer this capability.</t>
  </si>
  <si>
    <t>AML/KYC Facilitation Support
_x000D_(NEW)</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</si>
  <si>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</si>
  <si>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</si>
  <si>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KYC Process Depth
_x000D_(NEW)</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</si>
  <si>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</si>
  <si>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</si>
  <si>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Repository Support
_x000D_(NEW)</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</si>
  <si>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</si>
  <si>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</si>
  <si>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Our integratio capability allows our customers to pull this information from 3rd party sources and integrate it into their Master Data application within our Accelerate solution.</t>
  </si>
  <si>
    <t>Third Party Data Source Integration
_x000D_(NEW)</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</si>
  <si>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</si>
  <si>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</si>
  <si>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Yes, with our robust integration capabilities we can integrate with each of these government sources or almost any data source required by our customers.</t>
  </si>
  <si>
    <t>Company:</t>
  </si>
  <si>
    <t>&lt;Company name&gt;</t>
  </si>
  <si>
    <t>Contact:</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</si>
  <si>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</si>
  <si>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</si>
  <si>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</si>
  <si>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</si>
  <si>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</si>
  <si>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</si>
  <si>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</si>
  <si>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</si>
  <si>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</si>
  <si>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</si>
  <si>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</si>
  <si>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</si>
  <si>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</si>
  <si>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</si>
  <si>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</si>
  <si>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</si>
  <si>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</si>
  <si>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</si>
  <si>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</si>
  <si>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</si>
  <si>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</si>
  <si>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</si>
  <si>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</si>
  <si>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</si>
  <si>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</si>
  <si>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</si>
  <si>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</si>
  <si>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Example Scoring</t>
  </si>
  <si>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</si>
  <si>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</si>
  <si>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INDEX</t>
  </si>
  <si>
    <t>Current Self-Score Average</t>
  </si>
  <si>
    <t>Current Provider Average</t>
  </si>
  <si>
    <t>Link</t>
  </si>
  <si>
    <t>Start</t>
  </si>
  <si>
    <t>End</t>
  </si>
  <si>
    <t>Element count - Subcategories</t>
  </si>
  <si>
    <t>Element count - Categories</t>
  </si>
  <si>
    <t>Element count - Modules</t>
  </si>
  <si>
    <t>-</t>
  </si>
  <si>
    <t>COMPANY GENERAL INFORMATION</t>
  </si>
  <si>
    <t>Please provide any new information (in the blue cells) below</t>
  </si>
  <si>
    <t>Company name</t>
  </si>
  <si>
    <t>SynerTrade</t>
  </si>
  <si>
    <t>Parent company (if applicable)</t>
  </si>
  <si>
    <t>Econcom</t>
  </si>
  <si>
    <t>Website</t>
  </si>
  <si>
    <t>www.synertrade.com</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</si>
  <si>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</si>
  <si>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</si>
  <si>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</si>
  <si>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</si>
  <si>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</si>
  <si>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</si>
  <si>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</si>
  <si>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</si>
  <si>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add Walmartand WorldBank Group to the exisiting list.</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</si>
  <si>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</si>
  <si>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</si>
  <si>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</si>
  <si>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</si>
  <si>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</si>
  <si>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</si>
  <si>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</si>
  <si>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</si>
  <si>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</si>
  <si>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</si>
  <si>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</si>
  <si>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</si>
  <si>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Sourcing customer count</t>
  </si>
  <si>
    <t>SXM customer count</t>
  </si>
  <si>
    <t>Spend Analytics customer count</t>
  </si>
  <si>
    <t>CLM customer count</t>
  </si>
  <si>
    <t>eProcurement customer count</t>
  </si>
  <si>
    <t>I2P customer count</t>
  </si>
  <si>
    <t>Total customer count</t>
  </si>
  <si>
    <t>We conduct all our own implementations with our own employees.  They know our product best and can therefore provide the best service.</t>
  </si>
  <si>
    <t xml:space="preserve">Services are fairly standard app implementation services.  No breadth from consulting partners.  </t>
  </si>
  <si>
    <t xml:space="preserve">Only handful of US-based consultants (and junior).  Services are fairly standard app implementation services.  No breadth from consulting partners.  </t>
  </si>
  <si>
    <t>Usually scored 2, and not much detail provided here, but will give benefit of the doubt.</t>
  </si>
  <si>
    <t xml:space="preserve">We conduct all our training with our own employees, they know our platform best and can deliver the best training.  SynerTrade offers a variety of training options based on you and your supplier needs.   Our training can range from in-person class room training to CBT training as well as customized self-running tutorials developed for your unique needs.   We have found that having classroom style for your power users is the most effective methods for delivering optimal results.   We also offer a train the trainer program in which your system administrator trains the team.   
Some of the types of training we offer:
•	Power Users:   Classroom Style Training (10-15 per class) delivered on-site 4-8 hours
•	Admin Training:  Classroom Style delivered on-site (2-5 per class) 2 days
•	Seldom users:  web-based training.   One hour training
•	Supplier Training:   Live web training sessions or pre-recorded training sessions (remote)
TRAINING
One of our most effective forms of training is project hand-holding in which we ask the power users to come to the training sessions with a project and through the course of the day we build their project into the system.   We also work with that user after that training day in a proactive manner to make sure they are following all the correct steps necessary to have maximum results.    </t>
  </si>
  <si>
    <t xml:space="preserve">STANDARD RESPONSE AND RESOLUTION TIMES PER SERVICE LEVEL
The response and resolution times are owed within the agreed service times only. The response time commences at the point that SynerTrade obtains knowledge of the ticket. The resolution time commences at the point of the ticket acknowledgment by SynerTrade. If SynerTrade recognizes after obtaining knowledge of the support ticket that a resolution is not feasible under the pre-defined time periods, SynerTrade has to inform the customer immediately and to coordinate the next steps. 
Customer shall be entitled to send defect reports to SynerTrade by telephone or e-mail. SynerTrade shall accept the defect report in the case of telephone contact and open a ticket detailing the issue relating to Customer, allocate the ticket a ticket number and inform Customer of this. In the event the Customer forwards defect reports to SynerTrade by e-mail, SynerTrade shall be obliged to open a ticket and forward a ticket number to SynerTrade by e-mail within the agreed reaction time per defect category in accordance with the dispatch time.
For the reporting of the defect, Customer may claim a set contingent of available tickets per calendar year as of agreed SLA as well as the corresponding support services. 
The following information shall be provided when reporting defects:
•	The name, telephone number and contact address of the caller
•	Date and time when the defect was noticed
•	The exact description of the defect and the error messages given off by the system, ideally by way of so-called screen photos ("screenshots") 
•	The category of the defect within the meaning of defect according SLA.
SynerTrade shall handle the defect depending on the category of the defect within the meaning of defects according SLA within the following periods as follows:
SLA Level Silver
Operating hours 9:00 to 18:00 - CET - Monday to Friday
Priority	Reaction Time within	Resolution Time within
Priority 1 high	8 hours	-
Priority 2 medium	24 hours	-
Priority 3 low	72 hours	-
SLA Level Gold
Operating hours 8:00 to 20:00 - CET- Monday to Friday
Priority	Reaction Time within	Resolution Time within
Priority 1 high	4 hours	-
Priority 2 medium	12 hours	-
Priority 3 low	48 hours	-
SLA Level Platinum
Operating hours - 24h / 6 days per week - Monday to Saturday
Priority	Reaction Time within	Resolution Time within
Priority 1 high	2 hours	24 hours
Priority 2 medium	8 hours	72 hours
Priority 3 low	24 hours	120 hours
</t>
  </si>
  <si>
    <t>Being kind here.</t>
  </si>
  <si>
    <t>Being kind here</t>
  </si>
  <si>
    <t>This is about services offered to support SD&amp;IM, not software.  None of the suite folks</t>
  </si>
  <si>
    <t>Again, this is about supporting onboarding with services to enable outcomes, but with the mass onboarding software capabilities, this is made easier whoever does it… so will give some credit</t>
  </si>
  <si>
    <t>Don't do it natively, but some credit given because of partners.</t>
  </si>
  <si>
    <t>Will give a 2.5 for usage based pricing, but usage may not equate to delivered financial value for delivered savings.</t>
  </si>
  <si>
    <t>good!</t>
  </si>
  <si>
    <t>Good</t>
  </si>
  <si>
    <t>Being generous</t>
  </si>
  <si>
    <t>Description describes score of 2 - which is basically what most suite vendors have</t>
  </si>
  <si>
    <t>I give suite vendors 2 or 2.5 for this standard integration.  Will give 2.5</t>
  </si>
  <si>
    <t>Usually a 2, but will give 1/2 point for use of integrated partners</t>
  </si>
  <si>
    <t>I'd like this demo'd at some point, but will give 3 for now</t>
  </si>
  <si>
    <t>Not even really a 2 because there's no project management engine with work breakdown structures and deliverable tied into the project plan.</t>
  </si>
  <si>
    <t>Right in line with score of 2 - like all the suite providers</t>
  </si>
  <si>
    <t>Score is more like a 1-1.5, but will give a 2</t>
  </si>
  <si>
    <t>If score of 3 is desired, then please demo fuzzy logic and how it works (proximity search, synonyms, NLP, etc.)</t>
  </si>
  <si>
    <t>If a 3 is desired, then we can run our standard AI clause classification test and send you an actual blinded contract and we'll see how well you can real-time parse the contract, extract metadata, and classify the clauses</t>
  </si>
  <si>
    <t>Suites are scored usually 2 or 2.5.  I'm leaning towards 2, but will give 2.5 because of underlying Synertrade platform</t>
  </si>
  <si>
    <t>Suites scored 2 at most.  A few best of breeds can do a little more.</t>
  </si>
  <si>
    <t>Cost/spend planning is not what this is about.  It's about CLM knowledge beyond forms/workflow.  "UCM" model from Exari is good example</t>
  </si>
  <si>
    <t>Describe your ability to invite suppliers to participate on the e-invoicing platform</t>
  </si>
  <si>
    <t>Last Provider Average</t>
  </si>
  <si>
    <t>Benchmark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</si>
</sst>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Calibri"/>
      <family val="2"/>
      <scheme val="minor"/>
    </font>
    <font>
      <b/>
      <sz val="12"/>
      <color theme="1"/>
      <name val="Calibri"/>
      <family val="2"/>
      <scheme val="minor"/>
    </font>
    <font>
      <b/>
      <sz val="14"/>
      <color rgb="FF000000"/>
      <name val="Calibri (Body)_x0000_"/>
    </font>
    <font>
      <b/>
      <sz val="12"/>
      <color rgb="FF00000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b/>
      <sz val="14"/>
      <color theme="1"/>
      <name val="Calibri"/>
      <family val="2"/>
      <scheme val="minor"/>
    </font>
    <font>
      <sz val="12"/>
      <color rgb="FF000000"/>
      <name val="Calibri"/>
      <family val="2"/>
      <scheme val="minor"/>
    </font>
    <font>
      <sz val="8"/>
      <color rgb="FF666666"/>
      <name val="Arial"/>
      <family val="2"/>
    </font>
    <font>
      <u/>
      <sz val="12"/>
      <color rgb="FF0070C0"/>
      <name val="Calibri"/>
      <family val="2"/>
      <scheme val="minor"/>
    </font>
    <font>
      <u/>
      <sz val="12"/>
      <color theme="10"/>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000000"/>
      <name val="Calibri"/>
      <family val="2"/>
    </font>
    <font>
      <b/>
      <sz val="12"/>
      <color rgb="FFFF0000"/>
      <name val="Calibri"/>
      <family val="2"/>
    </font>
    <font>
      <i/>
      <sz val="12"/>
      <color rgb="FF0070C0"/>
      <name val="Calibri (Body)_x0000_"/>
    </font>
    <font>
      <b/>
      <sz val="16"/>
      <color theme="1"/>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000000"/>
      <name val="Calibri"/>
      <family val="2"/>
    </font>
    <font>
      <sz val="12"/>
      <color rgb="FF000000"/>
      <name val="Calibri"/>
      <family val="2"/>
    </font>
    <font>
      <u/>
      <sz val="12"/>
      <color rgb="FF0000FF"/>
      <name val="Calibri"/>
      <family val="2"/>
    </font>
  </fonts>
  <fills count="27">
    <fill>
      <patternFill patternType="none"/>
    </fill>
    <fill>
      <patternFill patternType="gray125"/>
    </fill>
    <fill>
      <patternFill patternType="solid">
        <fgColor theme="7" tint="0.59999389629810485"/>
        <bgColor indexed="64"/>
      </patternFill>
    </fill>
    <fill>
      <patternFill patternType="solid">
        <fgColor rgb="FF92D050"/>
        <bgColor indexed="64"/>
      </patternFill>
    </fill>
    <fill>
      <patternFill patternType="solid">
        <fgColor rgb="FF92D050"/>
        <bgColor rgb="FF92D050"/>
      </patternFill>
    </fill>
    <fill>
      <patternFill patternType="solid">
        <fgColor theme="7" tint="0.79998168889431442"/>
        <bgColor rgb="FF92D050"/>
      </patternFill>
    </fill>
    <fill>
      <patternFill patternType="solid">
        <fgColor theme="5" tint="0.59999389629810485"/>
        <bgColor rgb="FF92D050"/>
      </patternFill>
    </fill>
    <fill>
      <patternFill patternType="solid">
        <fgColor theme="4" tint="0.79998168889431442"/>
        <bgColor rgb="FF92D050"/>
      </patternFill>
    </fill>
    <fill>
      <patternFill patternType="solid">
        <fgColor rgb="FFFFC000"/>
        <bgColor rgb="FF92D050"/>
      </patternFill>
    </fill>
    <fill>
      <patternFill patternType="solid">
        <fgColor theme="5" tint="0.59999389629810485"/>
        <bgColor indexed="64"/>
      </patternFill>
    </fill>
    <fill>
      <patternFill patternType="solid">
        <fgColor rgb="FF7030A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00"/>
        <bgColor indexed="64"/>
      </patternFill>
    </fill>
    <fill>
      <patternFill patternType="solid">
        <fgColor rgb="FFDDEBF7"/>
        <bgColor rgb="FF000000"/>
      </patternFill>
    </fill>
    <fill>
      <patternFill patternType="solid">
        <fgColor rgb="FFFF0000"/>
        <bgColor indexed="64"/>
      </patternFill>
    </fill>
    <fill>
      <patternFill patternType="solid">
        <fgColor theme="8" tint="0.79998168889431442"/>
        <bgColor rgb="FFB6DDE8"/>
      </patternFill>
    </fill>
    <fill>
      <patternFill patternType="solid">
        <fgColor rgb="FF00B0F0"/>
        <bgColor rgb="FF000000"/>
      </patternFill>
    </fill>
    <fill>
      <patternFill patternType="solid">
        <fgColor rgb="FF00B050"/>
        <bgColor rgb="FF000000"/>
      </patternFill>
    </fill>
    <fill>
      <patternFill patternType="solid">
        <fgColor theme="5" tint="0.59999389629810485"/>
        <bgColor rgb="FF000000"/>
      </patternFill>
    </fill>
    <fill>
      <patternFill patternType="solid">
        <fgColor theme="5" tint="0.79998168889431442"/>
        <bgColor indexed="64"/>
      </patternFill>
    </fill>
    <fill>
      <patternFill patternType="solid">
        <fgColor theme="8" tint="0.79998168889431442"/>
        <bgColor rgb="FFFFFFFF"/>
      </patternFill>
    </fill>
    <fill>
      <patternFill patternType="solid">
        <fgColor rgb="FFFFF2CC"/>
        <bgColor rgb="FF000000"/>
      </patternFill>
    </fill>
    <fill>
      <patternFill patternType="solid">
        <fgColor rgb="FFE2EFDA"/>
        <bgColor rgb="FF000000"/>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11" fillId="0" borderId="0" applyNumberFormat="0" applyFill="0" applyBorder="0" applyAlignment="0" applyProtection="0"/>
  </cellStyleXfs>
  <cellXfs count="83">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0" fillId="0" borderId="0" xfId="0" applyAlignment="1">
      <alignment wrapText="1"/>
    </xf>
    <xf numFmtId="0" fontId="0" fillId="10" borderId="0" xfId="0" applyFill="1" applyAlignment="1">
      <alignment wrapText="1"/>
    </xf>
    <xf numFmtId="0" fontId="1" fillId="12" borderId="7" xfId="0" applyFont="1" applyFill="1" applyBorder="1" applyAlignment="1">
      <alignment vertical="center" wrapText="1"/>
    </xf>
    <xf numFmtId="0" fontId="0" fillId="9" borderId="4" xfId="0" applyFill="1" applyBorder="1" applyAlignment="1">
      <alignment vertical="center" wrapText="1"/>
    </xf>
    <xf numFmtId="0" fontId="0" fillId="0" borderId="4" xfId="0" applyBorder="1" applyAlignment="1">
      <alignment vertical="center" wrapText="1"/>
    </xf>
    <xf numFmtId="0" fontId="0" fillId="0" borderId="0" xfId="0" applyAlignment="1" applyProtection="1">
      <alignment vertical="center" wrapText="1"/>
      <protection locked="0"/>
    </xf>
    <xf numFmtId="0" fontId="0" fillId="13" borderId="4" xfId="0" applyFill="1" applyBorder="1" applyAlignment="1" applyProtection="1">
      <alignment vertical="center" wrapText="1"/>
      <protection locked="0"/>
    </xf>
    <xf numFmtId="0" fontId="0" fillId="14" borderId="4" xfId="0" applyFill="1" applyBorder="1" applyAlignment="1" applyProtection="1">
      <alignment horizontal="center" vertical="center" wrapText="1"/>
      <protection locked="0"/>
    </xf>
    <xf numFmtId="0" fontId="0" fillId="14" borderId="4" xfId="0" applyFill="1" applyBorder="1" applyAlignment="1" applyProtection="1">
      <alignment horizontal="left" vertical="center" wrapText="1"/>
      <protection locked="0"/>
    </xf>
    <xf numFmtId="0" fontId="0" fillId="0" borderId="4" xfId="0" applyBorder="1" applyAlignment="1" applyProtection="1">
      <alignment horizontal="center" vertical="center" wrapText="1"/>
      <protection locked="0"/>
    </xf>
    <xf numFmtId="0" fontId="0" fillId="0" borderId="4" xfId="0" applyBorder="1" applyAlignment="1" applyProtection="1">
      <alignment horizontal="left" vertical="center" wrapText="1"/>
      <protection locked="0"/>
    </xf>
    <xf numFmtId="0" fontId="0" fillId="13" borderId="4" xfId="0" applyFill="1" applyBorder="1" applyAlignment="1">
      <alignment horizontal="center" vertical="center" wrapText="1"/>
    </xf>
    <xf numFmtId="0" fontId="0" fillId="15" borderId="4" xfId="0" applyFill="1" applyBorder="1" applyAlignment="1">
      <alignment horizontal="center" vertical="center" wrapText="1"/>
    </xf>
    <xf numFmtId="0" fontId="0" fillId="16" borderId="4" xfId="0" applyFill="1" applyBorder="1" applyAlignment="1">
      <alignment vertical="center" wrapText="1"/>
    </xf>
    <xf numFmtId="0" fontId="8" fillId="17" borderId="4" xfId="0" applyFont="1" applyFill="1" applyBorder="1" applyAlignment="1" applyProtection="1">
      <alignment horizontal="left" vertical="center" wrapText="1"/>
      <protection locked="0"/>
    </xf>
    <xf numFmtId="0" fontId="0" fillId="18" borderId="4" xfId="0" applyFill="1" applyBorder="1" applyAlignment="1">
      <alignment vertical="center" wrapText="1"/>
    </xf>
    <xf numFmtId="0" fontId="0" fillId="9" borderId="4" xfId="0" applyFill="1" applyBorder="1" applyAlignment="1">
      <alignment horizontal="center" vertical="center" wrapText="1"/>
    </xf>
    <xf numFmtId="0" fontId="9" fillId="0" borderId="0" xfId="0" applyFont="1"/>
    <xf numFmtId="0" fontId="1" fillId="12" borderId="5" xfId="0" applyFont="1" applyFill="1" applyBorder="1" applyAlignment="1">
      <alignment vertical="center" wrapText="1"/>
    </xf>
    <xf numFmtId="0" fontId="0" fillId="0" borderId="3" xfId="0" applyBorder="1" applyAlignment="1">
      <alignment vertical="center" wrapText="1"/>
    </xf>
    <xf numFmtId="0" fontId="10" fillId="0" borderId="4" xfId="0" applyFont="1" applyBorder="1" applyAlignment="1">
      <alignment vertical="center" wrapText="1"/>
    </xf>
    <xf numFmtId="0" fontId="1" fillId="0" borderId="4" xfId="0" applyFont="1" applyBorder="1" applyAlignment="1">
      <alignment vertical="center" wrapText="1"/>
    </xf>
    <xf numFmtId="0" fontId="1" fillId="0" borderId="0" xfId="0" applyFont="1" applyAlignment="1">
      <alignment vertical="center" wrapText="1"/>
    </xf>
    <xf numFmtId="0" fontId="12" fillId="16" borderId="8" xfId="0" applyFont="1" applyFill="1" applyBorder="1" applyAlignment="1">
      <alignment vertical="center" wrapText="1"/>
    </xf>
    <xf numFmtId="0" fontId="11" fillId="0" borderId="4" xfId="1" applyBorder="1" applyAlignment="1">
      <alignment vertical="center" wrapText="1"/>
    </xf>
    <xf numFmtId="0" fontId="15" fillId="0" borderId="0" xfId="0" applyFont="1" applyAlignment="1">
      <alignment vertical="center" wrapText="1"/>
    </xf>
    <xf numFmtId="0" fontId="16" fillId="19" borderId="7" xfId="0" applyFont="1" applyFill="1" applyBorder="1" applyAlignment="1">
      <alignment vertical="center" wrapText="1"/>
    </xf>
    <xf numFmtId="0" fontId="16" fillId="19" borderId="5" xfId="0" applyFont="1" applyFill="1" applyBorder="1" applyAlignment="1">
      <alignment vertical="center" wrapText="1"/>
    </xf>
    <xf numFmtId="0" fontId="0" fillId="0" borderId="5" xfId="0" applyBorder="1" applyAlignment="1">
      <alignment vertical="center" wrapText="1"/>
    </xf>
    <xf numFmtId="0" fontId="19" fillId="15" borderId="5" xfId="0" applyFont="1" applyFill="1" applyBorder="1" applyAlignment="1">
      <alignment horizontal="center" vertical="center"/>
    </xf>
    <xf numFmtId="0" fontId="1" fillId="20" borderId="5" xfId="0" applyFont="1" applyFill="1" applyBorder="1" applyAlignment="1">
      <alignment horizontal="center" vertical="center" wrapText="1"/>
    </xf>
    <xf numFmtId="0" fontId="1" fillId="21" borderId="5" xfId="0" applyFont="1" applyFill="1" applyBorder="1" applyAlignment="1">
      <alignment horizontal="center" vertical="center" wrapText="1"/>
    </xf>
    <xf numFmtId="0" fontId="1" fillId="22" borderId="5" xfId="0" applyFont="1" applyFill="1" applyBorder="1" applyAlignment="1">
      <alignment horizontal="center" vertical="center" wrapText="1"/>
    </xf>
    <xf numFmtId="0" fontId="0" fillId="0" borderId="0" xfId="0" applyAlignment="1">
      <alignment vertical="center"/>
    </xf>
    <xf numFmtId="0" fontId="20" fillId="12" borderId="5" xfId="0" applyFont="1" applyFill="1" applyBorder="1" applyAlignment="1">
      <alignment horizontal="center" vertical="center" wrapText="1"/>
    </xf>
    <xf numFmtId="0" fontId="20" fillId="15" borderId="5" xfId="0" applyFont="1" applyFill="1" applyBorder="1" applyAlignment="1">
      <alignment horizontal="center" vertical="center" wrapText="1"/>
    </xf>
    <xf numFmtId="0" fontId="20" fillId="23" borderId="5" xfId="0" applyFont="1" applyFill="1" applyBorder="1" applyAlignment="1">
      <alignment horizontal="center" vertical="center" wrapText="1"/>
    </xf>
    <xf numFmtId="0" fontId="21" fillId="11" borderId="5" xfId="0" applyFont="1" applyFill="1" applyBorder="1" applyAlignment="1">
      <alignment horizontal="left" vertical="center"/>
    </xf>
    <xf numFmtId="2" fontId="22" fillId="11" borderId="5" xfId="0" applyNumberFormat="1" applyFont="1" applyFill="1" applyBorder="1" applyAlignment="1">
      <alignment horizontal="center" vertical="center"/>
    </xf>
    <xf numFmtId="0" fontId="23" fillId="3" borderId="5" xfId="0" applyFont="1" applyFill="1" applyBorder="1" applyAlignment="1">
      <alignment vertical="center" wrapText="1"/>
    </xf>
    <xf numFmtId="2" fontId="7" fillId="3" borderId="5" xfId="0" applyNumberFormat="1" applyFont="1" applyFill="1" applyBorder="1" applyAlignment="1">
      <alignment horizontal="center" vertical="center" wrapText="1"/>
    </xf>
    <xf numFmtId="0" fontId="24" fillId="12" borderId="5" xfId="0" applyFont="1" applyFill="1" applyBorder="1" applyAlignment="1">
      <alignment vertical="center" wrapText="1"/>
    </xf>
    <xf numFmtId="2" fontId="0" fillId="12" borderId="5" xfId="0" applyNumberFormat="1" applyFill="1" applyBorder="1" applyAlignment="1">
      <alignment horizontal="center" vertical="center" wrapText="1"/>
    </xf>
    <xf numFmtId="0" fontId="21" fillId="11" borderId="5" xfId="0" applyFont="1" applyFill="1" applyBorder="1" applyAlignment="1">
      <alignment vertical="center"/>
    </xf>
    <xf numFmtId="0" fontId="0" fillId="0" borderId="0" xfId="0" applyAlignment="1">
      <alignment horizontal="center"/>
    </xf>
    <xf numFmtId="0" fontId="25" fillId="4" borderId="0" xfId="0" applyFont="1" applyFill="1" applyAlignment="1">
      <alignment horizontal="center" vertical="center" wrapText="1"/>
    </xf>
    <xf numFmtId="0" fontId="19" fillId="3" borderId="4" xfId="0" applyFont="1" applyFill="1" applyBorder="1" applyAlignment="1" applyProtection="1">
      <alignment horizontal="center" vertical="center" wrapText="1"/>
      <protection locked="0"/>
    </xf>
    <xf numFmtId="0" fontId="26" fillId="0" borderId="4" xfId="0" applyFont="1" applyBorder="1" applyAlignment="1">
      <alignment vertical="center" wrapText="1"/>
    </xf>
    <xf numFmtId="0" fontId="26" fillId="0" borderId="4" xfId="0" applyFont="1" applyBorder="1" applyAlignment="1">
      <alignment horizontal="left" vertical="center" wrapText="1"/>
    </xf>
    <xf numFmtId="0" fontId="26" fillId="12" borderId="4" xfId="0" applyFont="1" applyFill="1" applyBorder="1" applyAlignment="1" applyProtection="1">
      <alignment horizontal="left" vertical="center" wrapText="1"/>
      <protection locked="0"/>
    </xf>
    <xf numFmtId="0" fontId="27" fillId="0" borderId="4" xfId="0" applyFont="1" applyBorder="1" applyAlignment="1">
      <alignment horizontal="left" vertical="center" wrapText="1"/>
    </xf>
    <xf numFmtId="0" fontId="27" fillId="12" borderId="4" xfId="0" applyFont="1" applyFill="1" applyBorder="1" applyAlignment="1" applyProtection="1">
      <alignment horizontal="left" vertical="center" wrapText="1"/>
      <protection locked="0"/>
    </xf>
    <xf numFmtId="0" fontId="26" fillId="24" borderId="4" xfId="0" applyFont="1" applyFill="1" applyBorder="1" applyAlignment="1" applyProtection="1">
      <alignment horizontal="left" vertical="center" wrapText="1"/>
      <protection locked="0"/>
    </xf>
    <xf numFmtId="0" fontId="16" fillId="0" borderId="4" xfId="0" applyFont="1" applyBorder="1" applyAlignment="1">
      <alignment vertical="center" wrapText="1"/>
    </xf>
    <xf numFmtId="0" fontId="8" fillId="25" borderId="4" xfId="0" applyFont="1" applyFill="1" applyBorder="1" applyAlignment="1">
      <alignment horizontal="center" vertical="center" wrapText="1"/>
    </xf>
    <xf numFmtId="0" fontId="8" fillId="26" borderId="3" xfId="0" applyFont="1" applyFill="1" applyBorder="1" applyAlignment="1">
      <alignment horizontal="center" vertical="center" wrapText="1"/>
    </xf>
    <xf numFmtId="0" fontId="0" fillId="10" borderId="0" xfId="0" applyFill="1" applyAlignment="1" applyProtection="1">
      <alignment wrapText="1"/>
      <protection locked="0"/>
    </xf>
    <xf numFmtId="0" fontId="0" fillId="0" borderId="0" xfId="0" applyAlignment="1" applyProtection="1">
      <alignment wrapText="1"/>
      <protection locked="0"/>
    </xf>
    <xf numFmtId="0" fontId="9" fillId="0" borderId="0" xfId="0" applyFont="1" applyProtection="1">
      <protection locked="0"/>
    </xf>
    <xf numFmtId="0" fontId="9" fillId="0" borderId="0" xfId="0" applyFont="1" applyAlignment="1" applyProtection="1">
      <alignment horizontal="left" vertical="center" wrapText="1"/>
      <protection locked="0"/>
    </xf>
    <xf numFmtId="0" fontId="0" fillId="0" borderId="5" xfId="0" applyBorder="1" applyAlignment="1">
      <alignment horizontal="left" vertical="center" wrapText="1"/>
    </xf>
    <xf numFmtId="0" fontId="16" fillId="19" borderId="5" xfId="0" applyFont="1" applyFill="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7" fillId="3" borderId="4" xfId="0" applyFont="1" applyFill="1" applyBorder="1" applyAlignment="1">
      <alignment horizontal="center" vertical="center" wrapText="1"/>
    </xf>
    <xf numFmtId="0" fontId="6" fillId="11"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7" fillId="3"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CF725F98-BCB3-8D4B-A2D9-FE7B0B67EE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083D0-BD7F-3F43-BE6D-BB82766770A5}">
  <sheetPr codeName="Sheet1"/>
  <dimension ref="A1:O32"/>
  <sheetViews>
    <sheetView workbookViewId="0">
      <selection sqref="A1:XFD1048576"/>
    </sheetView>
  </sheetViews>
  <sheetFormatPr baseColWidth="10" defaultColWidth="10.83203125" defaultRowHeight="16"/>
  <cols>
    <col min="1" max="2" width="100.83203125" style="1" customWidth="1"/>
    <col min="3" max="16384" width="10.83203125" style="1"/>
  </cols>
  <sheetData>
    <row r="1" spans="1:15" ht="17">
      <c r="A1" s="33" t="s">
        <v>3298</v>
      </c>
      <c r="B1" s="33" t="s">
        <v>3299</v>
      </c>
    </row>
    <row r="2" spans="1:15" ht="17">
      <c r="A2" s="33" t="s">
        <v>3300</v>
      </c>
      <c r="B2" s="33" t="s">
        <v>3301</v>
      </c>
    </row>
    <row r="3" spans="1:15">
      <c r="A3" s="34"/>
      <c r="B3" s="34"/>
    </row>
    <row r="4" spans="1:15" s="37" customFormat="1" ht="22">
      <c r="A4" s="35" t="s">
        <v>3302</v>
      </c>
      <c r="B4" s="36" t="s">
        <v>3303</v>
      </c>
      <c r="C4" s="1"/>
      <c r="D4" s="1"/>
      <c r="E4" s="1"/>
      <c r="F4" s="1"/>
      <c r="G4" s="1"/>
      <c r="H4" s="1"/>
      <c r="I4" s="1"/>
      <c r="J4" s="1"/>
      <c r="K4" s="1"/>
      <c r="L4" s="1"/>
      <c r="M4" s="1"/>
      <c r="N4" s="1"/>
      <c r="O4" s="1"/>
    </row>
    <row r="6" spans="1:15" ht="17">
      <c r="A6" s="38" t="s">
        <v>3304</v>
      </c>
      <c r="B6" s="39" t="s">
        <v>3305</v>
      </c>
    </row>
    <row r="7" spans="1:15" ht="356">
      <c r="A7" s="40" t="s">
        <v>3306</v>
      </c>
      <c r="B7" s="40" t="s">
        <v>3307</v>
      </c>
    </row>
    <row r="8" spans="1:15" ht="85">
      <c r="A8" s="40" t="s">
        <v>3308</v>
      </c>
      <c r="B8" s="40" t="s">
        <v>3309</v>
      </c>
    </row>
    <row r="10" spans="1:15">
      <c r="A10" s="73" t="s">
        <v>3310</v>
      </c>
      <c r="B10" s="73"/>
    </row>
    <row r="11" spans="1:15" ht="78" customHeight="1">
      <c r="A11" s="74" t="s">
        <v>3311</v>
      </c>
      <c r="B11" s="75"/>
    </row>
    <row r="12" spans="1:15" ht="92" customHeight="1">
      <c r="A12" s="72" t="s">
        <v>3312</v>
      </c>
      <c r="B12" s="72"/>
    </row>
    <row r="13" spans="1:15">
      <c r="A13" s="72" t="s">
        <v>3313</v>
      </c>
      <c r="B13" s="72"/>
    </row>
    <row r="14" spans="1:15">
      <c r="A14" s="72" t="s">
        <v>3314</v>
      </c>
      <c r="B14" s="72"/>
    </row>
    <row r="15" spans="1:15">
      <c r="A15" s="72" t="s">
        <v>3315</v>
      </c>
      <c r="B15" s="72"/>
    </row>
    <row r="16" spans="1:15">
      <c r="A16" s="72" t="s">
        <v>3316</v>
      </c>
      <c r="B16" s="72"/>
    </row>
    <row r="17" spans="1:2">
      <c r="A17" s="72" t="s">
        <v>3317</v>
      </c>
      <c r="B17" s="72"/>
    </row>
    <row r="18" spans="1:2">
      <c r="A18" s="72" t="s">
        <v>3318</v>
      </c>
      <c r="B18" s="72"/>
    </row>
    <row r="19" spans="1:2">
      <c r="A19" s="72" t="s">
        <v>3319</v>
      </c>
      <c r="B19" s="72"/>
    </row>
    <row r="20" spans="1:2">
      <c r="A20" s="72" t="s">
        <v>3320</v>
      </c>
      <c r="B20" s="72"/>
    </row>
    <row r="22" spans="1:2" ht="17">
      <c r="A22" s="39" t="s">
        <v>3321</v>
      </c>
    </row>
    <row r="23" spans="1:2" ht="17">
      <c r="A23" s="40" t="s">
        <v>3322</v>
      </c>
    </row>
    <row r="24" spans="1:2" ht="17">
      <c r="A24" s="40" t="s">
        <v>3323</v>
      </c>
    </row>
    <row r="25" spans="1:2" ht="17">
      <c r="A25" s="40" t="s">
        <v>3324</v>
      </c>
    </row>
    <row r="26" spans="1:2" ht="17">
      <c r="A26" s="40" t="s">
        <v>3325</v>
      </c>
    </row>
    <row r="27" spans="1:2" ht="17">
      <c r="A27" s="40" t="s">
        <v>3326</v>
      </c>
    </row>
    <row r="28" spans="1:2" ht="34">
      <c r="A28" s="40" t="s">
        <v>3327</v>
      </c>
    </row>
    <row r="30" spans="1:2" ht="17">
      <c r="A30" s="39" t="s">
        <v>3328</v>
      </c>
    </row>
    <row r="31" spans="1:2" ht="170">
      <c r="A31" s="40" t="s">
        <v>3329</v>
      </c>
    </row>
    <row r="32" spans="1:2" ht="153">
      <c r="A32" s="40" t="s">
        <v>3330</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95456F53-4A39-904E-A040-C8FBC0D8FC5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8BE30-0D12-2149-A489-9E3507D1744F}">
  <sheetPr codeName="Sheet2"/>
  <dimension ref="A1:K484"/>
  <sheetViews>
    <sheetView workbookViewId="0">
      <selection activeCell="B1" sqref="B1"/>
    </sheetView>
  </sheetViews>
  <sheetFormatPr baseColWidth="10" defaultColWidth="11.1640625" defaultRowHeight="16"/>
  <cols>
    <col min="1" max="1" width="37.6640625" style="1" bestFit="1" customWidth="1"/>
    <col min="2" max="5" width="18.5" style="56" customWidth="1"/>
    <col min="6" max="8" width="0" hidden="1" customWidth="1"/>
  </cols>
  <sheetData>
    <row r="1" spans="1:11" ht="34">
      <c r="A1" s="41" t="s">
        <v>3331</v>
      </c>
      <c r="B1" s="42" t="s">
        <v>3406</v>
      </c>
      <c r="C1" s="43" t="s">
        <v>3405</v>
      </c>
      <c r="D1" s="44" t="s">
        <v>3332</v>
      </c>
      <c r="E1" s="43" t="s">
        <v>3333</v>
      </c>
      <c r="F1" s="45" t="s">
        <v>3334</v>
      </c>
      <c r="G1" s="45" t="s">
        <v>3335</v>
      </c>
      <c r="H1" s="45" t="s">
        <v>3336</v>
      </c>
      <c r="I1" s="46" t="s">
        <v>3337</v>
      </c>
      <c r="J1" s="47" t="s">
        <v>3338</v>
      </c>
      <c r="K1" s="48" t="s">
        <v>3339</v>
      </c>
    </row>
    <row r="2" spans="1:11" ht="24">
      <c r="A2" s="49" t="s">
        <v>28</v>
      </c>
      <c r="B2" s="50">
        <v>1.8593324645577296</v>
      </c>
      <c r="C2" s="50">
        <v>2.0100671140939599</v>
      </c>
      <c r="D2" s="50">
        <f>IF(ISNUMBER(AVERAGE(RFI!Z4:Z219)),AVERAGE(RFI!Z4:Z219),"-")</f>
        <v>2.5302013422818792</v>
      </c>
      <c r="E2" s="50">
        <f>IF(ISNUMBER(AVERAGE(RFI!AA4:AA219)),AVERAGE(RFI!AA4:AA219),"-")</f>
        <v>2.0100671140939599</v>
      </c>
      <c r="F2">
        <v>4</v>
      </c>
      <c r="G2">
        <f>F2</f>
        <v>4</v>
      </c>
      <c r="H2">
        <v>219</v>
      </c>
      <c r="K2">
        <f>SUM(J3:J21)</f>
        <v>149</v>
      </c>
    </row>
    <row r="3" spans="1:11" ht="20">
      <c r="A3" s="51" t="s">
        <v>29</v>
      </c>
      <c r="B3" s="52">
        <v>2.1548353909465021</v>
      </c>
      <c r="C3" s="52">
        <v>2.5</v>
      </c>
      <c r="D3" s="52">
        <f>IF(ISNUMBER(AVERAGE(RFI!Z5:Z42)),AVERAGE(RFI!Z5:Z42),"-")</f>
        <v>2.9629629629629628</v>
      </c>
      <c r="E3" s="52">
        <f>IF(ISNUMBER(AVERAGE(RFI!AA5:AA42)),AVERAGE(RFI!AA5:AA42),"-")</f>
        <v>2.5</v>
      </c>
      <c r="F3">
        <v>5</v>
      </c>
      <c r="G3">
        <f t="shared" ref="G3:G66" si="0">F3</f>
        <v>5</v>
      </c>
      <c r="H3">
        <v>42</v>
      </c>
      <c r="J3">
        <f>SUM(I4:I7)</f>
        <v>27</v>
      </c>
    </row>
    <row r="4" spans="1:11" ht="17">
      <c r="A4" s="53" t="s">
        <v>30</v>
      </c>
      <c r="B4" s="54">
        <v>2.414351851851853</v>
      </c>
      <c r="C4" s="54">
        <v>2.9166666666666665</v>
      </c>
      <c r="D4" s="54">
        <f>IF(ISNUMBER(AVERAGE(RFI!Z6:Z12)),AVERAGE(RFI!Z6:Z12),"-")</f>
        <v>3</v>
      </c>
      <c r="E4" s="54">
        <f>IF(ISNUMBER(AVERAGE(RFI!AA6:AA12)),AVERAGE(RFI!AA6:AA12),"-")</f>
        <v>2.9166666666666665</v>
      </c>
      <c r="F4">
        <v>6</v>
      </c>
      <c r="G4">
        <f t="shared" si="0"/>
        <v>6</v>
      </c>
      <c r="H4">
        <v>12</v>
      </c>
      <c r="I4">
        <v>6</v>
      </c>
    </row>
    <row r="5" spans="1:11" ht="17">
      <c r="A5" s="53" t="s">
        <v>68</v>
      </c>
      <c r="B5" s="54">
        <v>2.3361111111111112</v>
      </c>
      <c r="C5" s="54">
        <v>2.6</v>
      </c>
      <c r="D5" s="54">
        <f>IF(ISNUMBER(AVERAGE(RFI!Z15:Z20)),AVERAGE(RFI!Z15:Z20),"-")</f>
        <v>3</v>
      </c>
      <c r="E5" s="54">
        <f>IF(ISNUMBER(AVERAGE(RFI!AA15:AA20)),AVERAGE(RFI!AA15:AA20),"-")</f>
        <v>2.6</v>
      </c>
      <c r="F5">
        <v>15</v>
      </c>
      <c r="G5">
        <f t="shared" si="0"/>
        <v>15</v>
      </c>
      <c r="H5">
        <v>20</v>
      </c>
      <c r="I5">
        <v>5</v>
      </c>
    </row>
    <row r="6" spans="1:11" ht="17">
      <c r="A6" s="53" t="s">
        <v>97</v>
      </c>
      <c r="B6" s="54">
        <v>2.0472222222222221</v>
      </c>
      <c r="C6" s="54">
        <v>2.8</v>
      </c>
      <c r="D6" s="54">
        <f>IF(ISNUMBER(AVERAGE(RFI!Z23:Z28)),AVERAGE(RFI!Z23:Z28),"-")</f>
        <v>3</v>
      </c>
      <c r="E6" s="54">
        <f>IF(ISNUMBER(AVERAGE(RFI!AA23:AA28)),AVERAGE(RFI!AA23:AA28),"-")</f>
        <v>2.8</v>
      </c>
      <c r="F6">
        <v>23</v>
      </c>
      <c r="G6">
        <f t="shared" si="0"/>
        <v>23</v>
      </c>
      <c r="H6">
        <v>28</v>
      </c>
      <c r="I6">
        <v>5</v>
      </c>
    </row>
    <row r="7" spans="1:11" ht="17">
      <c r="A7" s="53" t="s">
        <v>129</v>
      </c>
      <c r="B7" s="54">
        <v>1.9797979797979797</v>
      </c>
      <c r="C7" s="54">
        <v>2.0909090909090908</v>
      </c>
      <c r="D7" s="54">
        <f>IF(ISNUMBER(AVERAGE(RFI!Z31:Z42)),AVERAGE(RFI!Z31:Z42),"-")</f>
        <v>2.9090909090909092</v>
      </c>
      <c r="E7" s="54">
        <f>IF(ISNUMBER(AVERAGE(RFI!AA31:AA42)),AVERAGE(RFI!AA31:AA42),"-")</f>
        <v>2.0909090909090908</v>
      </c>
      <c r="F7">
        <v>31</v>
      </c>
      <c r="G7">
        <f t="shared" si="0"/>
        <v>31</v>
      </c>
      <c r="H7">
        <v>42</v>
      </c>
      <c r="I7">
        <v>11</v>
      </c>
    </row>
    <row r="8" spans="1:11" ht="20">
      <c r="A8" s="51" t="s">
        <v>188</v>
      </c>
      <c r="B8" s="52">
        <v>1.9019439144064327</v>
      </c>
      <c r="C8" s="52">
        <v>2.2333333333333334</v>
      </c>
      <c r="D8" s="52">
        <f>IF(ISNUMBER(AVERAGE(RFI!Z45:Z88)),AVERAGE(RFI!Z45:Z88),"-")</f>
        <v>2.5333333333333332</v>
      </c>
      <c r="E8" s="52">
        <f>IF(ISNUMBER(AVERAGE(RFI!AA45:AA88)),AVERAGE(RFI!AA45:AA88),"-")</f>
        <v>2.2333333333333334</v>
      </c>
      <c r="F8">
        <v>45</v>
      </c>
      <c r="G8">
        <f t="shared" si="0"/>
        <v>45</v>
      </c>
      <c r="H8">
        <v>88</v>
      </c>
      <c r="J8">
        <f>SUM(I9:I13)</f>
        <v>30</v>
      </c>
    </row>
    <row r="9" spans="1:11" ht="17">
      <c r="A9" s="53" t="s">
        <v>189</v>
      </c>
      <c r="B9" s="54">
        <v>1.9325396825396832</v>
      </c>
      <c r="C9" s="54">
        <v>2</v>
      </c>
      <c r="D9" s="54">
        <f>IF(ISNUMBER(AVERAGE(RFI!Z46:Z53)),AVERAGE(RFI!Z46:Z53),"-")</f>
        <v>2.2857142857142856</v>
      </c>
      <c r="E9" s="54">
        <f>IF(ISNUMBER(AVERAGE(RFI!AA46:AA53)),AVERAGE(RFI!AA46:AA53),"-")</f>
        <v>2</v>
      </c>
      <c r="F9">
        <v>46</v>
      </c>
      <c r="G9">
        <f t="shared" si="0"/>
        <v>46</v>
      </c>
      <c r="H9">
        <v>53</v>
      </c>
      <c r="I9">
        <v>7</v>
      </c>
    </row>
    <row r="10" spans="1:11" ht="17">
      <c r="A10" s="53" t="s">
        <v>231</v>
      </c>
      <c r="B10" s="54">
        <v>1.712037037037037</v>
      </c>
      <c r="C10" s="54">
        <v>2.1666666666666665</v>
      </c>
      <c r="D10" s="54">
        <f>IF(ISNUMBER(AVERAGE(RFI!Z56:Z62)),AVERAGE(RFI!Z56:Z62),"-")</f>
        <v>2.1666666666666665</v>
      </c>
      <c r="E10" s="54">
        <f>IF(ISNUMBER(AVERAGE(RFI!AA56:AA62)),AVERAGE(RFI!AA56:AA62),"-")</f>
        <v>2.1666666666666665</v>
      </c>
      <c r="F10">
        <v>56</v>
      </c>
      <c r="G10">
        <f t="shared" si="0"/>
        <v>56</v>
      </c>
      <c r="H10">
        <v>62</v>
      </c>
      <c r="I10">
        <v>6</v>
      </c>
    </row>
    <row r="11" spans="1:11" ht="17">
      <c r="A11" s="53" t="s">
        <v>264</v>
      </c>
      <c r="B11" s="54">
        <v>2.1138888888888889</v>
      </c>
      <c r="C11" s="54">
        <v>2.4</v>
      </c>
      <c r="D11" s="54">
        <f>IF(ISNUMBER(AVERAGE(RFI!Z65:Z70)),AVERAGE(RFI!Z65:Z70),"-")</f>
        <v>2.8</v>
      </c>
      <c r="E11" s="54">
        <f>IF(ISNUMBER(AVERAGE(RFI!AA65:AA70)),AVERAGE(RFI!AA65:AA70),"-")</f>
        <v>2.4</v>
      </c>
      <c r="F11">
        <v>65</v>
      </c>
      <c r="G11">
        <f t="shared" si="0"/>
        <v>65</v>
      </c>
      <c r="H11">
        <v>70</v>
      </c>
      <c r="I11">
        <v>5</v>
      </c>
    </row>
    <row r="12" spans="1:11" ht="17">
      <c r="A12" s="53" t="s">
        <v>294</v>
      </c>
      <c r="B12" s="54">
        <v>1.5999999999999999</v>
      </c>
      <c r="C12" s="54">
        <v>2.4</v>
      </c>
      <c r="D12" s="54">
        <f>IF(ISNUMBER(AVERAGE(RFI!Z73:Z78)),AVERAGE(RFI!Z73:Z78),"-")</f>
        <v>2.4</v>
      </c>
      <c r="E12" s="54">
        <f>IF(ISNUMBER(AVERAGE(RFI!AA73:AA78)),AVERAGE(RFI!AA73:AA78),"-")</f>
        <v>2.4</v>
      </c>
      <c r="F12">
        <v>73</v>
      </c>
      <c r="G12">
        <f t="shared" si="0"/>
        <v>73</v>
      </c>
      <c r="H12">
        <v>78</v>
      </c>
      <c r="I12">
        <v>5</v>
      </c>
    </row>
    <row r="13" spans="1:11" ht="17">
      <c r="A13" s="53" t="s">
        <v>318</v>
      </c>
      <c r="B13" s="54">
        <v>1.9953703703703702</v>
      </c>
      <c r="C13" s="54">
        <v>2.2857142857142856</v>
      </c>
      <c r="D13" s="54">
        <f>IF(ISNUMBER(AVERAGE(RFI!Z81:Z88)),AVERAGE(RFI!Z81:Z88),"-")</f>
        <v>3</v>
      </c>
      <c r="E13" s="54">
        <f>IF(ISNUMBER(AVERAGE(RFI!AA81:AA88)),AVERAGE(RFI!AA81:AA88),"-")</f>
        <v>2.2857142857142856</v>
      </c>
      <c r="F13">
        <v>81</v>
      </c>
      <c r="G13">
        <f t="shared" si="0"/>
        <v>81</v>
      </c>
      <c r="H13">
        <v>88</v>
      </c>
      <c r="I13">
        <v>7</v>
      </c>
    </row>
    <row r="14" spans="1:11" ht="20">
      <c r="A14" s="51" t="s">
        <v>357</v>
      </c>
      <c r="B14" s="52">
        <v>1.6055555555555558</v>
      </c>
      <c r="C14" s="52">
        <v>2.1</v>
      </c>
      <c r="D14" s="52">
        <f>IF(ISNUMBER(AVERAGE(RFI!Z91:Z108)),AVERAGE(RFI!Z91:Z108),"-")</f>
        <v>2.5</v>
      </c>
      <c r="E14" s="52">
        <f>IF(ISNUMBER(AVERAGE(RFI!AA91:AA108)),AVERAGE(RFI!AA91:AA108),"-")</f>
        <v>2.1</v>
      </c>
      <c r="F14">
        <v>91</v>
      </c>
      <c r="G14">
        <f t="shared" si="0"/>
        <v>91</v>
      </c>
      <c r="H14">
        <v>108</v>
      </c>
      <c r="J14">
        <f>SUM(I15:I17)</f>
        <v>10</v>
      </c>
    </row>
    <row r="15" spans="1:11" ht="17">
      <c r="A15" s="53" t="s">
        <v>358</v>
      </c>
      <c r="B15" s="54">
        <v>1.5781249999999998</v>
      </c>
      <c r="C15" s="54">
        <v>2.4</v>
      </c>
      <c r="D15" s="54">
        <f>IF(ISNUMBER(AVERAGE(RFI!Z92:Z97)),AVERAGE(RFI!Z92:Z97),"-")</f>
        <v>2.8</v>
      </c>
      <c r="E15" s="54">
        <f>IF(ISNUMBER(AVERAGE(RFI!AA92:AA97)),AVERAGE(RFI!AA92:AA97),"-")</f>
        <v>2.4</v>
      </c>
      <c r="F15">
        <v>92</v>
      </c>
      <c r="G15">
        <f t="shared" si="0"/>
        <v>92</v>
      </c>
      <c r="H15">
        <v>97</v>
      </c>
      <c r="I15">
        <v>5</v>
      </c>
    </row>
    <row r="16" spans="1:11" ht="17">
      <c r="A16" s="53" t="s">
        <v>388</v>
      </c>
      <c r="B16" s="54">
        <v>1.3076923076923077</v>
      </c>
      <c r="C16" s="54">
        <v>1.5</v>
      </c>
      <c r="D16" s="54">
        <f>IF(ISNUMBER(AVERAGE(RFI!Z100:Z102)),AVERAGE(RFI!Z100:Z102),"-")</f>
        <v>2</v>
      </c>
      <c r="E16" s="54">
        <f>IF(ISNUMBER(AVERAGE(RFI!AA100:AA102)),AVERAGE(RFI!AA100:AA102),"-")</f>
        <v>1.5</v>
      </c>
      <c r="F16">
        <v>100</v>
      </c>
      <c r="G16">
        <f t="shared" si="0"/>
        <v>100</v>
      </c>
      <c r="H16">
        <v>102</v>
      </c>
      <c r="I16">
        <v>2</v>
      </c>
    </row>
    <row r="17" spans="1:11" ht="17">
      <c r="A17" s="53" t="s">
        <v>399</v>
      </c>
      <c r="B17" s="54">
        <v>1.5885416666666663</v>
      </c>
      <c r="C17" s="54">
        <v>2</v>
      </c>
      <c r="D17" s="54">
        <f>IF(ISNUMBER(AVERAGE(RFI!Z105:Z108)),AVERAGE(RFI!Z105:Z108),"-")</f>
        <v>2.3333333333333335</v>
      </c>
      <c r="E17" s="54">
        <f>IF(ISNUMBER(AVERAGE(RFI!AA105:AA108)),AVERAGE(RFI!AA105:AA108),"-")</f>
        <v>2</v>
      </c>
      <c r="F17">
        <v>105</v>
      </c>
      <c r="G17">
        <f t="shared" si="0"/>
        <v>105</v>
      </c>
      <c r="H17">
        <v>108</v>
      </c>
      <c r="I17">
        <v>3</v>
      </c>
    </row>
    <row r="18" spans="1:11" ht="20">
      <c r="A18" s="51" t="s">
        <v>416</v>
      </c>
      <c r="B18" s="52">
        <v>1.6431818181818185</v>
      </c>
      <c r="C18" s="52">
        <v>2.25</v>
      </c>
      <c r="D18" s="52">
        <f>IF(ISNUMBER(AVERAGE(RFI!Z111:Z125)),AVERAGE(RFI!Z111:Z125),"-")</f>
        <v>2.4</v>
      </c>
      <c r="E18" s="52">
        <f>IF(ISNUMBER(AVERAGE(RFI!AA111:AA125)),AVERAGE(RFI!AA111:AA125),"-")</f>
        <v>2.25</v>
      </c>
      <c r="F18">
        <v>111</v>
      </c>
      <c r="G18">
        <f t="shared" si="0"/>
        <v>111</v>
      </c>
      <c r="H18">
        <v>125</v>
      </c>
      <c r="J18">
        <f>SUM(I19:I20)</f>
        <v>10</v>
      </c>
    </row>
    <row r="19" spans="1:11" ht="17">
      <c r="A19" s="53" t="s">
        <v>417</v>
      </c>
      <c r="B19" s="54">
        <v>1.6461038961038961</v>
      </c>
      <c r="C19" s="54">
        <v>2.0714285714285716</v>
      </c>
      <c r="D19" s="54">
        <f>IF(ISNUMBER(AVERAGE(RFI!Z112:Z119)),AVERAGE(RFI!Z112:Z119),"-")</f>
        <v>2.2857142857142856</v>
      </c>
      <c r="E19" s="54">
        <f>IF(ISNUMBER(AVERAGE(RFI!AA112:AA119)),AVERAGE(RFI!AA112:AA119),"-")</f>
        <v>2.0714285714285716</v>
      </c>
      <c r="F19">
        <v>112</v>
      </c>
      <c r="G19">
        <f t="shared" si="0"/>
        <v>112</v>
      </c>
      <c r="H19">
        <v>119</v>
      </c>
      <c r="I19">
        <v>7</v>
      </c>
    </row>
    <row r="20" spans="1:11" ht="17">
      <c r="A20" s="53" t="s">
        <v>454</v>
      </c>
      <c r="B20" s="54">
        <v>1.6363636363636365</v>
      </c>
      <c r="C20" s="54">
        <v>2.6666666666666665</v>
      </c>
      <c r="D20" s="54">
        <f>IF(ISNUMBER(AVERAGE(RFI!Z122:Z125)),AVERAGE(RFI!Z122:Z125),"-")</f>
        <v>2.6666666666666665</v>
      </c>
      <c r="E20" s="54">
        <f>IF(ISNUMBER(AVERAGE(RFI!AA122:AA125)),AVERAGE(RFI!AA122:AA125),"-")</f>
        <v>2.6666666666666665</v>
      </c>
      <c r="F20">
        <v>122</v>
      </c>
      <c r="G20">
        <f t="shared" si="0"/>
        <v>122</v>
      </c>
      <c r="H20">
        <v>125</v>
      </c>
      <c r="I20">
        <v>3</v>
      </c>
    </row>
    <row r="21" spans="1:11" ht="20">
      <c r="A21" s="51" t="s">
        <v>467</v>
      </c>
      <c r="B21" s="52">
        <v>1.7734873276157215</v>
      </c>
      <c r="C21" s="52">
        <v>1.6875</v>
      </c>
      <c r="D21" s="52">
        <f>IF(ISNUMBER(AVERAGE(RFI!Z128:Z219)),AVERAGE(RFI!Z128:Z219),"-")</f>
        <v>2.3888888888888888</v>
      </c>
      <c r="E21" s="52">
        <f>IF(ISNUMBER(AVERAGE(RFI!AA128:AA219)),AVERAGE(RFI!AA128:AA219),"-")</f>
        <v>1.6875</v>
      </c>
      <c r="F21">
        <v>128</v>
      </c>
      <c r="G21">
        <f t="shared" si="0"/>
        <v>128</v>
      </c>
      <c r="H21">
        <v>219</v>
      </c>
      <c r="J21">
        <f>SUM(I22:I28)</f>
        <v>72</v>
      </c>
    </row>
    <row r="22" spans="1:11" ht="17">
      <c r="A22" s="53" t="s">
        <v>468</v>
      </c>
      <c r="B22" s="54">
        <v>1.4292328042328046</v>
      </c>
      <c r="C22" s="54">
        <v>0.42857142857142855</v>
      </c>
      <c r="D22" s="54">
        <f>IF(ISNUMBER(AVERAGE(RFI!Z129:Z136)),AVERAGE(RFI!Z129:Z136),"-")</f>
        <v>1</v>
      </c>
      <c r="E22" s="54">
        <f>IF(ISNUMBER(AVERAGE(RFI!AA129:AA136)),AVERAGE(RFI!AA129:AA136),"-")</f>
        <v>0.42857142857142855</v>
      </c>
      <c r="F22">
        <v>129</v>
      </c>
      <c r="G22">
        <f t="shared" si="0"/>
        <v>129</v>
      </c>
      <c r="H22">
        <v>136</v>
      </c>
      <c r="I22">
        <v>7</v>
      </c>
    </row>
    <row r="23" spans="1:11" ht="17">
      <c r="A23" s="53" t="s">
        <v>512</v>
      </c>
      <c r="B23" s="54">
        <v>1.9750233426704011</v>
      </c>
      <c r="C23" s="54">
        <v>1.6764705882352942</v>
      </c>
      <c r="D23" s="54">
        <f>IF(ISNUMBER(AVERAGE(RFI!Z139:Z156)),AVERAGE(RFI!Z139:Z156),"-")</f>
        <v>2.6470588235294117</v>
      </c>
      <c r="E23" s="54">
        <f>IF(ISNUMBER(AVERAGE(RFI!AA139:AA156)),AVERAGE(RFI!AA139:AA156),"-")</f>
        <v>1.6764705882352942</v>
      </c>
      <c r="F23">
        <v>139</v>
      </c>
      <c r="G23">
        <f t="shared" si="0"/>
        <v>139</v>
      </c>
      <c r="H23">
        <v>156</v>
      </c>
      <c r="I23">
        <v>17</v>
      </c>
    </row>
    <row r="24" spans="1:11" ht="17">
      <c r="A24" s="53" t="s">
        <v>68</v>
      </c>
      <c r="B24" s="54">
        <v>1.9546296296296299</v>
      </c>
      <c r="C24" s="54">
        <v>2.2666666666666666</v>
      </c>
      <c r="D24" s="54">
        <f>IF(ISNUMBER(AVERAGE(RFI!Z159:Z174)),AVERAGE(RFI!Z159:Z174),"-")</f>
        <v>2.4666666666666668</v>
      </c>
      <c r="E24" s="54">
        <f>IF(ISNUMBER(AVERAGE(RFI!AA159:AA174)),AVERAGE(RFI!AA159:AA174),"-")</f>
        <v>2.2666666666666666</v>
      </c>
      <c r="F24">
        <v>159</v>
      </c>
      <c r="G24">
        <f t="shared" si="0"/>
        <v>159</v>
      </c>
      <c r="H24">
        <v>174</v>
      </c>
      <c r="I24">
        <v>15</v>
      </c>
    </row>
    <row r="25" spans="1:11" ht="17">
      <c r="A25" s="53" t="s">
        <v>388</v>
      </c>
      <c r="B25" s="54">
        <v>1.4583333333333333</v>
      </c>
      <c r="C25" s="54">
        <v>1.6</v>
      </c>
      <c r="D25" s="54">
        <f>IF(ISNUMBER(AVERAGE(RFI!Z177:Z182)),AVERAGE(RFI!Z177:Z182),"-")</f>
        <v>2.2000000000000002</v>
      </c>
      <c r="E25" s="54">
        <f>IF(ISNUMBER(AVERAGE(RFI!AA177:AA182)),AVERAGE(RFI!AA177:AA182),"-")</f>
        <v>1.6</v>
      </c>
      <c r="F25">
        <v>177</v>
      </c>
      <c r="G25">
        <f t="shared" si="0"/>
        <v>177</v>
      </c>
      <c r="H25">
        <v>182</v>
      </c>
      <c r="I25">
        <v>5</v>
      </c>
    </row>
    <row r="26" spans="1:11" ht="17">
      <c r="A26" s="53" t="s">
        <v>703</v>
      </c>
      <c r="B26" s="54">
        <v>1.3142361111111112</v>
      </c>
      <c r="C26" s="54">
        <v>1.375</v>
      </c>
      <c r="D26" s="54">
        <f>IF(ISNUMBER(AVERAGE(RFI!Z185:Z193)),AVERAGE(RFI!Z185:Z193),"-")</f>
        <v>2.125</v>
      </c>
      <c r="E26" s="54">
        <f>IF(ISNUMBER(AVERAGE(RFI!AA185:AA193)),AVERAGE(RFI!AA185:AA193),"-")</f>
        <v>1.375</v>
      </c>
      <c r="F26">
        <v>185</v>
      </c>
      <c r="G26">
        <f t="shared" si="0"/>
        <v>185</v>
      </c>
      <c r="H26">
        <v>193</v>
      </c>
      <c r="I26">
        <v>8</v>
      </c>
    </row>
    <row r="27" spans="1:11" ht="17">
      <c r="A27" s="53" t="s">
        <v>749</v>
      </c>
      <c r="B27" s="54">
        <v>1.9109686609686609</v>
      </c>
      <c r="C27" s="54">
        <v>1.8461538461538463</v>
      </c>
      <c r="D27" s="54">
        <f>IF(ISNUMBER(AVERAGE(RFI!Z196:Z209)),AVERAGE(RFI!Z196:Z209),"-")</f>
        <v>2.7692307692307692</v>
      </c>
      <c r="E27" s="54">
        <f>IF(ISNUMBER(AVERAGE(RFI!AA196:AA209)),AVERAGE(RFI!AA196:AA209),"-")</f>
        <v>1.8461538461538463</v>
      </c>
      <c r="F27">
        <v>196</v>
      </c>
      <c r="G27">
        <f t="shared" si="0"/>
        <v>196</v>
      </c>
      <c r="H27">
        <v>209</v>
      </c>
      <c r="I27">
        <v>13</v>
      </c>
    </row>
    <row r="28" spans="1:11" ht="17">
      <c r="A28" s="53" t="s">
        <v>828</v>
      </c>
      <c r="B28" s="54">
        <v>1.7361111111111112</v>
      </c>
      <c r="C28" s="54">
        <v>1.8571428571428572</v>
      </c>
      <c r="D28" s="54">
        <f>IF(ISNUMBER(AVERAGE(RFI!Z212:Z219)),AVERAGE(RFI!Z212:Z219),"-")</f>
        <v>2.7142857142857144</v>
      </c>
      <c r="E28" s="54">
        <f>IF(ISNUMBER(AVERAGE(RFI!AA212:AA219)),AVERAGE(RFI!AA212:AA219),"-")</f>
        <v>1.8571428571428572</v>
      </c>
      <c r="F28">
        <v>212</v>
      </c>
      <c r="G28">
        <f t="shared" si="0"/>
        <v>212</v>
      </c>
      <c r="H28">
        <v>219</v>
      </c>
      <c r="I28">
        <v>7</v>
      </c>
    </row>
    <row r="29" spans="1:11" ht="24">
      <c r="A29" s="55" t="s">
        <v>869</v>
      </c>
      <c r="B29" s="50">
        <v>1.3635328825586182</v>
      </c>
      <c r="C29" s="50">
        <v>1.4076923076923078</v>
      </c>
      <c r="D29" s="50">
        <f>IF(ISNUMBER(AVERAGE(RFI!Z222:Z345)),AVERAGE(RFI!Z222:Z345),"-")</f>
        <v>2.2461538461538462</v>
      </c>
      <c r="E29" s="50">
        <f>IF(ISNUMBER(AVERAGE(RFI!AA222:AA345)),AVERAGE(RFI!AA222:AA345),"-")</f>
        <v>1.4076923076923078</v>
      </c>
      <c r="F29">
        <v>222</v>
      </c>
      <c r="G29">
        <f t="shared" si="0"/>
        <v>222</v>
      </c>
      <c r="H29">
        <v>345</v>
      </c>
      <c r="K29">
        <f>SUM(J30:J48)</f>
        <v>65</v>
      </c>
    </row>
    <row r="30" spans="1:11" ht="40">
      <c r="A30" s="51" t="s">
        <v>870</v>
      </c>
      <c r="B30" s="52">
        <v>1.3431372549019605</v>
      </c>
      <c r="C30" s="52">
        <v>1.3333333333333333</v>
      </c>
      <c r="D30" s="52">
        <f>IF(ISNUMBER(AVERAGE(RFI!Z223:Z227)),AVERAGE(RFI!Z223:Z227),"-")</f>
        <v>1.3333333333333333</v>
      </c>
      <c r="E30" s="52">
        <f>IF(ISNUMBER(AVERAGE(RFI!AA223:AA227)),AVERAGE(RFI!AA223:AA227),"-")</f>
        <v>1.3333333333333333</v>
      </c>
      <c r="F30">
        <v>223</v>
      </c>
      <c r="G30">
        <f t="shared" si="0"/>
        <v>223</v>
      </c>
      <c r="H30">
        <v>227</v>
      </c>
      <c r="J30">
        <f>SUM(I31)</f>
        <v>3</v>
      </c>
    </row>
    <row r="31" spans="1:11" ht="17">
      <c r="A31" s="53" t="s">
        <v>871</v>
      </c>
      <c r="B31" s="54">
        <v>1.3431372549019605</v>
      </c>
      <c r="C31" s="54">
        <v>1.3333333333333333</v>
      </c>
      <c r="D31" s="54">
        <f>IF(ISNUMBER(AVERAGE(RFI!Z224:Z227)),AVERAGE(RFI!Z224:Z227),"-")</f>
        <v>1.3333333333333333</v>
      </c>
      <c r="E31" s="54">
        <f>IF(ISNUMBER(AVERAGE(RFI!AA224:AA227)),AVERAGE(RFI!AA224:AA227),"-")</f>
        <v>1.3333333333333333</v>
      </c>
      <c r="F31">
        <v>224</v>
      </c>
      <c r="G31">
        <f t="shared" si="0"/>
        <v>224</v>
      </c>
      <c r="H31">
        <v>227</v>
      </c>
      <c r="I31">
        <v>3</v>
      </c>
    </row>
    <row r="32" spans="1:11" ht="20">
      <c r="A32" s="51" t="s">
        <v>884</v>
      </c>
      <c r="B32" s="52">
        <v>2.1029411764705883</v>
      </c>
      <c r="C32" s="52">
        <v>2</v>
      </c>
      <c r="D32" s="52">
        <f>IF(ISNUMBER(AVERAGE(RFI!Z230:Z233)),AVERAGE(RFI!Z230:Z233),"-")</f>
        <v>2.5</v>
      </c>
      <c r="E32" s="52">
        <f>IF(ISNUMBER(AVERAGE(RFI!AA230:AA233)),AVERAGE(RFI!AA230:AA233),"-")</f>
        <v>2</v>
      </c>
      <c r="F32">
        <v>230</v>
      </c>
      <c r="G32">
        <f t="shared" si="0"/>
        <v>230</v>
      </c>
      <c r="H32">
        <v>233</v>
      </c>
      <c r="J32">
        <f>SUM(I33)</f>
        <v>2</v>
      </c>
    </row>
    <row r="33" spans="1:10" ht="17">
      <c r="A33" s="53" t="s">
        <v>885</v>
      </c>
      <c r="B33" s="54">
        <v>2.1029411764705883</v>
      </c>
      <c r="C33" s="54">
        <v>2</v>
      </c>
      <c r="D33" s="54">
        <f>IF(ISNUMBER(AVERAGE(RFI!Z231:Z233)),AVERAGE(RFI!Z231:Z233),"-")</f>
        <v>2.5</v>
      </c>
      <c r="E33" s="54">
        <f>IF(ISNUMBER(AVERAGE(RFI!AA231:AA233)),AVERAGE(RFI!AA231:AA233),"-")</f>
        <v>2</v>
      </c>
      <c r="F33">
        <v>231</v>
      </c>
      <c r="G33">
        <f t="shared" si="0"/>
        <v>231</v>
      </c>
      <c r="H33">
        <v>233</v>
      </c>
      <c r="I33">
        <v>2</v>
      </c>
    </row>
    <row r="34" spans="1:10" ht="20">
      <c r="A34" s="51" t="s">
        <v>894</v>
      </c>
      <c r="B34" s="52">
        <v>1.4355203619909498</v>
      </c>
      <c r="C34" s="52">
        <v>1.5384615384615385</v>
      </c>
      <c r="D34" s="52">
        <f>IF(ISNUMBER(AVERAGE(RFI!Z236:Z253)),AVERAGE(RFI!Z236:Z253),"-")</f>
        <v>2.3076923076923075</v>
      </c>
      <c r="E34" s="52">
        <f>IF(ISNUMBER(AVERAGE(RFI!AA236:AA253)),AVERAGE(RFI!AA236:AA253),"-")</f>
        <v>1.5384615384615385</v>
      </c>
      <c r="F34">
        <v>236</v>
      </c>
      <c r="G34">
        <f t="shared" si="0"/>
        <v>236</v>
      </c>
      <c r="H34">
        <v>253</v>
      </c>
      <c r="J34">
        <f>SUM(I35:I36)</f>
        <v>13</v>
      </c>
    </row>
    <row r="35" spans="1:10" ht="17">
      <c r="A35" s="53" t="s">
        <v>895</v>
      </c>
      <c r="B35" s="54">
        <v>1.5235294117647058</v>
      </c>
      <c r="C35" s="54">
        <v>1</v>
      </c>
      <c r="D35" s="54">
        <f>IF(ISNUMBER(AVERAGE(RFI!Z237:Z242)),AVERAGE(RFI!Z237:Z242),"-")</f>
        <v>2.6</v>
      </c>
      <c r="E35" s="54">
        <f>IF(ISNUMBER(AVERAGE(RFI!AA237:AA242)),AVERAGE(RFI!AA237:AA242),"-")</f>
        <v>1</v>
      </c>
      <c r="F35">
        <v>237</v>
      </c>
      <c r="G35">
        <f t="shared" si="0"/>
        <v>237</v>
      </c>
      <c r="H35">
        <v>242</v>
      </c>
      <c r="I35">
        <v>5</v>
      </c>
    </row>
    <row r="36" spans="1:10" ht="17">
      <c r="A36" s="53" t="s">
        <v>918</v>
      </c>
      <c r="B36" s="54">
        <v>1.3786764705882355</v>
      </c>
      <c r="C36" s="54">
        <v>1.875</v>
      </c>
      <c r="D36" s="54">
        <f>IF(ISNUMBER(AVERAGE(RFI!Z245:Z253)),AVERAGE(RFI!Z245:Z253),"-")</f>
        <v>2.125</v>
      </c>
      <c r="E36" s="54">
        <f>IF(ISNUMBER(AVERAGE(RFI!AA245:AA253)),AVERAGE(RFI!AA245:AA253),"-")</f>
        <v>1.875</v>
      </c>
      <c r="F36">
        <v>245</v>
      </c>
      <c r="G36">
        <f t="shared" si="0"/>
        <v>245</v>
      </c>
      <c r="H36">
        <v>253</v>
      </c>
      <c r="I36">
        <v>8</v>
      </c>
    </row>
    <row r="37" spans="1:10" ht="20">
      <c r="A37" s="51" t="s">
        <v>960</v>
      </c>
      <c r="B37" s="52">
        <v>1.0603641456582633</v>
      </c>
      <c r="C37" s="52">
        <v>1.1000000000000001</v>
      </c>
      <c r="D37" s="52">
        <f>IF(ISNUMBER(AVERAGE(RFI!Z256:Z302)),AVERAGE(RFI!Z256:Z302),"-")</f>
        <v>2.5</v>
      </c>
      <c r="E37" s="52">
        <f>IF(ISNUMBER(AVERAGE(RFI!AA256:AA302)),AVERAGE(RFI!AA256:AA302),"-")</f>
        <v>1.1000000000000001</v>
      </c>
      <c r="F37">
        <v>256</v>
      </c>
      <c r="G37">
        <f t="shared" si="0"/>
        <v>256</v>
      </c>
      <c r="H37">
        <v>302</v>
      </c>
      <c r="J37">
        <f>SUM(I38:I43)</f>
        <v>30</v>
      </c>
    </row>
    <row r="38" spans="1:10" ht="17">
      <c r="A38" s="53" t="s">
        <v>961</v>
      </c>
      <c r="B38" s="54">
        <v>1.0294117647058825</v>
      </c>
      <c r="C38" s="54">
        <v>2</v>
      </c>
      <c r="D38" s="54">
        <f>IF(ISNUMBER(AVERAGE(RFI!Z257:Z260)),AVERAGE(RFI!Z257:Z260),"-")</f>
        <v>3</v>
      </c>
      <c r="E38" s="54">
        <f>IF(ISNUMBER(AVERAGE(RFI!AA257:AA260)),AVERAGE(RFI!AA257:AA260),"-")</f>
        <v>2</v>
      </c>
      <c r="F38">
        <v>257</v>
      </c>
      <c r="G38">
        <f t="shared" si="0"/>
        <v>257</v>
      </c>
      <c r="H38">
        <v>260</v>
      </c>
      <c r="I38">
        <v>3</v>
      </c>
    </row>
    <row r="39" spans="1:10" ht="17">
      <c r="A39" s="53" t="s">
        <v>975</v>
      </c>
      <c r="B39" s="54">
        <v>0.96323529411764708</v>
      </c>
      <c r="C39" s="54">
        <v>1.5</v>
      </c>
      <c r="D39" s="54">
        <f>IF(ISNUMBER(AVERAGE(RFI!Z263:Z267)),AVERAGE(RFI!Z263:Z267),"-")</f>
        <v>2.25</v>
      </c>
      <c r="E39" s="54">
        <f>IF(ISNUMBER(AVERAGE(RFI!AA263:AA267)),AVERAGE(RFI!AA263:AA267),"-")</f>
        <v>1.5</v>
      </c>
      <c r="F39">
        <v>263</v>
      </c>
      <c r="G39">
        <f t="shared" si="0"/>
        <v>263</v>
      </c>
      <c r="H39">
        <v>267</v>
      </c>
      <c r="I39">
        <v>4</v>
      </c>
    </row>
    <row r="40" spans="1:10" ht="17">
      <c r="A40" s="53" t="s">
        <v>992</v>
      </c>
      <c r="B40" s="54">
        <v>0.80147058823529416</v>
      </c>
      <c r="C40" s="54">
        <v>0.75</v>
      </c>
      <c r="D40" s="54">
        <f>IF(ISNUMBER(AVERAGE(RFI!Z270:Z274)),AVERAGE(RFI!Z270:Z274),"-")</f>
        <v>1.5</v>
      </c>
      <c r="E40" s="54">
        <f>IF(ISNUMBER(AVERAGE(RFI!AA270:AA274)),AVERAGE(RFI!AA270:AA274),"-")</f>
        <v>0.75</v>
      </c>
      <c r="F40">
        <v>270</v>
      </c>
      <c r="G40">
        <f t="shared" si="0"/>
        <v>270</v>
      </c>
      <c r="H40">
        <v>274</v>
      </c>
      <c r="I40">
        <v>4</v>
      </c>
    </row>
    <row r="41" spans="1:10" ht="17">
      <c r="A41" s="53" t="s">
        <v>1008</v>
      </c>
      <c r="B41" s="54">
        <v>0.98529411764705888</v>
      </c>
      <c r="C41" s="54">
        <v>0.8</v>
      </c>
      <c r="D41" s="54">
        <f>IF(ISNUMBER(AVERAGE(RFI!Z277:Z287)),AVERAGE(RFI!Z277:Z287),"-")</f>
        <v>2.5</v>
      </c>
      <c r="E41" s="54">
        <f>IF(ISNUMBER(AVERAGE(RFI!AA277:AA287)),AVERAGE(RFI!AA277:AA287),"-")</f>
        <v>0.8</v>
      </c>
      <c r="F41">
        <v>277</v>
      </c>
      <c r="G41">
        <f t="shared" si="0"/>
        <v>277</v>
      </c>
      <c r="H41">
        <v>287</v>
      </c>
      <c r="I41">
        <v>10</v>
      </c>
    </row>
    <row r="42" spans="1:10" ht="17">
      <c r="A42" s="53" t="s">
        <v>1050</v>
      </c>
      <c r="B42" s="54">
        <v>1.3515625</v>
      </c>
      <c r="C42" s="54">
        <v>1.125</v>
      </c>
      <c r="D42" s="54">
        <f>IF(ISNUMBER(AVERAGE(RFI!Z290:Z298)),AVERAGE(RFI!Z290:Z298),"-")</f>
        <v>2.875</v>
      </c>
      <c r="E42" s="54">
        <f>IF(ISNUMBER(AVERAGE(RFI!AA290:AA298)),AVERAGE(RFI!AA290:AA298),"-")</f>
        <v>1.125</v>
      </c>
      <c r="F42">
        <v>290</v>
      </c>
      <c r="G42">
        <f t="shared" si="0"/>
        <v>290</v>
      </c>
      <c r="H42">
        <v>298</v>
      </c>
      <c r="I42">
        <v>8</v>
      </c>
    </row>
    <row r="43" spans="1:10" ht="17">
      <c r="A43" s="53" t="s">
        <v>1083</v>
      </c>
      <c r="B43" s="54">
        <v>1.65625</v>
      </c>
      <c r="C43" s="54">
        <v>1</v>
      </c>
      <c r="D43" s="54">
        <f>IF(ISNUMBER(AVERAGE(RFI!Z301:Z302)),AVERAGE(RFI!Z301:Z302),"-")</f>
        <v>3</v>
      </c>
      <c r="E43" s="54">
        <f>IF(ISNUMBER(AVERAGE(RFI!AA301:AA302)),AVERAGE(RFI!AA301:AA302),"-")</f>
        <v>1</v>
      </c>
      <c r="F43">
        <v>301</v>
      </c>
      <c r="G43">
        <f t="shared" si="0"/>
        <v>301</v>
      </c>
      <c r="H43">
        <v>302</v>
      </c>
      <c r="I43">
        <v>1</v>
      </c>
    </row>
    <row r="44" spans="1:10" ht="20">
      <c r="A44" s="51" t="s">
        <v>417</v>
      </c>
      <c r="B44" s="52">
        <v>1.8627450980392157</v>
      </c>
      <c r="C44" s="52">
        <v>1.8888888888888888</v>
      </c>
      <c r="D44" s="52">
        <f>IF(ISNUMBER(AVERAGE(RFI!Z305:Z321)),AVERAGE(RFI!Z305:Z321),"-")</f>
        <v>2</v>
      </c>
      <c r="E44" s="52">
        <f>IF(ISNUMBER(AVERAGE(RFI!AA305:AA321)),AVERAGE(RFI!AA305:AA321),"-")</f>
        <v>1.8888888888888888</v>
      </c>
      <c r="F44">
        <v>305</v>
      </c>
      <c r="G44">
        <f t="shared" si="0"/>
        <v>305</v>
      </c>
      <c r="H44">
        <v>321</v>
      </c>
      <c r="J44">
        <f>SUM(I45:I47)</f>
        <v>9</v>
      </c>
    </row>
    <row r="45" spans="1:10" ht="17">
      <c r="A45" s="53" t="s">
        <v>1090</v>
      </c>
      <c r="B45" s="54">
        <v>1.4823529411764707</v>
      </c>
      <c r="C45" s="54">
        <v>1.6</v>
      </c>
      <c r="D45" s="54">
        <f>IF(ISNUMBER(AVERAGE(RFI!Z306:Z311)),AVERAGE(RFI!Z306:Z311),"-")</f>
        <v>1.6</v>
      </c>
      <c r="E45" s="54">
        <f>IF(ISNUMBER(AVERAGE(RFI!AA306:AA311)),AVERAGE(RFI!AA306:AA311),"-")</f>
        <v>1.6</v>
      </c>
      <c r="F45">
        <v>306</v>
      </c>
      <c r="G45">
        <f t="shared" si="0"/>
        <v>306</v>
      </c>
      <c r="H45">
        <v>311</v>
      </c>
      <c r="I45">
        <v>5</v>
      </c>
    </row>
    <row r="46" spans="1:10" ht="17">
      <c r="A46" s="53" t="s">
        <v>1115</v>
      </c>
      <c r="B46" s="54">
        <v>2.2205882352941178</v>
      </c>
      <c r="C46" s="54">
        <v>2</v>
      </c>
      <c r="D46" s="54">
        <f>IF(ISNUMBER(AVERAGE(RFI!Z314:Z316)),AVERAGE(RFI!Z314:Z316),"-")</f>
        <v>2.5</v>
      </c>
      <c r="E46" s="54">
        <f>IF(ISNUMBER(AVERAGE(RFI!AA314:AA316)),AVERAGE(RFI!AA314:AA316),"-")</f>
        <v>2</v>
      </c>
      <c r="F46">
        <v>314</v>
      </c>
      <c r="G46">
        <f t="shared" si="0"/>
        <v>314</v>
      </c>
      <c r="H46">
        <v>316</v>
      </c>
      <c r="I46">
        <v>2</v>
      </c>
    </row>
    <row r="47" spans="1:10" ht="17">
      <c r="A47" s="53" t="s">
        <v>1128</v>
      </c>
      <c r="B47" s="54">
        <v>2.4558823529411766</v>
      </c>
      <c r="C47" s="54">
        <v>2.5</v>
      </c>
      <c r="D47" s="54">
        <f>IF(ISNUMBER(AVERAGE(RFI!Z319:Z321)),AVERAGE(RFI!Z319:Z321),"-")</f>
        <v>2.5</v>
      </c>
      <c r="E47" s="54">
        <f>IF(ISNUMBER(AVERAGE(RFI!AA319:AA321)),AVERAGE(RFI!AA319:AA321),"-")</f>
        <v>2.5</v>
      </c>
      <c r="F47">
        <v>319</v>
      </c>
      <c r="G47">
        <f t="shared" si="0"/>
        <v>319</v>
      </c>
      <c r="H47">
        <v>321</v>
      </c>
      <c r="I47">
        <v>2</v>
      </c>
    </row>
    <row r="48" spans="1:10" ht="20">
      <c r="A48" s="51" t="s">
        <v>357</v>
      </c>
      <c r="B48" s="52">
        <v>1.5919117647058822</v>
      </c>
      <c r="C48" s="52">
        <v>1.6875</v>
      </c>
      <c r="D48" s="52">
        <f>IF(ISNUMBER(AVERAGE(RFI!Z324:Z345)),AVERAGE(RFI!Z324:Z345),"-")</f>
        <v>1.75</v>
      </c>
      <c r="E48" s="52">
        <f>IF(ISNUMBER(AVERAGE(RFI!AA324:AA345)),AVERAGE(RFI!AA324:AA345),"-")</f>
        <v>1.6875</v>
      </c>
      <c r="F48">
        <v>324</v>
      </c>
      <c r="G48">
        <f t="shared" si="0"/>
        <v>324</v>
      </c>
      <c r="H48">
        <v>345</v>
      </c>
      <c r="J48">
        <f>SUM(I49:I53)</f>
        <v>8</v>
      </c>
    </row>
    <row r="49" spans="1:11" ht="17">
      <c r="A49" s="53" t="s">
        <v>1139</v>
      </c>
      <c r="B49" s="54">
        <v>1.9705882352941178</v>
      </c>
      <c r="C49" s="54">
        <v>3</v>
      </c>
      <c r="D49" s="54">
        <f>IF(ISNUMBER(AVERAGE(RFI!Z325:Z326)),AVERAGE(RFI!Z325:Z326),"-")</f>
        <v>3</v>
      </c>
      <c r="E49" s="54">
        <f>IF(ISNUMBER(AVERAGE(RFI!AA325:AA326)),AVERAGE(RFI!AA325:AA326),"-")</f>
        <v>3</v>
      </c>
      <c r="F49">
        <v>325</v>
      </c>
      <c r="G49">
        <f t="shared" si="0"/>
        <v>325</v>
      </c>
      <c r="H49">
        <v>326</v>
      </c>
      <c r="I49">
        <v>1</v>
      </c>
    </row>
    <row r="50" spans="1:11" ht="17">
      <c r="A50" s="53" t="s">
        <v>399</v>
      </c>
      <c r="B50" s="54">
        <v>2.0147058823529411</v>
      </c>
      <c r="C50" s="54">
        <v>2.75</v>
      </c>
      <c r="D50" s="54">
        <f>IF(ISNUMBER(AVERAGE(RFI!Z329:Z331)),AVERAGE(RFI!Z329:Z331),"-")</f>
        <v>3</v>
      </c>
      <c r="E50" s="54">
        <f>IF(ISNUMBER(AVERAGE(RFI!AA329:AA331)),AVERAGE(RFI!AA329:AA331),"-")</f>
        <v>2.75</v>
      </c>
      <c r="F50">
        <v>329</v>
      </c>
      <c r="G50">
        <f t="shared" si="0"/>
        <v>329</v>
      </c>
      <c r="H50">
        <v>331</v>
      </c>
      <c r="I50">
        <v>2</v>
      </c>
    </row>
    <row r="51" spans="1:11" ht="17">
      <c r="A51" s="53" t="s">
        <v>884</v>
      </c>
      <c r="B51" s="54">
        <v>0.94117647058823528</v>
      </c>
      <c r="C51" s="54">
        <v>0</v>
      </c>
      <c r="D51" s="54">
        <f>IF(ISNUMBER(AVERAGE(RFI!Z334:Z335)),AVERAGE(RFI!Z334:Z335),"-")</f>
        <v>0</v>
      </c>
      <c r="E51" s="54">
        <f>IF(ISNUMBER(AVERAGE(RFI!AA334:AA335)),AVERAGE(RFI!AA334:AA335),"-")</f>
        <v>0</v>
      </c>
      <c r="F51">
        <v>334</v>
      </c>
      <c r="G51">
        <f t="shared" si="0"/>
        <v>334</v>
      </c>
      <c r="H51">
        <v>335</v>
      </c>
      <c r="I51">
        <v>1</v>
      </c>
    </row>
    <row r="52" spans="1:11" ht="17">
      <c r="A52" s="53" t="s">
        <v>894</v>
      </c>
      <c r="B52" s="54">
        <v>1.4215686274509807</v>
      </c>
      <c r="C52" s="54">
        <v>1.6666666666666667</v>
      </c>
      <c r="D52" s="54">
        <f>IF(ISNUMBER(AVERAGE(RFI!Z338:Z341)),AVERAGE(RFI!Z338:Z341),"-")</f>
        <v>1.6666666666666667</v>
      </c>
      <c r="E52" s="54">
        <f>IF(ISNUMBER(AVERAGE(RFI!AA338:AA341)),AVERAGE(RFI!AA338:AA341),"-")</f>
        <v>1.6666666666666667</v>
      </c>
      <c r="F52">
        <v>338</v>
      </c>
      <c r="G52">
        <f t="shared" si="0"/>
        <v>338</v>
      </c>
      <c r="H52">
        <v>341</v>
      </c>
      <c r="I52">
        <v>3</v>
      </c>
    </row>
    <row r="53" spans="1:11" ht="17">
      <c r="A53" s="53" t="s">
        <v>357</v>
      </c>
      <c r="B53" s="54">
        <v>1.5294117647058822</v>
      </c>
      <c r="C53" s="54">
        <v>0</v>
      </c>
      <c r="D53" s="54">
        <f>IF(ISNUMBER(AVERAGE(RFI!Z344:Z345)),AVERAGE(RFI!Z344:Z345),"-")</f>
        <v>0</v>
      </c>
      <c r="E53" s="54">
        <f>IF(ISNUMBER(AVERAGE(RFI!AA344:AA345)),AVERAGE(RFI!AA344:AA345),"-")</f>
        <v>0</v>
      </c>
      <c r="F53">
        <v>344</v>
      </c>
      <c r="G53">
        <f t="shared" si="0"/>
        <v>344</v>
      </c>
      <c r="H53">
        <v>345</v>
      </c>
      <c r="I53">
        <v>1</v>
      </c>
    </row>
    <row r="54" spans="1:11" ht="24">
      <c r="A54" s="55" t="s">
        <v>1178</v>
      </c>
      <c r="B54" s="50">
        <v>2.2579125450502264</v>
      </c>
      <c r="C54" s="50">
        <v>1.8043478260869565</v>
      </c>
      <c r="D54" s="50">
        <f>IF(ISNUMBER(AVERAGE(RFI!Z348:Z380)),AVERAGE(RFI!Z348:Z380),"-")</f>
        <v>2.4347826086956523</v>
      </c>
      <c r="E54" s="50">
        <f>IF(ISNUMBER(AVERAGE(RFI!AA348:AA380)),AVERAGE(RFI!AA348:AA380),"-")</f>
        <v>1.8043478260869565</v>
      </c>
      <c r="F54">
        <v>348</v>
      </c>
      <c r="G54">
        <f t="shared" si="0"/>
        <v>348</v>
      </c>
      <c r="H54">
        <v>380</v>
      </c>
      <c r="K54">
        <f>SUM(J55:J57)</f>
        <v>23</v>
      </c>
    </row>
    <row r="55" spans="1:11" ht="20">
      <c r="A55" s="51" t="s">
        <v>1179</v>
      </c>
      <c r="B55" s="52">
        <v>2.2895218816271448</v>
      </c>
      <c r="C55" s="52">
        <v>1.7105263157894737</v>
      </c>
      <c r="D55" s="52">
        <f>IF(ISNUMBER(AVERAGE(RFI!Z349:Z368)),AVERAGE(RFI!Z349:Z368),"-")</f>
        <v>2.3157894736842106</v>
      </c>
      <c r="E55" s="52">
        <f>IF(ISNUMBER(AVERAGE(RFI!AA349:AA368)),AVERAGE(RFI!AA349:AA368),"-")</f>
        <v>1.7105263157894737</v>
      </c>
      <c r="F55">
        <v>349</v>
      </c>
      <c r="G55">
        <f t="shared" si="0"/>
        <v>349</v>
      </c>
      <c r="H55">
        <v>368</v>
      </c>
      <c r="J55">
        <v>19</v>
      </c>
    </row>
    <row r="56" spans="1:11" ht="20">
      <c r="A56" s="51" t="s">
        <v>1244</v>
      </c>
      <c r="B56" s="52">
        <v>1.5961538461538463</v>
      </c>
      <c r="C56" s="52">
        <v>2.5</v>
      </c>
      <c r="D56" s="52">
        <f>IF(ISNUMBER(AVERAGE(RFI!Z371:Z372)),AVERAGE(RFI!Z371:Z372),"-")</f>
        <v>3</v>
      </c>
      <c r="E56" s="52">
        <f>IF(ISNUMBER(AVERAGE(RFI!AA371:AA372)),AVERAGE(RFI!AA371:AA372),"-")</f>
        <v>2.5</v>
      </c>
      <c r="F56">
        <v>371</v>
      </c>
      <c r="G56">
        <f t="shared" si="0"/>
        <v>371</v>
      </c>
      <c r="H56">
        <v>372</v>
      </c>
      <c r="J56">
        <v>1</v>
      </c>
    </row>
    <row r="57" spans="1:11" ht="20">
      <c r="A57" s="51" t="s">
        <v>1248</v>
      </c>
      <c r="B57" s="52">
        <v>1.7941176470588238</v>
      </c>
      <c r="C57" s="52">
        <v>2.1666666666666665</v>
      </c>
      <c r="D57" s="52">
        <f>IF(ISNUMBER(AVERAGE(RFI!Z375:Z378)),AVERAGE(RFI!Z375:Z378),"-")</f>
        <v>3</v>
      </c>
      <c r="E57" s="52">
        <f>IF(ISNUMBER(AVERAGE(RFI!AA375:AA378)),AVERAGE(RFI!AA375:AA378),"-")</f>
        <v>2.1666666666666665</v>
      </c>
      <c r="F57">
        <v>375</v>
      </c>
      <c r="G57">
        <f t="shared" si="0"/>
        <v>375</v>
      </c>
      <c r="H57">
        <v>378</v>
      </c>
      <c r="J57">
        <v>3</v>
      </c>
    </row>
    <row r="58" spans="1:11" ht="24">
      <c r="A58" s="55" t="s">
        <v>1260</v>
      </c>
      <c r="B58" s="50">
        <v>1.8357155681375863</v>
      </c>
      <c r="C58" s="50">
        <v>2.1224489795918369</v>
      </c>
      <c r="D58" s="50">
        <f>IF(ISNUMBER(AVERAGE(RFI!Z381:Z516)),AVERAGE(RFI!Z381:Z516),"-")</f>
        <v>2.6464646464646466</v>
      </c>
      <c r="E58" s="50">
        <f>IF(ISNUMBER(AVERAGE(RFI!AA381:AA516)),AVERAGE(RFI!AA381:AA516),"-")</f>
        <v>2.1224489795918369</v>
      </c>
      <c r="F58">
        <v>381</v>
      </c>
      <c r="G58">
        <f t="shared" si="0"/>
        <v>381</v>
      </c>
      <c r="H58">
        <v>516</v>
      </c>
      <c r="K58">
        <f>SUM(J59:J73)</f>
        <v>99</v>
      </c>
    </row>
    <row r="59" spans="1:11" ht="20">
      <c r="A59" s="51" t="s">
        <v>1261</v>
      </c>
      <c r="B59" s="52">
        <v>1.8637390387390389</v>
      </c>
      <c r="C59" s="52">
        <v>2.3571428571428572</v>
      </c>
      <c r="D59" s="52">
        <f>IF(ISNUMBER(AVERAGE(RFI!Z382:Z407)),AVERAGE(RFI!Z382:Z407),"-")</f>
        <v>3.0952380952380953</v>
      </c>
      <c r="E59" s="52">
        <f>IF(ISNUMBER(AVERAGE(RFI!AA382:AA407)),AVERAGE(RFI!AA382:AA407),"-")</f>
        <v>2.3571428571428572</v>
      </c>
      <c r="F59">
        <v>382</v>
      </c>
      <c r="G59">
        <f t="shared" si="0"/>
        <v>382</v>
      </c>
      <c r="H59">
        <v>407</v>
      </c>
      <c r="J59">
        <f>SUM(I60:I61)</f>
        <v>21</v>
      </c>
    </row>
    <row r="60" spans="1:11" ht="17">
      <c r="A60" s="53" t="s">
        <v>1262</v>
      </c>
      <c r="B60" s="54">
        <v>1.9130036630036631</v>
      </c>
      <c r="C60" s="54">
        <v>2.2142857142857144</v>
      </c>
      <c r="D60" s="54">
        <f>IF(ISNUMBER(AVERAGE(RFI!Z383:Z397)),AVERAGE(RFI!Z383:Z397),"-")</f>
        <v>3.0714285714285716</v>
      </c>
      <c r="E60" s="54">
        <f>IF(ISNUMBER(AVERAGE(RFI!AA383:AA397)),AVERAGE(RFI!AA383:AA397),"-")</f>
        <v>2.2142857142857144</v>
      </c>
      <c r="F60">
        <v>383</v>
      </c>
      <c r="G60">
        <f t="shared" si="0"/>
        <v>383</v>
      </c>
      <c r="H60">
        <v>397</v>
      </c>
      <c r="I60">
        <v>14</v>
      </c>
    </row>
    <row r="61" spans="1:11" ht="17">
      <c r="A61" s="53" t="s">
        <v>1340</v>
      </c>
      <c r="B61" s="54">
        <v>1.7445054945054943</v>
      </c>
      <c r="C61" s="54">
        <v>2.6428571428571428</v>
      </c>
      <c r="D61" s="54">
        <f>IF(ISNUMBER(AVERAGE(RFI!Z400:Z407)),AVERAGE(RFI!Z400:Z407),"-")</f>
        <v>3.1428571428571428</v>
      </c>
      <c r="E61" s="54">
        <f>IF(ISNUMBER(AVERAGE(RFI!AA400:AA407)),AVERAGE(RFI!AA400:AA407),"-")</f>
        <v>2.6428571428571428</v>
      </c>
      <c r="F61">
        <v>400</v>
      </c>
      <c r="G61">
        <f t="shared" si="0"/>
        <v>400</v>
      </c>
      <c r="H61">
        <v>407</v>
      </c>
      <c r="I61">
        <v>7</v>
      </c>
    </row>
    <row r="62" spans="1:11" ht="20">
      <c r="A62" s="51" t="s">
        <v>1378</v>
      </c>
      <c r="B62" s="52">
        <v>2.2376698644781063</v>
      </c>
      <c r="C62" s="52">
        <v>2.4404761904761907</v>
      </c>
      <c r="D62" s="52">
        <f>IF(ISNUMBER(AVERAGE(RFI!Z410:Z462)),AVERAGE(RFI!Z410:Z462),"-")</f>
        <v>2.8809523809523809</v>
      </c>
      <c r="E62" s="52">
        <f>IF(ISNUMBER(AVERAGE(RFI!AA410:AA462)),AVERAGE(RFI!AA410:AA462),"-")</f>
        <v>2.4404761904761907</v>
      </c>
      <c r="F62">
        <v>410</v>
      </c>
      <c r="G62">
        <f t="shared" si="0"/>
        <v>410</v>
      </c>
      <c r="H62">
        <v>462</v>
      </c>
      <c r="J62">
        <f>SUM(I63:I66)</f>
        <v>42</v>
      </c>
    </row>
    <row r="63" spans="1:11" ht="17">
      <c r="A63" s="53" t="s">
        <v>1379</v>
      </c>
      <c r="B63" s="54">
        <v>2.3528083028083029</v>
      </c>
      <c r="C63" s="54">
        <v>2.6666666666666665</v>
      </c>
      <c r="D63" s="54">
        <f>IF(ISNUMBER(AVERAGE(RFI!Z411:Z432)),AVERAGE(RFI!Z411:Z432),"-")</f>
        <v>3.0476190476190474</v>
      </c>
      <c r="E63" s="54">
        <f>IF(ISNUMBER(AVERAGE(RFI!AA411:AA432)),AVERAGE(RFI!AA411:AA432),"-")</f>
        <v>2.6666666666666665</v>
      </c>
      <c r="F63">
        <v>411</v>
      </c>
      <c r="G63">
        <f t="shared" si="0"/>
        <v>411</v>
      </c>
      <c r="H63">
        <v>432</v>
      </c>
      <c r="I63">
        <v>21</v>
      </c>
    </row>
    <row r="64" spans="1:11" ht="17">
      <c r="A64" s="53" t="s">
        <v>1501</v>
      </c>
      <c r="B64" s="54">
        <v>2.4487179487179485</v>
      </c>
      <c r="C64" s="54">
        <v>2.25</v>
      </c>
      <c r="D64" s="54">
        <f>IF(ISNUMBER(AVERAGE(RFI!Z435:Z439)),AVERAGE(RFI!Z435:Z439),"-")</f>
        <v>3.25</v>
      </c>
      <c r="E64" s="54">
        <f>IF(ISNUMBER(AVERAGE(RFI!AA435:AA439)),AVERAGE(RFI!AA435:AA439),"-")</f>
        <v>2.25</v>
      </c>
      <c r="F64">
        <v>435</v>
      </c>
      <c r="G64">
        <f t="shared" si="0"/>
        <v>435</v>
      </c>
      <c r="H64">
        <v>439</v>
      </c>
      <c r="I64">
        <v>4</v>
      </c>
    </row>
    <row r="65" spans="1:11" ht="17">
      <c r="A65" s="53" t="s">
        <v>1525</v>
      </c>
      <c r="B65" s="54">
        <v>2.0410256410256413</v>
      </c>
      <c r="C65" s="54">
        <v>1.9166666666666667</v>
      </c>
      <c r="D65" s="54">
        <f>IF(ISNUMBER(AVERAGE(RFI!Z442:Z448)),AVERAGE(RFI!Z442:Z448),"-")</f>
        <v>2.1666666666666665</v>
      </c>
      <c r="E65" s="54">
        <f>IF(ISNUMBER(AVERAGE(RFI!AA442:AA448)),AVERAGE(RFI!AA442:AA448),"-")</f>
        <v>1.9166666666666667</v>
      </c>
      <c r="F65">
        <v>442</v>
      </c>
      <c r="G65">
        <f t="shared" si="0"/>
        <v>442</v>
      </c>
      <c r="H65">
        <v>448</v>
      </c>
      <c r="I65">
        <v>6</v>
      </c>
    </row>
    <row r="66" spans="1:11" ht="17">
      <c r="A66" s="53" t="s">
        <v>1554</v>
      </c>
      <c r="B66" s="54">
        <v>2.0192307692307692</v>
      </c>
      <c r="C66" s="54">
        <v>2.3636363636363638</v>
      </c>
      <c r="D66" s="54">
        <f>IF(ISNUMBER(AVERAGE(RFI!Z451:Z462)),AVERAGE(RFI!Z451:Z462),"-")</f>
        <v>2.8181818181818183</v>
      </c>
      <c r="E66" s="54">
        <f>IF(ISNUMBER(AVERAGE(RFI!AA451:AA462)),AVERAGE(RFI!AA451:AA462),"-")</f>
        <v>2.3636363636363638</v>
      </c>
      <c r="F66">
        <v>451</v>
      </c>
      <c r="G66">
        <f t="shared" si="0"/>
        <v>451</v>
      </c>
      <c r="H66">
        <v>462</v>
      </c>
      <c r="I66">
        <v>11</v>
      </c>
    </row>
    <row r="67" spans="1:11" ht="20">
      <c r="A67" s="51" t="s">
        <v>1619</v>
      </c>
      <c r="B67" s="52">
        <v>1.0642690642690644</v>
      </c>
      <c r="C67" s="52">
        <v>1.3636363636363635</v>
      </c>
      <c r="D67" s="52">
        <f>IF(ISNUMBER(AVERAGE(RFI!Z465:Z494)),AVERAGE(RFI!Z465:Z494),"-")</f>
        <v>2</v>
      </c>
      <c r="E67" s="52">
        <f>IF(ISNUMBER(AVERAGE(RFI!AA465:AA494)),AVERAGE(RFI!AA465:AA494),"-")</f>
        <v>1.3636363636363635</v>
      </c>
      <c r="F67">
        <v>465</v>
      </c>
      <c r="G67">
        <f t="shared" ref="G67:G167" si="1">F67</f>
        <v>465</v>
      </c>
      <c r="H67">
        <v>494</v>
      </c>
      <c r="J67">
        <f>SUM(I68:I70)</f>
        <v>22</v>
      </c>
    </row>
    <row r="68" spans="1:11" ht="17">
      <c r="A68" s="53" t="s">
        <v>1620</v>
      </c>
      <c r="B68" s="54">
        <v>1.3685897435897434</v>
      </c>
      <c r="C68" s="54">
        <v>1.8888888888888888</v>
      </c>
      <c r="D68" s="54">
        <f>IF(ISNUMBER(AVERAGE(RFI!Z466:Z475)),AVERAGE(RFI!Z466:Z475),"-")</f>
        <v>2</v>
      </c>
      <c r="E68" s="54">
        <f>IF(ISNUMBER(AVERAGE(RFI!AA466:AA475)),AVERAGE(RFI!AA466:AA475),"-")</f>
        <v>1.8888888888888888</v>
      </c>
      <c r="F68">
        <v>466</v>
      </c>
      <c r="G68">
        <f t="shared" si="1"/>
        <v>466</v>
      </c>
      <c r="H68">
        <v>475</v>
      </c>
      <c r="I68">
        <v>9</v>
      </c>
    </row>
    <row r="69" spans="1:11" ht="17">
      <c r="A69" s="53" t="s">
        <v>1673</v>
      </c>
      <c r="B69" s="54">
        <v>0.88782051282051277</v>
      </c>
      <c r="C69" s="54">
        <v>0.875</v>
      </c>
      <c r="D69" s="54">
        <f>IF(ISNUMBER(AVERAGE(RFI!Z478:Z486)),AVERAGE(RFI!Z478:Z486),"-")</f>
        <v>1.75</v>
      </c>
      <c r="E69" s="54">
        <f>IF(ISNUMBER(AVERAGE(RFI!AA478:AA486)),AVERAGE(RFI!AA478:AA486),"-")</f>
        <v>0.875</v>
      </c>
      <c r="F69">
        <v>478</v>
      </c>
      <c r="G69">
        <f t="shared" si="1"/>
        <v>478</v>
      </c>
      <c r="H69">
        <v>486</v>
      </c>
      <c r="I69">
        <v>8</v>
      </c>
    </row>
    <row r="70" spans="1:11" ht="17">
      <c r="A70" s="53" t="s">
        <v>1723</v>
      </c>
      <c r="B70" s="54">
        <v>0.76666666666666661</v>
      </c>
      <c r="C70" s="54">
        <v>1.2</v>
      </c>
      <c r="D70" s="54">
        <f>IF(ISNUMBER(AVERAGE(RFI!Z489:Z494)),AVERAGE(RFI!Z489:Z494),"-")</f>
        <v>2.4</v>
      </c>
      <c r="E70" s="54">
        <f>IF(ISNUMBER(AVERAGE(RFI!AA489:AA494)),AVERAGE(RFI!AA489:AA494),"-")</f>
        <v>1.2</v>
      </c>
      <c r="F70">
        <v>489</v>
      </c>
      <c r="G70">
        <f t="shared" si="1"/>
        <v>489</v>
      </c>
      <c r="H70">
        <v>494</v>
      </c>
      <c r="I70">
        <v>5</v>
      </c>
    </row>
    <row r="71" spans="1:11" ht="20">
      <c r="A71" s="51" t="s">
        <v>884</v>
      </c>
      <c r="B71" s="52">
        <v>1.7811813186813186</v>
      </c>
      <c r="C71" s="52">
        <v>1.8571428571428572</v>
      </c>
      <c r="D71" s="52">
        <f>IF(ISNUMBER(AVERAGE(RFI!Z497:Z506)),AVERAGE(RFI!Z497:Z506),"-")</f>
        <v>2.375</v>
      </c>
      <c r="E71" s="52">
        <f>IF(ISNUMBER(AVERAGE(RFI!AA497:AA506)),AVERAGE(RFI!AA497:AA506),"-")</f>
        <v>1.8571428571428572</v>
      </c>
      <c r="F71">
        <v>497</v>
      </c>
      <c r="G71">
        <f t="shared" si="1"/>
        <v>497</v>
      </c>
      <c r="H71">
        <v>506</v>
      </c>
      <c r="J71">
        <f>SUM(I72)</f>
        <v>8</v>
      </c>
    </row>
    <row r="72" spans="1:11" ht="17">
      <c r="A72" s="53" t="s">
        <v>1750</v>
      </c>
      <c r="B72" s="54">
        <v>1.7811813186813186</v>
      </c>
      <c r="C72" s="54">
        <v>1.8571428571428572</v>
      </c>
      <c r="D72" s="54">
        <f>IF(ISNUMBER(AVERAGE(RFI!Z498:Z506)),AVERAGE(RFI!Z498:Z506),"-")</f>
        <v>2.375</v>
      </c>
      <c r="E72" s="54">
        <f>IF(ISNUMBER(AVERAGE(RFI!AA498:AA506)),AVERAGE(RFI!AA498:AA506),"-")</f>
        <v>1.8571428571428572</v>
      </c>
      <c r="F72">
        <v>498</v>
      </c>
      <c r="G72">
        <f t="shared" si="1"/>
        <v>498</v>
      </c>
      <c r="H72">
        <v>506</v>
      </c>
      <c r="I72">
        <v>8</v>
      </c>
    </row>
    <row r="73" spans="1:11" ht="20">
      <c r="A73" s="51" t="s">
        <v>1793</v>
      </c>
      <c r="B73" s="52">
        <v>1.5972222222222223</v>
      </c>
      <c r="C73" s="52">
        <v>2.1666666666666665</v>
      </c>
      <c r="D73" s="52">
        <f>IF(ISNUMBER(AVERAGE(RFI!Z509:Z516)),AVERAGE(RFI!Z509:Z516),"-")</f>
        <v>2.1666666666666665</v>
      </c>
      <c r="E73" s="52">
        <f>IF(ISNUMBER(AVERAGE(RFI!AA509:AA516)),AVERAGE(RFI!AA509:AA516),"-")</f>
        <v>2.1666666666666665</v>
      </c>
      <c r="F73">
        <v>509</v>
      </c>
      <c r="G73">
        <f t="shared" si="1"/>
        <v>509</v>
      </c>
      <c r="H73">
        <v>516</v>
      </c>
      <c r="J73">
        <f>SUM(I74)</f>
        <v>6</v>
      </c>
    </row>
    <row r="74" spans="1:11" ht="17">
      <c r="A74" s="53" t="s">
        <v>1750</v>
      </c>
      <c r="B74" s="54">
        <v>1.5972222222222223</v>
      </c>
      <c r="C74" s="54">
        <v>2.1666666666666665</v>
      </c>
      <c r="D74" s="54">
        <f>IF(ISNUMBER(AVERAGE(RFI!Z510:Z516)),AVERAGE(RFI!Z510:Z516),"-")</f>
        <v>2.1666666666666665</v>
      </c>
      <c r="E74" s="54">
        <f>IF(ISNUMBER(AVERAGE(RFI!AA510:AA516)),AVERAGE(RFI!AA510:AA516),"-")</f>
        <v>2.1666666666666665</v>
      </c>
      <c r="F74">
        <v>510</v>
      </c>
      <c r="G74">
        <f t="shared" si="1"/>
        <v>510</v>
      </c>
      <c r="H74">
        <v>516</v>
      </c>
      <c r="I74">
        <v>6</v>
      </c>
    </row>
    <row r="75" spans="1:11" ht="24">
      <c r="A75" s="55" t="s">
        <v>416</v>
      </c>
      <c r="B75" s="50">
        <v>2.035889355742297</v>
      </c>
      <c r="C75" s="50">
        <v>1.8714285714285714</v>
      </c>
      <c r="D75" s="50">
        <f>IF(ISNUMBER(AVERAGE(RFI!Z519:Z565)),AVERAGE(RFI!Z519:Z565),"-")</f>
        <v>2.1428571428571428</v>
      </c>
      <c r="E75" s="50">
        <f>IF(ISNUMBER(AVERAGE(RFI!AA519:AA565)),AVERAGE(RFI!AA519:AA565),"-")</f>
        <v>1.8714285714285714</v>
      </c>
      <c r="F75">
        <v>519</v>
      </c>
      <c r="G75">
        <f t="shared" si="1"/>
        <v>519</v>
      </c>
      <c r="H75">
        <v>565</v>
      </c>
      <c r="K75">
        <f>SUM(J76:J77)</f>
        <v>35</v>
      </c>
    </row>
    <row r="76" spans="1:11" ht="20">
      <c r="A76" s="51" t="s">
        <v>1818</v>
      </c>
      <c r="B76" s="52">
        <v>2.0324675324675323</v>
      </c>
      <c r="C76" s="52">
        <v>1.6904761904761905</v>
      </c>
      <c r="D76" s="52">
        <f>IF(ISNUMBER(AVERAGE(RFI!Z520:Z541)),AVERAGE(RFI!Z520:Z541),"-")</f>
        <v>1.9523809523809523</v>
      </c>
      <c r="E76" s="52">
        <f>IF(ISNUMBER(AVERAGE(RFI!AA520:AA541)),AVERAGE(RFI!AA520:AA541),"-")</f>
        <v>1.6904761904761905</v>
      </c>
      <c r="F76">
        <v>520</v>
      </c>
      <c r="G76">
        <f t="shared" si="1"/>
        <v>520</v>
      </c>
      <c r="H76">
        <v>541</v>
      </c>
      <c r="J76">
        <v>21</v>
      </c>
    </row>
    <row r="77" spans="1:11" ht="20">
      <c r="A77" s="51" t="s">
        <v>416</v>
      </c>
      <c r="B77" s="52">
        <v>1.9159798534798533</v>
      </c>
      <c r="C77" s="52">
        <v>2.1428571428571428</v>
      </c>
      <c r="D77" s="52">
        <f>IF(ISNUMBER(AVERAGE(RFI!Z544:Z565)),AVERAGE(RFI!Z544:Z565),"-")</f>
        <v>2.4285714285714284</v>
      </c>
      <c r="E77" s="52">
        <f>IF(ISNUMBER(AVERAGE(RFI!AA544:AA565)),AVERAGE(RFI!AA544:AA565),"-")</f>
        <v>2.1428571428571428</v>
      </c>
      <c r="F77">
        <v>544</v>
      </c>
      <c r="G77">
        <f t="shared" si="1"/>
        <v>544</v>
      </c>
      <c r="H77">
        <v>565</v>
      </c>
      <c r="J77">
        <f>SUM(I78:I80)</f>
        <v>14</v>
      </c>
    </row>
    <row r="78" spans="1:11" ht="17">
      <c r="A78" s="53" t="s">
        <v>1931</v>
      </c>
      <c r="B78" s="54">
        <v>1.8909090909090907</v>
      </c>
      <c r="C78" s="54">
        <v>2</v>
      </c>
      <c r="D78" s="54">
        <f>IF(ISNUMBER(AVERAGE(RFI!Z545:Z550)),AVERAGE(RFI!Z545:Z550),"-")</f>
        <v>2</v>
      </c>
      <c r="E78" s="54">
        <f>IF(ISNUMBER(AVERAGE(RFI!AA545:AA550)),AVERAGE(RFI!AA545:AA550),"-")</f>
        <v>2</v>
      </c>
      <c r="F78">
        <v>545</v>
      </c>
      <c r="G78">
        <f t="shared" si="1"/>
        <v>545</v>
      </c>
      <c r="H78">
        <v>550</v>
      </c>
      <c r="I78">
        <v>5</v>
      </c>
    </row>
    <row r="79" spans="1:11" ht="17">
      <c r="A79" s="53" t="s">
        <v>1959</v>
      </c>
      <c r="B79" s="54">
        <v>1.8250000000000002</v>
      </c>
      <c r="C79" s="54">
        <v>2.4</v>
      </c>
      <c r="D79" s="54">
        <f>IF(ISNUMBER(AVERAGE(RFI!Z553:Z558)),AVERAGE(RFI!Z553:Z558),"-")</f>
        <v>2.4</v>
      </c>
      <c r="E79" s="54">
        <f>IF(ISNUMBER(AVERAGE(RFI!AA553:AA558)),AVERAGE(RFI!AA553:AA558),"-")</f>
        <v>2.4</v>
      </c>
      <c r="F79">
        <v>553</v>
      </c>
      <c r="G79">
        <f t="shared" si="1"/>
        <v>553</v>
      </c>
      <c r="H79">
        <v>558</v>
      </c>
      <c r="I79">
        <v>5</v>
      </c>
    </row>
    <row r="80" spans="1:11" ht="17">
      <c r="A80" s="53" t="s">
        <v>1988</v>
      </c>
      <c r="B80" s="54">
        <v>1.8409090909090908</v>
      </c>
      <c r="C80" s="54">
        <v>2</v>
      </c>
      <c r="D80" s="54">
        <f>IF(ISNUMBER(AVERAGE(RFI!Z561:Z565)),AVERAGE(RFI!Z561:Z565),"-")</f>
        <v>3</v>
      </c>
      <c r="E80" s="54">
        <f>IF(ISNUMBER(AVERAGE(RFI!AA561:AA565)),AVERAGE(RFI!AA561:AA565),"-")</f>
        <v>2</v>
      </c>
      <c r="F80">
        <v>561</v>
      </c>
      <c r="G80">
        <f t="shared" si="1"/>
        <v>561</v>
      </c>
      <c r="H80">
        <v>565</v>
      </c>
      <c r="I80">
        <v>4</v>
      </c>
    </row>
    <row r="81" spans="1:11" ht="24">
      <c r="A81" s="55" t="s">
        <v>2005</v>
      </c>
      <c r="B81" s="50">
        <v>1.8836221369643831</v>
      </c>
      <c r="C81" s="50">
        <v>1.5555555555555556</v>
      </c>
      <c r="D81" s="50">
        <f>IF(ISNUMBER(AVERAGE(RFI!Z568:Z614)),AVERAGE(RFI!Z568:Z614),"-")</f>
        <v>2.0540540540540539</v>
      </c>
      <c r="E81" s="50">
        <f>IF(ISNUMBER(AVERAGE(RFI!AA568:AA614)),AVERAGE(RFI!AA568:AA614),"-")</f>
        <v>1.5555555555555556</v>
      </c>
      <c r="F81">
        <v>568</v>
      </c>
      <c r="G81">
        <f t="shared" si="1"/>
        <v>568</v>
      </c>
      <c r="H81">
        <v>614</v>
      </c>
      <c r="K81">
        <f>SUM(J82:J83)</f>
        <v>36</v>
      </c>
    </row>
    <row r="82" spans="1:11" ht="20">
      <c r="A82" s="51" t="s">
        <v>2006</v>
      </c>
      <c r="B82" s="52">
        <v>2.0252525252525251</v>
      </c>
      <c r="C82" s="52">
        <v>1.5</v>
      </c>
      <c r="D82" s="52">
        <f>IF(ISNUMBER(AVERAGE(RFI!Z569:Z587)),AVERAGE(RFI!Z569:Z587),"-")</f>
        <v>2.0555555555555554</v>
      </c>
      <c r="E82" s="52">
        <f>IF(ISNUMBER(AVERAGE(RFI!AA569:AA587)),AVERAGE(RFI!AA569:AA587),"-")</f>
        <v>1.5</v>
      </c>
      <c r="F82">
        <v>569</v>
      </c>
      <c r="G82">
        <f t="shared" si="1"/>
        <v>569</v>
      </c>
      <c r="H82">
        <v>587</v>
      </c>
      <c r="J82">
        <v>18</v>
      </c>
    </row>
    <row r="83" spans="1:11" ht="20">
      <c r="A83" s="51" t="s">
        <v>2109</v>
      </c>
      <c r="B83" s="52">
        <v>1.7388755980861248</v>
      </c>
      <c r="C83" s="52">
        <v>1.6111111111111112</v>
      </c>
      <c r="D83" s="52">
        <f>IF(ISNUMBER(AVERAGE(RFI!Z590:Z614)),AVERAGE(RFI!Z590:Z614),"-")</f>
        <v>2.0526315789473686</v>
      </c>
      <c r="E83" s="52">
        <f>IF(ISNUMBER(AVERAGE(RFI!AA590:AA614)),AVERAGE(RFI!AA590:AA614),"-")</f>
        <v>1.6111111111111112</v>
      </c>
      <c r="F83">
        <v>590</v>
      </c>
      <c r="G83">
        <f t="shared" si="1"/>
        <v>590</v>
      </c>
      <c r="H83">
        <v>614</v>
      </c>
      <c r="J83">
        <f>SUM(I84:I85)</f>
        <v>18</v>
      </c>
    </row>
    <row r="84" spans="1:11" ht="17">
      <c r="A84" s="53" t="s">
        <v>2110</v>
      </c>
      <c r="B84" s="54">
        <v>1.8715909090909093</v>
      </c>
      <c r="C84" s="54">
        <v>1.1428571428571428</v>
      </c>
      <c r="D84" s="54">
        <f>IF(ISNUMBER(AVERAGE(RFI!Z591:Z600)),AVERAGE(RFI!Z591:Z600),"-")</f>
        <v>1.75</v>
      </c>
      <c r="E84" s="54">
        <f>IF(ISNUMBER(AVERAGE(RFI!AA591:AA600)),AVERAGE(RFI!AA591:AA600),"-")</f>
        <v>1.1428571428571428</v>
      </c>
      <c r="F84">
        <v>591</v>
      </c>
      <c r="G84">
        <f t="shared" si="1"/>
        <v>591</v>
      </c>
      <c r="H84">
        <v>600</v>
      </c>
      <c r="I84">
        <v>7</v>
      </c>
    </row>
    <row r="85" spans="1:11" ht="17">
      <c r="A85" s="53" t="s">
        <v>2154</v>
      </c>
      <c r="B85" s="54">
        <v>1.6818181818181819</v>
      </c>
      <c r="C85" s="54">
        <v>1.9090909090909092</v>
      </c>
      <c r="D85" s="54">
        <f>IF(ISNUMBER(AVERAGE(RFI!Z603:Z614)),AVERAGE(RFI!Z603:Z614),"-")</f>
        <v>2.2727272727272729</v>
      </c>
      <c r="E85" s="54">
        <f>IF(ISNUMBER(AVERAGE(RFI!AA603:AA614)),AVERAGE(RFI!AA603:AA614),"-")</f>
        <v>1.9090909090909092</v>
      </c>
      <c r="F85">
        <v>603</v>
      </c>
      <c r="G85">
        <f t="shared" si="1"/>
        <v>603</v>
      </c>
      <c r="H85">
        <v>614</v>
      </c>
      <c r="I85">
        <v>11</v>
      </c>
    </row>
    <row r="86" spans="1:11" ht="24">
      <c r="A86" s="55" t="s">
        <v>2221</v>
      </c>
      <c r="B86" s="50">
        <v>2.684498834498835</v>
      </c>
      <c r="C86" s="50">
        <v>2.2564102564102564</v>
      </c>
      <c r="D86" s="50">
        <f>IF(ISNUMBER(AVERAGE(RFI!Z617:Z685)),AVERAGE(RFI!Z617:Z685),"-")</f>
        <v>2.6153846153846154</v>
      </c>
      <c r="E86" s="50">
        <f>IF(ISNUMBER(AVERAGE(RFI!AA617:AA685)),AVERAGE(RFI!AA617:AA685),"-")</f>
        <v>2.2564102564102564</v>
      </c>
      <c r="F86">
        <v>617</v>
      </c>
      <c r="G86">
        <f t="shared" si="1"/>
        <v>617</v>
      </c>
      <c r="H86">
        <v>685</v>
      </c>
      <c r="K86">
        <f>SUM(J87:J95)</f>
        <v>39</v>
      </c>
    </row>
    <row r="87" spans="1:11" ht="20">
      <c r="A87" s="51" t="s">
        <v>2222</v>
      </c>
      <c r="B87" s="52">
        <v>2.8236111111111106</v>
      </c>
      <c r="C87" s="52">
        <v>2.5555555555555554</v>
      </c>
      <c r="D87" s="52">
        <f>IF(ISNUMBER(AVERAGE(RFI!Z618:Z642)),AVERAGE(RFI!Z618:Z642),"-")</f>
        <v>2.7777777777777777</v>
      </c>
      <c r="E87" s="52">
        <f>IF(ISNUMBER(AVERAGE(RFI!AA618:AA642)),AVERAGE(RFI!AA618:AA642),"-")</f>
        <v>2.5555555555555554</v>
      </c>
      <c r="F87">
        <v>618</v>
      </c>
      <c r="G87">
        <f t="shared" si="1"/>
        <v>618</v>
      </c>
      <c r="H87">
        <v>642</v>
      </c>
      <c r="J87">
        <f>SUM(I88:I89)</f>
        <v>18</v>
      </c>
    </row>
    <row r="88" spans="1:11" ht="17">
      <c r="A88" s="53" t="s">
        <v>2223</v>
      </c>
      <c r="B88" s="54">
        <v>2.9750000000000001</v>
      </c>
      <c r="C88" s="54">
        <v>2.8333333333333335</v>
      </c>
      <c r="D88" s="54">
        <f>IF(ISNUMBER(AVERAGE(RFI!Z619:Z630)),AVERAGE(RFI!Z619:Z630),"-")</f>
        <v>3</v>
      </c>
      <c r="E88" s="54">
        <f>IF(ISNUMBER(AVERAGE(RFI!AA619:AA630)),AVERAGE(RFI!AA619:AA630),"-")</f>
        <v>2.8333333333333335</v>
      </c>
      <c r="F88">
        <v>619</v>
      </c>
      <c r="G88">
        <f t="shared" si="1"/>
        <v>619</v>
      </c>
      <c r="H88">
        <v>630</v>
      </c>
      <c r="I88">
        <v>9</v>
      </c>
    </row>
    <row r="89" spans="1:11" ht="17">
      <c r="A89" s="53" t="s">
        <v>2269</v>
      </c>
      <c r="B89" s="54">
        <v>2.6722222222222221</v>
      </c>
      <c r="C89" s="54">
        <v>2.2777777777777777</v>
      </c>
      <c r="D89" s="54">
        <f>IF(ISNUMBER(AVERAGE(RFI!Z633:Z642)),AVERAGE(RFI!Z633:Z642),"-")</f>
        <v>2.5555555555555554</v>
      </c>
      <c r="E89" s="54">
        <f>IF(ISNUMBER(AVERAGE(RFI!AA633:AA642)),AVERAGE(RFI!AA633:AA642),"-")</f>
        <v>2.2777777777777777</v>
      </c>
      <c r="F89">
        <v>633</v>
      </c>
      <c r="G89">
        <f t="shared" si="1"/>
        <v>633</v>
      </c>
      <c r="H89">
        <v>642</v>
      </c>
      <c r="I89">
        <v>9</v>
      </c>
    </row>
    <row r="90" spans="1:11" ht="20">
      <c r="A90" s="51" t="s">
        <v>2315</v>
      </c>
      <c r="B90" s="52">
        <v>2.6812499999999999</v>
      </c>
      <c r="C90" s="52">
        <v>2</v>
      </c>
      <c r="D90" s="52">
        <f>IF(ISNUMBER(AVERAGE(RFI!Z645:Z673)),AVERAGE(RFI!Z645:Z673),"-")</f>
        <v>2.5</v>
      </c>
      <c r="E90" s="52">
        <f>IF(ISNUMBER(AVERAGE(RFI!AA645:AA673)),AVERAGE(RFI!AA645:AA673),"-")</f>
        <v>2</v>
      </c>
      <c r="F90">
        <v>645</v>
      </c>
      <c r="G90">
        <f t="shared" si="1"/>
        <v>645</v>
      </c>
      <c r="H90">
        <v>673</v>
      </c>
      <c r="J90">
        <f>SUM(I91:I94)</f>
        <v>16</v>
      </c>
    </row>
    <row r="91" spans="1:11" ht="17">
      <c r="A91" s="53" t="s">
        <v>2316</v>
      </c>
      <c r="B91" s="54">
        <v>2.8703703703703707</v>
      </c>
      <c r="C91" s="54">
        <v>2</v>
      </c>
      <c r="D91" s="54">
        <f>IF(ISNUMBER(AVERAGE(RFI!Z646:Z649)),AVERAGE(RFI!Z646:Z649),"-")</f>
        <v>3</v>
      </c>
      <c r="E91" s="54">
        <f>IF(ISNUMBER(AVERAGE(RFI!AA646:AA649)),AVERAGE(RFI!AA646:AA649),"-")</f>
        <v>2</v>
      </c>
      <c r="F91">
        <v>646</v>
      </c>
      <c r="G91">
        <f t="shared" si="1"/>
        <v>646</v>
      </c>
      <c r="H91">
        <v>649</v>
      </c>
      <c r="I91">
        <v>3</v>
      </c>
    </row>
    <row r="92" spans="1:11" ht="17">
      <c r="A92" s="53" t="s">
        <v>2332</v>
      </c>
      <c r="B92" s="54">
        <v>2.4444444444444446</v>
      </c>
      <c r="C92" s="54">
        <v>2.0833333333333335</v>
      </c>
      <c r="D92" s="54">
        <f>IF(ISNUMBER(AVERAGE(RFI!Z652:Z659)),AVERAGE(RFI!Z652:Z659),"-")</f>
        <v>2.5</v>
      </c>
      <c r="E92" s="54">
        <f>IF(ISNUMBER(AVERAGE(RFI!AA652:AA659)),AVERAGE(RFI!AA652:AA659),"-")</f>
        <v>2.0833333333333335</v>
      </c>
      <c r="F92">
        <v>652</v>
      </c>
      <c r="G92">
        <f t="shared" si="1"/>
        <v>652</v>
      </c>
      <c r="H92">
        <v>659</v>
      </c>
      <c r="I92">
        <v>6</v>
      </c>
    </row>
    <row r="93" spans="1:11" ht="17">
      <c r="A93" s="53" t="s">
        <v>2363</v>
      </c>
      <c r="B93" s="54">
        <v>2.8583333333333334</v>
      </c>
      <c r="C93" s="54">
        <v>1.75</v>
      </c>
      <c r="D93" s="54">
        <f>IF(ISNUMBER(AVERAGE(RFI!Z662:Z667)),AVERAGE(RFI!Z662:Z667),"-")</f>
        <v>2</v>
      </c>
      <c r="E93" s="54">
        <f>IF(ISNUMBER(AVERAGE(RFI!AA662:AA667)),AVERAGE(RFI!AA662:AA667),"-")</f>
        <v>1.75</v>
      </c>
      <c r="F93">
        <v>662</v>
      </c>
      <c r="G93">
        <f t="shared" si="1"/>
        <v>662</v>
      </c>
      <c r="H93">
        <v>667</v>
      </c>
      <c r="I93">
        <v>4</v>
      </c>
    </row>
    <row r="94" spans="1:11" ht="17">
      <c r="A94" s="53" t="s">
        <v>2384</v>
      </c>
      <c r="B94" s="54">
        <v>2.7666666666666666</v>
      </c>
      <c r="C94" s="54">
        <v>2.1666666666666665</v>
      </c>
      <c r="D94" s="54">
        <f>IF(ISNUMBER(AVERAGE(RFI!Z670:Z673)),AVERAGE(RFI!Z670:Z673),"-")</f>
        <v>2.6666666666666665</v>
      </c>
      <c r="E94" s="54">
        <f>IF(ISNUMBER(AVERAGE(RFI!AA670:AA673)),AVERAGE(RFI!AA670:AA673),"-")</f>
        <v>2.1666666666666665</v>
      </c>
      <c r="F94">
        <v>670</v>
      </c>
      <c r="G94">
        <f t="shared" si="1"/>
        <v>670</v>
      </c>
      <c r="H94">
        <v>673</v>
      </c>
      <c r="I94">
        <v>3</v>
      </c>
    </row>
    <row r="95" spans="1:11" ht="20">
      <c r="A95" s="51" t="s">
        <v>29</v>
      </c>
      <c r="B95" s="52">
        <v>2.3400000000000003</v>
      </c>
      <c r="C95" s="52">
        <v>2</v>
      </c>
      <c r="D95" s="52">
        <f>IF(ISNUMBER(AVERAGE(RFI!Z676:Z685)),AVERAGE(RFI!Z676:Z685),"-")</f>
        <v>2.4</v>
      </c>
      <c r="E95" s="52">
        <f>IF(ISNUMBER(AVERAGE(RFI!AA676:AA685)),AVERAGE(RFI!AA676:AA685),"-")</f>
        <v>2</v>
      </c>
      <c r="F95">
        <v>676</v>
      </c>
      <c r="G95">
        <f t="shared" si="1"/>
        <v>676</v>
      </c>
      <c r="H95">
        <v>685</v>
      </c>
      <c r="J95">
        <f>SUM(I96:I97)</f>
        <v>5</v>
      </c>
    </row>
    <row r="96" spans="1:11" ht="17">
      <c r="A96" s="53" t="s">
        <v>2398</v>
      </c>
      <c r="B96" s="54">
        <v>3.0750000000000002</v>
      </c>
      <c r="C96" s="54">
        <v>3.25</v>
      </c>
      <c r="D96" s="54">
        <f>IF(ISNUMBER(AVERAGE(RFI!Z677:Z679)),AVERAGE(RFI!Z677:Z679),"-")</f>
        <v>3.5</v>
      </c>
      <c r="E96" s="54">
        <f>IF(ISNUMBER(AVERAGE(RFI!AA677:AA679)),AVERAGE(RFI!AA677:AA679),"-")</f>
        <v>3.25</v>
      </c>
      <c r="F96">
        <v>677</v>
      </c>
      <c r="G96">
        <f t="shared" si="1"/>
        <v>677</v>
      </c>
      <c r="H96">
        <v>679</v>
      </c>
      <c r="I96">
        <v>2</v>
      </c>
    </row>
    <row r="97" spans="1:11" ht="17">
      <c r="A97" s="53" t="s">
        <v>2408</v>
      </c>
      <c r="B97" s="54">
        <v>1.75</v>
      </c>
      <c r="C97" s="54">
        <v>1.1666666666666667</v>
      </c>
      <c r="D97" s="54">
        <f>IF(ISNUMBER(AVERAGE(RFI!Z682:Z685)),AVERAGE(RFI!Z682:Z685),"-")</f>
        <v>1.6666666666666667</v>
      </c>
      <c r="E97" s="54">
        <f>IF(ISNUMBER(AVERAGE(RFI!AA682:AA685)),AVERAGE(RFI!AA682:AA685),"-")</f>
        <v>1.1666666666666667</v>
      </c>
      <c r="F97">
        <v>682</v>
      </c>
      <c r="G97">
        <f t="shared" si="1"/>
        <v>682</v>
      </c>
      <c r="H97">
        <v>685</v>
      </c>
      <c r="I97">
        <v>3</v>
      </c>
    </row>
    <row r="98" spans="1:11" ht="24">
      <c r="A98" s="55" t="s">
        <v>2422</v>
      </c>
      <c r="B98" s="50">
        <v>2.1696496378939125</v>
      </c>
      <c r="C98" s="50">
        <v>1.7538461538461538</v>
      </c>
      <c r="D98" s="50">
        <f>IF(ISNUMBER(AVERAGE(RFI!Z688:Z947)),AVERAGE(RFI!Z688:Z947),"-")</f>
        <v>2.2153846153846155</v>
      </c>
      <c r="E98" s="50">
        <f>IF(ISNUMBER(AVERAGE(RFI!AA688:AA947)),AVERAGE(RFI!AA688:AA947),"-")</f>
        <v>1.7538461538461538</v>
      </c>
      <c r="F98">
        <v>688</v>
      </c>
      <c r="G98">
        <f t="shared" si="1"/>
        <v>688</v>
      </c>
      <c r="H98">
        <v>947</v>
      </c>
      <c r="K98">
        <f>SUM(J99:J138)</f>
        <v>131</v>
      </c>
    </row>
    <row r="99" spans="1:11" ht="20">
      <c r="A99" s="51" t="s">
        <v>2423</v>
      </c>
      <c r="B99" s="52">
        <v>2.2680000000000002</v>
      </c>
      <c r="C99" s="52">
        <v>1.68</v>
      </c>
      <c r="D99" s="52">
        <f>IF(ISNUMBER(AVERAGE(RFI!Z689:Z739)),AVERAGE(RFI!Z689:Z739),"-")</f>
        <v>1.96</v>
      </c>
      <c r="E99" s="52">
        <f>IF(ISNUMBER(AVERAGE(RFI!AA689:AA739)),AVERAGE(RFI!AA689:AA739),"-")</f>
        <v>1.68</v>
      </c>
      <c r="F99">
        <v>689</v>
      </c>
      <c r="G99">
        <f t="shared" si="1"/>
        <v>689</v>
      </c>
      <c r="H99">
        <v>739</v>
      </c>
      <c r="J99">
        <f>SUM(I100:I108)</f>
        <v>25</v>
      </c>
    </row>
    <row r="100" spans="1:11" ht="17">
      <c r="A100" s="53" t="s">
        <v>2424</v>
      </c>
      <c r="B100" s="54">
        <v>2.3566666666666665</v>
      </c>
      <c r="C100" s="54">
        <v>2</v>
      </c>
      <c r="D100" s="54">
        <f>IF(ISNUMBER(AVERAGE(RFI!Z690:Z700)),AVERAGE(RFI!Z690:Z700),"-")</f>
        <v>2.4</v>
      </c>
      <c r="E100" s="54">
        <f>IF(ISNUMBER(AVERAGE(RFI!AA690:AA700)),AVERAGE(RFI!AA690:AA700),"-")</f>
        <v>2</v>
      </c>
      <c r="F100">
        <v>690</v>
      </c>
      <c r="G100">
        <f t="shared" si="1"/>
        <v>690</v>
      </c>
      <c r="H100">
        <v>700</v>
      </c>
      <c r="I100">
        <v>10</v>
      </c>
    </row>
    <row r="101" spans="1:11" ht="17">
      <c r="A101" s="53" t="s">
        <v>2461</v>
      </c>
      <c r="B101" s="54">
        <v>2.3333333333333335</v>
      </c>
      <c r="C101" s="54">
        <v>2.3333333333333335</v>
      </c>
      <c r="D101" s="54">
        <f>IF(ISNUMBER(AVERAGE(RFI!Z703:Z706)),AVERAGE(RFI!Z703:Z706),"-")</f>
        <v>2.3333333333333335</v>
      </c>
      <c r="E101" s="54">
        <f>IF(ISNUMBER(AVERAGE(RFI!AA703:AA706)),AVERAGE(RFI!AA703:AA706),"-")</f>
        <v>2.3333333333333335</v>
      </c>
      <c r="F101">
        <v>703</v>
      </c>
      <c r="G101">
        <f t="shared" si="1"/>
        <v>703</v>
      </c>
      <c r="H101">
        <v>706</v>
      </c>
      <c r="I101">
        <v>3</v>
      </c>
    </row>
    <row r="102" spans="1:11" ht="17">
      <c r="A102" s="53" t="s">
        <v>2472</v>
      </c>
      <c r="B102" s="54">
        <v>2.1944444444444442</v>
      </c>
      <c r="C102" s="54">
        <v>0.83333333333333337</v>
      </c>
      <c r="D102" s="54">
        <f>IF(ISNUMBER(AVERAGE(RFI!Z709:Z715)),AVERAGE(RFI!Z709:Z715),"-")</f>
        <v>0</v>
      </c>
      <c r="E102" s="54">
        <f>IF(ISNUMBER(AVERAGE(RFI!AA709:AA715)),AVERAGE(RFI!AA709:AA715),"-")</f>
        <v>0.83333333333333337</v>
      </c>
      <c r="F102">
        <v>709</v>
      </c>
      <c r="G102">
        <f t="shared" si="1"/>
        <v>709</v>
      </c>
      <c r="H102">
        <v>715</v>
      </c>
      <c r="I102">
        <v>6</v>
      </c>
    </row>
    <row r="103" spans="1:11" ht="17">
      <c r="A103" s="53" t="s">
        <v>2492</v>
      </c>
      <c r="B103" s="54">
        <v>2.5</v>
      </c>
      <c r="C103" s="54">
        <v>1</v>
      </c>
      <c r="D103" s="54">
        <f>IF(ISNUMBER(AVERAGE(RFI!Z718:Z719)),AVERAGE(RFI!Z718:Z719),"-")</f>
        <v>4</v>
      </c>
      <c r="E103" s="54">
        <f>IF(ISNUMBER(AVERAGE(RFI!AA718:AA719)),AVERAGE(RFI!AA718:AA719),"-")</f>
        <v>1</v>
      </c>
      <c r="F103">
        <v>718</v>
      </c>
      <c r="G103">
        <f t="shared" si="1"/>
        <v>718</v>
      </c>
      <c r="H103">
        <v>719</v>
      </c>
      <c r="I103">
        <v>1</v>
      </c>
    </row>
    <row r="104" spans="1:11" ht="17">
      <c r="A104" s="53" t="s">
        <v>2498</v>
      </c>
      <c r="B104" s="54">
        <v>2.3333333333333335</v>
      </c>
      <c r="C104" s="54">
        <v>2</v>
      </c>
      <c r="D104" s="54">
        <f>IF(ISNUMBER(AVERAGE(RFI!Z722:Z723)),AVERAGE(RFI!Z722:Z723),"-")</f>
        <v>3</v>
      </c>
      <c r="E104" s="54">
        <f>IF(ISNUMBER(AVERAGE(RFI!AA722:AA723)),AVERAGE(RFI!AA722:AA723),"-")</f>
        <v>2</v>
      </c>
      <c r="F104">
        <v>722</v>
      </c>
      <c r="G104">
        <f t="shared" si="1"/>
        <v>722</v>
      </c>
      <c r="H104">
        <v>723</v>
      </c>
      <c r="I104">
        <v>1</v>
      </c>
    </row>
    <row r="105" spans="1:11" ht="17">
      <c r="A105" s="53" t="s">
        <v>2504</v>
      </c>
      <c r="B105" s="54">
        <v>2.5666666666666669</v>
      </c>
      <c r="C105" s="54">
        <v>2</v>
      </c>
      <c r="D105" s="54">
        <f>IF(ISNUMBER(AVERAGE(RFI!Z726:Z727)),AVERAGE(RFI!Z726:Z727),"-")</f>
        <v>4</v>
      </c>
      <c r="E105" s="54">
        <f>IF(ISNUMBER(AVERAGE(RFI!AA726:AA727)),AVERAGE(RFI!AA726:AA727),"-")</f>
        <v>2</v>
      </c>
      <c r="F105">
        <v>726</v>
      </c>
      <c r="G105">
        <f t="shared" si="1"/>
        <v>726</v>
      </c>
      <c r="H105">
        <v>727</v>
      </c>
      <c r="I105">
        <v>1</v>
      </c>
    </row>
    <row r="106" spans="1:11" ht="17">
      <c r="A106" s="53" t="s">
        <v>2510</v>
      </c>
      <c r="B106" s="54">
        <v>2.2999999999999998</v>
      </c>
      <c r="C106" s="54">
        <v>2</v>
      </c>
      <c r="D106" s="54">
        <f>IF(ISNUMBER(AVERAGE(RFI!Z730:Z731)),AVERAGE(RFI!Z730:Z731),"-")</f>
        <v>4</v>
      </c>
      <c r="E106" s="54">
        <f>IF(ISNUMBER(AVERAGE(RFI!AA730:AA731)),AVERAGE(RFI!AA730:AA731),"-")</f>
        <v>2</v>
      </c>
      <c r="F106">
        <v>730</v>
      </c>
      <c r="G106">
        <f t="shared" si="1"/>
        <v>730</v>
      </c>
      <c r="H106">
        <v>731</v>
      </c>
      <c r="I106">
        <v>1</v>
      </c>
    </row>
    <row r="107" spans="1:11" ht="17">
      <c r="A107" s="53" t="s">
        <v>2516</v>
      </c>
      <c r="B107" s="54">
        <v>1.2</v>
      </c>
      <c r="C107" s="54">
        <v>0</v>
      </c>
      <c r="D107" s="54">
        <f>IF(ISNUMBER(AVERAGE(RFI!Z734:Z735)),AVERAGE(RFI!Z734:Z735),"-")</f>
        <v>0</v>
      </c>
      <c r="E107" s="54">
        <f>IF(ISNUMBER(AVERAGE(RFI!AA734:AA735)),AVERAGE(RFI!AA734:AA735),"-")</f>
        <v>0</v>
      </c>
      <c r="F107">
        <v>734</v>
      </c>
      <c r="G107">
        <f t="shared" si="1"/>
        <v>734</v>
      </c>
      <c r="H107">
        <v>735</v>
      </c>
      <c r="I107">
        <v>1</v>
      </c>
    </row>
    <row r="108" spans="1:11" ht="17">
      <c r="A108" s="53" t="s">
        <v>2522</v>
      </c>
      <c r="B108" s="54">
        <v>2.0666666666666669</v>
      </c>
      <c r="C108" s="54">
        <v>3</v>
      </c>
      <c r="D108" s="54">
        <f>IF(ISNUMBER(AVERAGE(RFI!Z738:Z739)),AVERAGE(RFI!Z738:Z739),"-")</f>
        <v>3</v>
      </c>
      <c r="E108" s="54">
        <f>IF(ISNUMBER(AVERAGE(RFI!AA738:AA739)),AVERAGE(RFI!AA738:AA739),"-")</f>
        <v>3</v>
      </c>
      <c r="F108">
        <v>738</v>
      </c>
      <c r="G108">
        <f t="shared" si="1"/>
        <v>738</v>
      </c>
      <c r="H108">
        <v>739</v>
      </c>
      <c r="I108">
        <v>1</v>
      </c>
    </row>
    <row r="109" spans="1:11" ht="20">
      <c r="A109" s="51" t="s">
        <v>2529</v>
      </c>
      <c r="B109" s="52">
        <v>2.1350172532781224</v>
      </c>
      <c r="C109" s="52">
        <v>1.7028985507246377</v>
      </c>
      <c r="D109" s="52">
        <f>IF(ISNUMBER(AVERAGE(RFI!Z742:Z861)),AVERAGE(RFI!Z742:Z861),"-")</f>
        <v>2.157142857142857</v>
      </c>
      <c r="E109" s="52">
        <f>IF(ISNUMBER(AVERAGE(RFI!AA742:AA861)),AVERAGE(RFI!AA742:AA861),"-")</f>
        <v>1.7028985507246377</v>
      </c>
      <c r="F109">
        <v>742</v>
      </c>
      <c r="G109">
        <f t="shared" si="1"/>
        <v>742</v>
      </c>
      <c r="H109">
        <v>861</v>
      </c>
      <c r="J109">
        <f>SUM(I110:I126)</f>
        <v>70</v>
      </c>
    </row>
    <row r="110" spans="1:11" ht="17">
      <c r="A110" s="53" t="s">
        <v>2530</v>
      </c>
      <c r="B110" s="54">
        <v>2.5166666666666666</v>
      </c>
      <c r="C110" s="54">
        <v>2</v>
      </c>
      <c r="D110" s="54">
        <f>IF(ISNUMBER(AVERAGE(RFI!Z743:Z747)),AVERAGE(RFI!Z743:Z747),"-")</f>
        <v>2.75</v>
      </c>
      <c r="E110" s="54">
        <f>IF(ISNUMBER(AVERAGE(RFI!AA743:AA747)),AVERAGE(RFI!AA743:AA747),"-")</f>
        <v>2</v>
      </c>
      <c r="F110">
        <v>743</v>
      </c>
      <c r="G110">
        <f t="shared" si="1"/>
        <v>743</v>
      </c>
      <c r="H110">
        <v>747</v>
      </c>
      <c r="I110">
        <v>4</v>
      </c>
    </row>
    <row r="111" spans="1:11" ht="17">
      <c r="A111" s="53" t="s">
        <v>2544</v>
      </c>
      <c r="B111" s="54">
        <v>2.6333333333333333</v>
      </c>
      <c r="C111" s="54">
        <v>2.5</v>
      </c>
      <c r="D111" s="54">
        <f>IF(ISNUMBER(AVERAGE(RFI!Z750:Z752)),AVERAGE(RFI!Z750:Z752),"-")</f>
        <v>3</v>
      </c>
      <c r="E111" s="54">
        <f>IF(ISNUMBER(AVERAGE(RFI!AA750:AA752)),AVERAGE(RFI!AA750:AA752),"-")</f>
        <v>2.5</v>
      </c>
      <c r="F111">
        <v>750</v>
      </c>
      <c r="G111">
        <f t="shared" si="1"/>
        <v>750</v>
      </c>
      <c r="H111">
        <v>752</v>
      </c>
      <c r="I111">
        <v>2</v>
      </c>
    </row>
    <row r="112" spans="1:11" ht="17">
      <c r="A112" s="53" t="s">
        <v>2552</v>
      </c>
      <c r="B112" s="54">
        <v>1.9999999999999998</v>
      </c>
      <c r="C112" s="54">
        <v>1.3333333333333333</v>
      </c>
      <c r="D112" s="54">
        <f>IF(ISNUMBER(AVERAGE(RFI!Z755:Z758)),AVERAGE(RFI!Z755:Z758),"-")</f>
        <v>2.6666666666666665</v>
      </c>
      <c r="E112" s="54">
        <f>IF(ISNUMBER(AVERAGE(RFI!AA755:AA758)),AVERAGE(RFI!AA755:AA758),"-")</f>
        <v>1.3333333333333333</v>
      </c>
      <c r="F112">
        <v>755</v>
      </c>
      <c r="G112">
        <f t="shared" si="1"/>
        <v>755</v>
      </c>
      <c r="H112">
        <v>758</v>
      </c>
      <c r="I112">
        <v>3</v>
      </c>
    </row>
    <row r="113" spans="1:10" ht="17">
      <c r="A113" s="53" t="s">
        <v>2563</v>
      </c>
      <c r="B113" s="54">
        <v>2.2142857142857144</v>
      </c>
      <c r="C113" s="54">
        <v>2</v>
      </c>
      <c r="D113" s="54">
        <f>IF(ISNUMBER(AVERAGE(RFI!Z761:Z768)),AVERAGE(RFI!Z761:Z768),"-")</f>
        <v>2.5714285714285716</v>
      </c>
      <c r="E113" s="54">
        <f>IF(ISNUMBER(AVERAGE(RFI!AA761:AA768)),AVERAGE(RFI!AA761:AA768),"-")</f>
        <v>2</v>
      </c>
      <c r="F113">
        <v>761</v>
      </c>
      <c r="G113">
        <f t="shared" si="1"/>
        <v>761</v>
      </c>
      <c r="H113">
        <v>768</v>
      </c>
      <c r="I113">
        <v>7</v>
      </c>
    </row>
    <row r="114" spans="1:10" ht="17">
      <c r="A114" s="53" t="s">
        <v>2587</v>
      </c>
      <c r="B114" s="54">
        <v>2.1944444444444446</v>
      </c>
      <c r="C114" s="54">
        <v>2.125</v>
      </c>
      <c r="D114" s="54">
        <f>IF(ISNUMBER(AVERAGE(RFI!Z771:Z775)),AVERAGE(RFI!Z771:Z775),"-")</f>
        <v>2.5</v>
      </c>
      <c r="E114" s="54">
        <f>IF(ISNUMBER(AVERAGE(RFI!AA771:AA775)),AVERAGE(RFI!AA771:AA775),"-")</f>
        <v>2.125</v>
      </c>
      <c r="F114">
        <v>771</v>
      </c>
      <c r="G114">
        <f t="shared" si="1"/>
        <v>771</v>
      </c>
      <c r="H114">
        <v>775</v>
      </c>
      <c r="I114">
        <v>4</v>
      </c>
    </row>
    <row r="115" spans="1:10" ht="17">
      <c r="A115" s="53" t="s">
        <v>2601</v>
      </c>
      <c r="B115" s="54">
        <v>2.0545454545454542</v>
      </c>
      <c r="C115" s="54">
        <v>1.8181818181818181</v>
      </c>
      <c r="D115" s="54">
        <f>IF(ISNUMBER(AVERAGE(RFI!Z778:Z790)),AVERAGE(RFI!Z778:Z790),"-")</f>
        <v>2</v>
      </c>
      <c r="E115" s="54">
        <f>IF(ISNUMBER(AVERAGE(RFI!AA778:AA790)),AVERAGE(RFI!AA778:AA790),"-")</f>
        <v>1.8181818181818181</v>
      </c>
      <c r="F115">
        <v>778</v>
      </c>
      <c r="G115">
        <f t="shared" si="1"/>
        <v>778</v>
      </c>
      <c r="H115">
        <v>790</v>
      </c>
      <c r="I115">
        <v>12</v>
      </c>
    </row>
    <row r="116" spans="1:10" ht="17">
      <c r="A116" s="53" t="s">
        <v>2637</v>
      </c>
      <c r="B116" s="54">
        <v>2.4888888888888889</v>
      </c>
      <c r="C116" s="54">
        <v>2.6666666666666665</v>
      </c>
      <c r="D116" s="54">
        <f>IF(ISNUMBER(AVERAGE(RFI!Z793:Z796)),AVERAGE(RFI!Z793:Z796),"-")</f>
        <v>2.6666666666666665</v>
      </c>
      <c r="E116" s="54">
        <f>IF(ISNUMBER(AVERAGE(RFI!AA793:AA796)),AVERAGE(RFI!AA793:AA796),"-")</f>
        <v>2.6666666666666665</v>
      </c>
      <c r="F116">
        <v>793</v>
      </c>
      <c r="G116">
        <f t="shared" si="1"/>
        <v>793</v>
      </c>
      <c r="H116">
        <v>796</v>
      </c>
      <c r="I116">
        <v>3</v>
      </c>
    </row>
    <row r="117" spans="1:10" ht="17">
      <c r="A117" s="53" t="s">
        <v>2649</v>
      </c>
      <c r="B117" s="54">
        <v>1.3666666666666667</v>
      </c>
      <c r="C117" s="54">
        <v>1</v>
      </c>
      <c r="D117" s="54">
        <f>IF(ISNUMBER(AVERAGE(RFI!Z799:Z804)),AVERAGE(RFI!Z799:Z804),"-")</f>
        <v>3</v>
      </c>
      <c r="E117" s="54">
        <f>IF(ISNUMBER(AVERAGE(RFI!AA799:AA804)),AVERAGE(RFI!AA799:AA804),"-")</f>
        <v>1</v>
      </c>
      <c r="F117">
        <v>799</v>
      </c>
      <c r="G117">
        <f t="shared" si="1"/>
        <v>799</v>
      </c>
      <c r="H117">
        <v>804</v>
      </c>
      <c r="I117">
        <v>5</v>
      </c>
    </row>
    <row r="118" spans="1:10" ht="17">
      <c r="A118" s="53" t="s">
        <v>2668</v>
      </c>
      <c r="B118" s="54">
        <v>2.088888888888889</v>
      </c>
      <c r="C118" s="54">
        <v>0.88888888888888884</v>
      </c>
      <c r="D118" s="54">
        <f>IF(ISNUMBER(AVERAGE(RFI!Z807:Z816)),AVERAGE(RFI!Z807:Z816),"-")</f>
        <v>0</v>
      </c>
      <c r="E118" s="54">
        <f>IF(ISNUMBER(AVERAGE(RFI!AA807:AA816)),AVERAGE(RFI!AA807:AA816),"-")</f>
        <v>0.88888888888888884</v>
      </c>
      <c r="F118">
        <v>807</v>
      </c>
      <c r="G118">
        <f t="shared" si="1"/>
        <v>807</v>
      </c>
      <c r="H118">
        <v>816</v>
      </c>
      <c r="I118">
        <v>9</v>
      </c>
    </row>
    <row r="119" spans="1:10" ht="17">
      <c r="A119" s="53" t="s">
        <v>2695</v>
      </c>
      <c r="B119" s="54">
        <v>2.1</v>
      </c>
      <c r="C119" s="54">
        <v>2</v>
      </c>
      <c r="D119" s="54">
        <f>IF(ISNUMBER(AVERAGE(RFI!Z819:Z822)),AVERAGE(RFI!Z819:Z822),"-")</f>
        <v>2.3333333333333335</v>
      </c>
      <c r="E119" s="54">
        <f>IF(ISNUMBER(AVERAGE(RFI!AA819:AA822)),AVERAGE(RFI!AA819:AA822),"-")</f>
        <v>2</v>
      </c>
      <c r="F119">
        <v>819</v>
      </c>
      <c r="G119">
        <f t="shared" si="1"/>
        <v>819</v>
      </c>
      <c r="H119">
        <v>822</v>
      </c>
      <c r="I119">
        <v>3</v>
      </c>
    </row>
    <row r="120" spans="1:10" ht="17">
      <c r="A120" s="53" t="s">
        <v>2706</v>
      </c>
      <c r="B120" s="54">
        <v>2.1666666666666665</v>
      </c>
      <c r="C120" s="54">
        <v>1.75</v>
      </c>
      <c r="D120" s="54">
        <f>IF(ISNUMBER(AVERAGE(RFI!Z825:Z833)),AVERAGE(RFI!Z825:Z833),"-")</f>
        <v>2.25</v>
      </c>
      <c r="E120" s="54">
        <f>IF(ISNUMBER(AVERAGE(RFI!AA825:AA833)),AVERAGE(RFI!AA825:AA833),"-")</f>
        <v>1.75</v>
      </c>
      <c r="F120">
        <v>825</v>
      </c>
      <c r="G120">
        <f t="shared" si="1"/>
        <v>825</v>
      </c>
      <c r="H120">
        <v>833</v>
      </c>
      <c r="I120">
        <v>8</v>
      </c>
    </row>
    <row r="121" spans="1:10" ht="17">
      <c r="A121" s="53" t="s">
        <v>2733</v>
      </c>
      <c r="B121" s="54">
        <v>2.5666666666666669</v>
      </c>
      <c r="C121" s="54">
        <v>2</v>
      </c>
      <c r="D121" s="54">
        <f>IF(ISNUMBER(AVERAGE(RFI!Z836:Z837)),AVERAGE(RFI!Z836:Z837),"-")</f>
        <v>4</v>
      </c>
      <c r="E121" s="54">
        <f>IF(ISNUMBER(AVERAGE(RFI!AA836:AA837)),AVERAGE(RFI!AA836:AA837),"-")</f>
        <v>2</v>
      </c>
      <c r="F121">
        <v>836</v>
      </c>
      <c r="G121">
        <f t="shared" si="1"/>
        <v>836</v>
      </c>
      <c r="H121">
        <v>837</v>
      </c>
      <c r="I121">
        <v>1</v>
      </c>
    </row>
    <row r="122" spans="1:10" ht="17">
      <c r="A122" s="53" t="s">
        <v>2739</v>
      </c>
      <c r="B122" s="54">
        <v>2.3833333333333333</v>
      </c>
      <c r="C122" s="54">
        <v>1.5</v>
      </c>
      <c r="D122" s="54">
        <f>IF(ISNUMBER(AVERAGE(RFI!Z840:Z842)),AVERAGE(RFI!Z840:Z842),"-")</f>
        <v>3</v>
      </c>
      <c r="E122" s="54">
        <f>IF(ISNUMBER(AVERAGE(RFI!AA840:AA842)),AVERAGE(RFI!AA840:AA842),"-")</f>
        <v>1.5</v>
      </c>
      <c r="F122">
        <v>840</v>
      </c>
      <c r="G122">
        <f t="shared" si="1"/>
        <v>840</v>
      </c>
      <c r="H122">
        <v>842</v>
      </c>
      <c r="I122">
        <v>2</v>
      </c>
    </row>
    <row r="123" spans="1:10" ht="17">
      <c r="A123" s="53" t="s">
        <v>2748</v>
      </c>
      <c r="B123" s="54">
        <v>2.0166666666666666</v>
      </c>
      <c r="C123" s="54">
        <v>1.5</v>
      </c>
      <c r="D123" s="54">
        <f>IF(ISNUMBER(AVERAGE(RFI!Z845:Z849)),AVERAGE(RFI!Z845:Z849),"-")</f>
        <v>2.25</v>
      </c>
      <c r="E123" s="54">
        <f>IF(ISNUMBER(AVERAGE(RFI!AA845:AA849)),AVERAGE(RFI!AA845:AA849),"-")</f>
        <v>1.5</v>
      </c>
      <c r="F123">
        <v>845</v>
      </c>
      <c r="G123">
        <f t="shared" si="1"/>
        <v>845</v>
      </c>
      <c r="H123">
        <v>849</v>
      </c>
      <c r="I123">
        <v>4</v>
      </c>
    </row>
    <row r="124" spans="1:10" ht="17">
      <c r="A124" s="53" t="s">
        <v>2762</v>
      </c>
      <c r="B124" s="54">
        <v>2.8333333333333335</v>
      </c>
      <c r="C124" s="54">
        <v>3</v>
      </c>
      <c r="D124" s="54">
        <f>IF(ISNUMBER(AVERAGE(RFI!Z852:Z853)),AVERAGE(RFI!Z852:Z853),"-")</f>
        <v>3</v>
      </c>
      <c r="E124" s="54">
        <f>IF(ISNUMBER(AVERAGE(RFI!AA852:AA853)),AVERAGE(RFI!AA852:AA853),"-")</f>
        <v>3</v>
      </c>
      <c r="F124">
        <v>852</v>
      </c>
      <c r="G124">
        <f t="shared" si="1"/>
        <v>852</v>
      </c>
      <c r="H124">
        <v>853</v>
      </c>
      <c r="I124">
        <v>1</v>
      </c>
    </row>
    <row r="125" spans="1:10" ht="17">
      <c r="A125" s="53" t="s">
        <v>2767</v>
      </c>
      <c r="B125" s="54">
        <v>2.4</v>
      </c>
      <c r="C125" s="54">
        <v>2</v>
      </c>
      <c r="D125" s="54">
        <f>IF(ISNUMBER(AVERAGE(RFI!Z856:Z857)),AVERAGE(RFI!Z856:Z857),"-")</f>
        <v>4</v>
      </c>
      <c r="E125" s="54">
        <f>IF(ISNUMBER(AVERAGE(RFI!AA856:AA857)),AVERAGE(RFI!AA856:AA857),"-")</f>
        <v>2</v>
      </c>
      <c r="F125">
        <v>856</v>
      </c>
      <c r="G125">
        <f t="shared" si="1"/>
        <v>856</v>
      </c>
      <c r="H125">
        <v>857</v>
      </c>
      <c r="I125">
        <v>1</v>
      </c>
    </row>
    <row r="126" spans="1:10" ht="17">
      <c r="A126" s="53" t="s">
        <v>2773</v>
      </c>
      <c r="B126" s="54">
        <v>1.8</v>
      </c>
      <c r="C126" s="54">
        <v>1</v>
      </c>
      <c r="D126" s="54">
        <f>IF(ISNUMBER(AVERAGE(RFI!Z860:Z861)),AVERAGE(RFI!Z860:Z861),"-")</f>
        <v>0</v>
      </c>
      <c r="E126" s="54">
        <f>IF(ISNUMBER(AVERAGE(RFI!AA860:AA861)),AVERAGE(RFI!AA860:AA861),"-")</f>
        <v>1</v>
      </c>
      <c r="F126">
        <v>860</v>
      </c>
      <c r="G126">
        <f t="shared" si="1"/>
        <v>860</v>
      </c>
      <c r="H126">
        <v>861</v>
      </c>
      <c r="I126">
        <v>1</v>
      </c>
    </row>
    <row r="127" spans="1:10" ht="20">
      <c r="A127" s="51" t="s">
        <v>2779</v>
      </c>
      <c r="B127" s="52">
        <v>2.2180555555555559</v>
      </c>
      <c r="C127" s="52">
        <v>2.2291666666666665</v>
      </c>
      <c r="D127" s="52">
        <f>IF(ISNUMBER(AVERAGE(RFI!Z864:Z916)),AVERAGE(RFI!Z864:Z916),"-")</f>
        <v>2.7826086956521738</v>
      </c>
      <c r="E127" s="52">
        <f>IF(ISNUMBER(AVERAGE(RFI!AA864:AA916)),AVERAGE(RFI!AA864:AA916),"-")</f>
        <v>2.2291666666666665</v>
      </c>
      <c r="F127">
        <v>864</v>
      </c>
      <c r="G127">
        <f t="shared" si="1"/>
        <v>864</v>
      </c>
      <c r="H127">
        <v>916</v>
      </c>
      <c r="J127">
        <f>SUM(I128:I137)</f>
        <v>24</v>
      </c>
    </row>
    <row r="128" spans="1:10" ht="17">
      <c r="A128" s="53" t="s">
        <v>2780</v>
      </c>
      <c r="B128" s="54">
        <v>2.3333333333333335</v>
      </c>
      <c r="C128" s="54">
        <v>2.5</v>
      </c>
      <c r="D128" s="54">
        <f>IF(ISNUMBER(AVERAGE(RFI!Z865:Z867)),AVERAGE(RFI!Z865:Z867),"-")</f>
        <v>3.5</v>
      </c>
      <c r="E128" s="54">
        <f>IF(ISNUMBER(AVERAGE(RFI!AA865:AA867)),AVERAGE(RFI!AA865:AA867),"-")</f>
        <v>2.5</v>
      </c>
      <c r="F128">
        <v>865</v>
      </c>
      <c r="G128">
        <f t="shared" si="1"/>
        <v>865</v>
      </c>
      <c r="H128">
        <v>867</v>
      </c>
      <c r="I128">
        <v>2</v>
      </c>
    </row>
    <row r="129" spans="1:10" ht="17">
      <c r="A129" s="53" t="s">
        <v>2788</v>
      </c>
      <c r="B129" s="54">
        <v>2.0583333333333331</v>
      </c>
      <c r="C129" s="54">
        <v>2.1875</v>
      </c>
      <c r="D129" s="54">
        <f>IF(ISNUMBER(AVERAGE(RFI!Z870:Z878)),AVERAGE(RFI!Z870:Z878),"-")</f>
        <v>2.875</v>
      </c>
      <c r="E129" s="54">
        <f>IF(ISNUMBER(AVERAGE(RFI!AA870:AA878)),AVERAGE(RFI!AA870:AA878),"-")</f>
        <v>2.1875</v>
      </c>
      <c r="F129">
        <v>870</v>
      </c>
      <c r="G129">
        <f t="shared" si="1"/>
        <v>870</v>
      </c>
      <c r="H129">
        <v>878</v>
      </c>
      <c r="I129">
        <v>8</v>
      </c>
    </row>
    <row r="130" spans="1:10" ht="17">
      <c r="A130" s="53" t="s">
        <v>2814</v>
      </c>
      <c r="B130" s="54">
        <v>2.2000000000000002</v>
      </c>
      <c r="C130" s="54">
        <v>2</v>
      </c>
      <c r="D130" s="54">
        <f>IF(ISNUMBER(AVERAGE(RFI!Z881:Z882)),AVERAGE(RFI!Z881:Z882),"-")</f>
        <v>4</v>
      </c>
      <c r="E130" s="54">
        <f>IF(ISNUMBER(AVERAGE(RFI!AA881:AA882)),AVERAGE(RFI!AA881:AA882),"-")</f>
        <v>2</v>
      </c>
      <c r="F130">
        <v>881</v>
      </c>
      <c r="G130">
        <f t="shared" si="1"/>
        <v>881</v>
      </c>
      <c r="H130">
        <v>882</v>
      </c>
      <c r="I130">
        <v>1</v>
      </c>
    </row>
    <row r="131" spans="1:10" ht="17">
      <c r="A131" s="53" t="s">
        <v>2820</v>
      </c>
      <c r="B131" s="54">
        <v>2.4399999999999995</v>
      </c>
      <c r="C131" s="54">
        <v>2.4</v>
      </c>
      <c r="D131" s="54">
        <f>IF(ISNUMBER(AVERAGE(RFI!Z885:Z890)),AVERAGE(RFI!Z885:Z890),"-")</f>
        <v>2.4</v>
      </c>
      <c r="E131" s="54">
        <f>IF(ISNUMBER(AVERAGE(RFI!AA885:AA890)),AVERAGE(RFI!AA885:AA890),"-")</f>
        <v>2.4</v>
      </c>
      <c r="F131">
        <v>885</v>
      </c>
      <c r="G131">
        <f t="shared" si="1"/>
        <v>885</v>
      </c>
      <c r="H131">
        <v>890</v>
      </c>
      <c r="I131">
        <v>5</v>
      </c>
    </row>
    <row r="132" spans="1:10" ht="17">
      <c r="A132" s="53" t="s">
        <v>2837</v>
      </c>
      <c r="B132" s="54">
        <v>2.8666666666666667</v>
      </c>
      <c r="C132" s="54">
        <v>3</v>
      </c>
      <c r="D132" s="54">
        <f>IF(ISNUMBER(AVERAGE(RFI!Z893:Z894)),AVERAGE(RFI!Z893:Z894),"-")</f>
        <v>3</v>
      </c>
      <c r="E132" s="54">
        <f>IF(ISNUMBER(AVERAGE(RFI!AA893:AA894)),AVERAGE(RFI!AA893:AA894),"-")</f>
        <v>3</v>
      </c>
      <c r="F132">
        <v>893</v>
      </c>
      <c r="G132">
        <f t="shared" si="1"/>
        <v>893</v>
      </c>
      <c r="H132">
        <v>894</v>
      </c>
      <c r="I132">
        <v>1</v>
      </c>
    </row>
    <row r="133" spans="1:10" ht="17">
      <c r="A133" s="53" t="s">
        <v>2843</v>
      </c>
      <c r="B133" s="54">
        <v>2.1666666666666665</v>
      </c>
      <c r="C133" s="54">
        <v>2</v>
      </c>
      <c r="D133" s="54">
        <f>IF(ISNUMBER(AVERAGE(RFI!Z897:Z898)),AVERAGE(RFI!Z897:Z898),"-")</f>
        <v>2</v>
      </c>
      <c r="E133" s="54">
        <f>IF(ISNUMBER(AVERAGE(RFI!AA897:AA898)),AVERAGE(RFI!AA897:AA898),"-")</f>
        <v>2</v>
      </c>
      <c r="F133">
        <v>897</v>
      </c>
      <c r="G133">
        <f t="shared" si="1"/>
        <v>897</v>
      </c>
      <c r="H133">
        <v>898</v>
      </c>
      <c r="I133">
        <v>1</v>
      </c>
    </row>
    <row r="134" spans="1:10" ht="17">
      <c r="A134" s="53" t="s">
        <v>2849</v>
      </c>
      <c r="B134" s="54">
        <v>2.0222222222222217</v>
      </c>
      <c r="C134" s="54">
        <v>2</v>
      </c>
      <c r="D134" s="54">
        <f>IF(ISNUMBER(AVERAGE(RFI!Z901:Z904)),AVERAGE(RFI!Z901:Z904),"-")</f>
        <v>2.5</v>
      </c>
      <c r="E134" s="54">
        <f>IF(ISNUMBER(AVERAGE(RFI!AA901:AA904)),AVERAGE(RFI!AA901:AA904),"-")</f>
        <v>2</v>
      </c>
      <c r="F134">
        <v>901</v>
      </c>
      <c r="G134">
        <f t="shared" si="1"/>
        <v>901</v>
      </c>
      <c r="H134">
        <v>904</v>
      </c>
      <c r="I134">
        <v>3</v>
      </c>
    </row>
    <row r="135" spans="1:10" ht="17">
      <c r="A135" s="53" t="s">
        <v>2861</v>
      </c>
      <c r="B135" s="54">
        <v>2.6666666666666665</v>
      </c>
      <c r="C135" s="54">
        <v>3</v>
      </c>
      <c r="D135" s="54">
        <f>IF(ISNUMBER(AVERAGE(RFI!Z907:Z908)),AVERAGE(RFI!Z907:Z908),"-")</f>
        <v>4</v>
      </c>
      <c r="E135" s="54">
        <f>IF(ISNUMBER(AVERAGE(RFI!AA907:AA908)),AVERAGE(RFI!AA907:AA908),"-")</f>
        <v>3</v>
      </c>
      <c r="F135">
        <v>907</v>
      </c>
      <c r="G135">
        <f t="shared" si="1"/>
        <v>907</v>
      </c>
      <c r="H135">
        <v>908</v>
      </c>
      <c r="I135">
        <v>1</v>
      </c>
    </row>
    <row r="136" spans="1:10" ht="17">
      <c r="A136" s="53" t="s">
        <v>2867</v>
      </c>
      <c r="B136" s="54">
        <v>2.2999999999999998</v>
      </c>
      <c r="C136" s="54">
        <v>2</v>
      </c>
      <c r="D136" s="54">
        <f>IF(ISNUMBER(AVERAGE(RFI!Z911:Z912)),AVERAGE(RFI!Z911:Z912),"-")</f>
        <v>4</v>
      </c>
      <c r="E136" s="54">
        <f>IF(ISNUMBER(AVERAGE(RFI!AA911:AA912)),AVERAGE(RFI!AA911:AA912),"-")</f>
        <v>2</v>
      </c>
      <c r="F136">
        <v>911</v>
      </c>
      <c r="G136">
        <f t="shared" si="1"/>
        <v>911</v>
      </c>
      <c r="H136">
        <v>912</v>
      </c>
      <c r="I136">
        <v>1</v>
      </c>
    </row>
    <row r="137" spans="1:10" ht="17">
      <c r="A137" s="53" t="s">
        <v>2872</v>
      </c>
      <c r="B137" s="54">
        <v>1.6333333333333333</v>
      </c>
      <c r="C137" s="54">
        <v>1</v>
      </c>
      <c r="D137" s="54">
        <f>IF(ISNUMBER(AVERAGE(RFI!Z915:Z916)),AVERAGE(RFI!Z915:Z916),"-")</f>
        <v>0</v>
      </c>
      <c r="E137" s="54">
        <f>IF(ISNUMBER(AVERAGE(RFI!AA915:AA916)),AVERAGE(RFI!AA915:AA916),"-")</f>
        <v>1</v>
      </c>
      <c r="F137">
        <v>915</v>
      </c>
      <c r="G137">
        <f t="shared" si="1"/>
        <v>915</v>
      </c>
      <c r="H137">
        <v>916</v>
      </c>
      <c r="I137">
        <v>1</v>
      </c>
    </row>
    <row r="138" spans="1:10" ht="20">
      <c r="A138" s="51" t="s">
        <v>2878</v>
      </c>
      <c r="B138" s="52">
        <v>2.0694444444444442</v>
      </c>
      <c r="C138" s="52">
        <v>1.25</v>
      </c>
      <c r="D138" s="52">
        <f>IF(ISNUMBER(AVERAGE(RFI!Z919:Z947)),AVERAGE(RFI!Z919:Z947),"-")</f>
        <v>2</v>
      </c>
      <c r="E138" s="52">
        <f>IF(ISNUMBER(AVERAGE(RFI!AA919:AA947)),AVERAGE(RFI!AA919:AA947),"-")</f>
        <v>1.25</v>
      </c>
      <c r="F138">
        <v>919</v>
      </c>
      <c r="G138">
        <f t="shared" si="1"/>
        <v>919</v>
      </c>
      <c r="H138">
        <v>947</v>
      </c>
      <c r="J138">
        <f>SUM(I139:I144)</f>
        <v>12</v>
      </c>
    </row>
    <row r="139" spans="1:10" ht="17">
      <c r="A139" s="53" t="s">
        <v>2879</v>
      </c>
      <c r="B139" s="54">
        <v>2.4666666666666668</v>
      </c>
      <c r="C139" s="54">
        <v>2</v>
      </c>
      <c r="D139" s="54">
        <f>IF(ISNUMBER(AVERAGE(RFI!Z920:Z921)),AVERAGE(RFI!Z920:Z921),"-")</f>
        <v>2</v>
      </c>
      <c r="E139" s="54">
        <f>IF(ISNUMBER(AVERAGE(RFI!AA920:AA921)),AVERAGE(RFI!AA920:AA921),"-")</f>
        <v>2</v>
      </c>
      <c r="F139">
        <v>920</v>
      </c>
      <c r="G139">
        <f t="shared" si="1"/>
        <v>920</v>
      </c>
      <c r="H139">
        <v>921</v>
      </c>
      <c r="I139">
        <v>1</v>
      </c>
    </row>
    <row r="140" spans="1:10" ht="17">
      <c r="A140" s="53" t="s">
        <v>2885</v>
      </c>
      <c r="B140" s="54">
        <v>1.8</v>
      </c>
      <c r="C140" s="54">
        <v>0</v>
      </c>
      <c r="D140" s="54">
        <f>IF(ISNUMBER(AVERAGE(RFI!Z924:Z926)),AVERAGE(RFI!Z924:Z926),"-")</f>
        <v>0</v>
      </c>
      <c r="E140" s="54">
        <f>IF(ISNUMBER(AVERAGE(RFI!AA924:AA926)),AVERAGE(RFI!AA924:AA926),"-")</f>
        <v>0</v>
      </c>
      <c r="F140">
        <v>924</v>
      </c>
      <c r="G140">
        <f t="shared" si="1"/>
        <v>924</v>
      </c>
      <c r="H140">
        <v>926</v>
      </c>
      <c r="I140">
        <v>2</v>
      </c>
    </row>
    <row r="141" spans="1:10" ht="17">
      <c r="A141" s="53" t="s">
        <v>2894</v>
      </c>
      <c r="B141" s="54">
        <v>2.0833333333333335</v>
      </c>
      <c r="C141" s="54">
        <v>1.6666666666666667</v>
      </c>
      <c r="D141" s="54">
        <f>IF(ISNUMBER(AVERAGE(RFI!Z929:Z935)),AVERAGE(RFI!Z929:Z935),"-")</f>
        <v>2.5</v>
      </c>
      <c r="E141" s="54">
        <f>IF(ISNUMBER(AVERAGE(RFI!AA929:AA935)),AVERAGE(RFI!AA929:AA935),"-")</f>
        <v>1.6666666666666667</v>
      </c>
      <c r="F141">
        <v>929</v>
      </c>
      <c r="G141">
        <f t="shared" si="1"/>
        <v>929</v>
      </c>
      <c r="H141">
        <v>935</v>
      </c>
      <c r="I141">
        <v>6</v>
      </c>
    </row>
    <row r="142" spans="1:10" ht="17">
      <c r="A142" s="53" t="s">
        <v>2913</v>
      </c>
      <c r="B142" s="54">
        <v>2.1666666666666665</v>
      </c>
      <c r="C142" s="54">
        <v>0</v>
      </c>
      <c r="D142" s="54">
        <f>IF(ISNUMBER(AVERAGE(RFI!Z938:Z939)),AVERAGE(RFI!Z938:Z939),"-")</f>
        <v>0</v>
      </c>
      <c r="E142" s="54">
        <f>IF(ISNUMBER(AVERAGE(RFI!AA938:AA939)),AVERAGE(RFI!AA938:AA939),"-")</f>
        <v>0</v>
      </c>
      <c r="F142">
        <v>938</v>
      </c>
      <c r="G142">
        <f t="shared" si="1"/>
        <v>938</v>
      </c>
      <c r="H142">
        <v>939</v>
      </c>
      <c r="I142">
        <v>1</v>
      </c>
    </row>
    <row r="143" spans="1:10" ht="17">
      <c r="A143" s="53" t="s">
        <v>2918</v>
      </c>
      <c r="B143" s="54">
        <v>2.3666666666666667</v>
      </c>
      <c r="C143" s="54">
        <v>2</v>
      </c>
      <c r="D143" s="54">
        <f>IF(ISNUMBER(AVERAGE(RFI!Z942:Z943)),AVERAGE(RFI!Z942:Z943),"-")</f>
        <v>5</v>
      </c>
      <c r="E143" s="54">
        <f>IF(ISNUMBER(AVERAGE(RFI!AA942:AA943)),AVERAGE(RFI!AA942:AA943),"-")</f>
        <v>2</v>
      </c>
      <c r="F143">
        <v>942</v>
      </c>
      <c r="G143">
        <f t="shared" si="1"/>
        <v>942</v>
      </c>
      <c r="H143">
        <v>943</v>
      </c>
      <c r="I143">
        <v>1</v>
      </c>
    </row>
    <row r="144" spans="1:10" ht="17">
      <c r="A144" s="53" t="s">
        <v>2923</v>
      </c>
      <c r="B144" s="54">
        <v>1.7333333333333334</v>
      </c>
      <c r="C144" s="54">
        <v>1</v>
      </c>
      <c r="D144" s="54">
        <f>IF(ISNUMBER(AVERAGE(RFI!Z946:Z947)),AVERAGE(RFI!Z946:Z947),"-")</f>
        <v>2</v>
      </c>
      <c r="E144" s="54">
        <f>IF(ISNUMBER(AVERAGE(RFI!AA946:AA947)),AVERAGE(RFI!AA946:AA947),"-")</f>
        <v>1</v>
      </c>
      <c r="F144">
        <v>946</v>
      </c>
      <c r="G144">
        <f t="shared" si="1"/>
        <v>946</v>
      </c>
      <c r="H144">
        <v>947</v>
      </c>
      <c r="I144">
        <v>1</v>
      </c>
    </row>
    <row r="145" spans="1:11" ht="24">
      <c r="A145" s="55" t="s">
        <v>2928</v>
      </c>
      <c r="B145" s="50">
        <v>2.016010006253909</v>
      </c>
      <c r="C145" s="50">
        <v>1.8414634146341464</v>
      </c>
      <c r="D145" s="50">
        <f>IF(ISNUMBER(AVERAGE(RFI!Z950:Z1113)),AVERAGE(RFI!Z950:Z1113),"-")</f>
        <v>2.1619047619047618</v>
      </c>
      <c r="E145" s="50">
        <f>IF(ISNUMBER(AVERAGE(RFI!AA950:AA1113)),AVERAGE(RFI!AA950:AA1113),"-")</f>
        <v>1.8414634146341464</v>
      </c>
      <c r="F145">
        <v>950</v>
      </c>
      <c r="G145">
        <f t="shared" si="1"/>
        <v>950</v>
      </c>
      <c r="H145">
        <v>1113</v>
      </c>
      <c r="K145">
        <f>SUM(J146:J164)</f>
        <v>105</v>
      </c>
    </row>
    <row r="146" spans="1:11" ht="20">
      <c r="A146" s="51" t="s">
        <v>2929</v>
      </c>
      <c r="B146" s="52">
        <v>2.2428355957767723</v>
      </c>
      <c r="C146" s="52">
        <v>1.9607843137254901</v>
      </c>
      <c r="D146" s="52">
        <f>IF(ISNUMBER(AVERAGE(RFI!Z951:Z1030)),AVERAGE(RFI!Z951:Z1030),"-")</f>
        <v>2.4901960784313726</v>
      </c>
      <c r="E146" s="52">
        <f>IF(ISNUMBER(AVERAGE(RFI!AA951:AA1030)),AVERAGE(RFI!AA951:AA1030),"-")</f>
        <v>1.9607843137254901</v>
      </c>
      <c r="F146">
        <v>951</v>
      </c>
      <c r="G146">
        <f t="shared" si="1"/>
        <v>951</v>
      </c>
      <c r="H146">
        <v>1030</v>
      </c>
      <c r="J146">
        <f>SUM(I147:I156)</f>
        <v>51</v>
      </c>
    </row>
    <row r="147" spans="1:11" ht="17">
      <c r="A147" s="53" t="s">
        <v>2930</v>
      </c>
      <c r="B147" s="54">
        <v>2.5256410256410251</v>
      </c>
      <c r="C147" s="54">
        <v>1.6666666666666667</v>
      </c>
      <c r="D147" s="54">
        <f>IF(ISNUMBER(AVERAGE(RFI!Z952:Z955)),AVERAGE(RFI!Z952:Z955),"-")</f>
        <v>2.6666666666666665</v>
      </c>
      <c r="E147" s="54">
        <f>IF(ISNUMBER(AVERAGE(RFI!AA952:AA955)),AVERAGE(RFI!AA952:AA955),"-")</f>
        <v>1.6666666666666667</v>
      </c>
      <c r="F147">
        <v>952</v>
      </c>
      <c r="G147">
        <f t="shared" si="1"/>
        <v>952</v>
      </c>
      <c r="H147">
        <v>955</v>
      </c>
      <c r="I147">
        <v>3</v>
      </c>
    </row>
    <row r="148" spans="1:11" ht="17">
      <c r="A148" s="53" t="s">
        <v>2940</v>
      </c>
      <c r="B148" s="54">
        <v>2.2692307692307692</v>
      </c>
      <c r="C148" s="54">
        <v>1.8333333333333333</v>
      </c>
      <c r="D148" s="54">
        <f>IF(ISNUMBER(AVERAGE(RFI!Z958:Z970)),AVERAGE(RFI!Z958:Z970),"-")</f>
        <v>2.4166666666666665</v>
      </c>
      <c r="E148" s="54">
        <f>IF(ISNUMBER(AVERAGE(RFI!AA958:AA970)),AVERAGE(RFI!AA958:AA970),"-")</f>
        <v>1.8333333333333333</v>
      </c>
      <c r="F148">
        <v>958</v>
      </c>
      <c r="G148">
        <f t="shared" si="1"/>
        <v>958</v>
      </c>
      <c r="H148">
        <v>970</v>
      </c>
      <c r="I148">
        <v>12</v>
      </c>
    </row>
    <row r="149" spans="1:11" ht="17">
      <c r="A149" s="53" t="s">
        <v>2976</v>
      </c>
      <c r="B149" s="54">
        <v>2.2564102564102564</v>
      </c>
      <c r="C149" s="54">
        <v>1.6666666666666667</v>
      </c>
      <c r="D149" s="54">
        <f>IF(ISNUMBER(AVERAGE(RFI!Z973:Z976)),AVERAGE(RFI!Z973:Z976),"-")</f>
        <v>2.3333333333333335</v>
      </c>
      <c r="E149" s="54">
        <f>IF(ISNUMBER(AVERAGE(RFI!AA973:AA976)),AVERAGE(RFI!AA973:AA976),"-")</f>
        <v>1.6666666666666667</v>
      </c>
      <c r="F149">
        <v>973</v>
      </c>
      <c r="G149">
        <f t="shared" si="1"/>
        <v>973</v>
      </c>
      <c r="H149">
        <v>976</v>
      </c>
      <c r="I149">
        <v>3</v>
      </c>
    </row>
    <row r="150" spans="1:11" ht="17">
      <c r="A150" s="53" t="s">
        <v>2987</v>
      </c>
      <c r="B150" s="54">
        <v>2.1615384615384614</v>
      </c>
      <c r="C150" s="54">
        <v>1.9</v>
      </c>
      <c r="D150" s="54">
        <f>IF(ISNUMBER(AVERAGE(RFI!Z979:Z989)),AVERAGE(RFI!Z979:Z989),"-")</f>
        <v>2.2000000000000002</v>
      </c>
      <c r="E150" s="54">
        <f>IF(ISNUMBER(AVERAGE(RFI!AA979:AA989)),AVERAGE(RFI!AA979:AA989),"-")</f>
        <v>1.9</v>
      </c>
      <c r="F150">
        <v>979</v>
      </c>
      <c r="G150">
        <f t="shared" si="1"/>
        <v>979</v>
      </c>
      <c r="H150">
        <v>989</v>
      </c>
      <c r="I150">
        <v>10</v>
      </c>
    </row>
    <row r="151" spans="1:11" ht="17">
      <c r="A151" s="53" t="s">
        <v>3016</v>
      </c>
      <c r="B151" s="54">
        <v>2.0576923076923075</v>
      </c>
      <c r="C151" s="54">
        <v>1.7</v>
      </c>
      <c r="D151" s="54">
        <f>IF(ISNUMBER(AVERAGE(RFI!Z992:Z1002)),AVERAGE(RFI!Z992:Z1002),"-")</f>
        <v>2.5</v>
      </c>
      <c r="E151" s="54">
        <f>IF(ISNUMBER(AVERAGE(RFI!AA992:AA1002)),AVERAGE(RFI!AA992:AA1002),"-")</f>
        <v>1.7</v>
      </c>
      <c r="F151">
        <v>992</v>
      </c>
      <c r="G151">
        <f t="shared" si="1"/>
        <v>992</v>
      </c>
      <c r="H151">
        <v>1002</v>
      </c>
      <c r="I151">
        <v>10</v>
      </c>
    </row>
    <row r="152" spans="1:11" ht="17">
      <c r="A152" s="53" t="s">
        <v>3046</v>
      </c>
      <c r="B152" s="54">
        <v>2.25</v>
      </c>
      <c r="C152" s="54">
        <v>2.25</v>
      </c>
      <c r="D152" s="54">
        <f>IF(ISNUMBER(AVERAGE(RFI!Z1005:Z1009)),AVERAGE(RFI!Z1005:Z1009),"-")</f>
        <v>2.5</v>
      </c>
      <c r="E152" s="54">
        <f>IF(ISNUMBER(AVERAGE(RFI!AA1005:AA1009)),AVERAGE(RFI!AA1005:AA1009),"-")</f>
        <v>2.25</v>
      </c>
      <c r="F152">
        <v>1005</v>
      </c>
      <c r="G152">
        <f t="shared" si="1"/>
        <v>1005</v>
      </c>
      <c r="H152">
        <v>1009</v>
      </c>
      <c r="I152">
        <v>4</v>
      </c>
    </row>
    <row r="153" spans="1:11" ht="17">
      <c r="A153" s="53" t="s">
        <v>3061</v>
      </c>
      <c r="B153" s="54">
        <v>2.3461538461538463</v>
      </c>
      <c r="C153" s="54">
        <v>3</v>
      </c>
      <c r="D153" s="54">
        <f>IF(ISNUMBER(AVERAGE(RFI!Z1012:Z1018)),AVERAGE(RFI!Z1012:Z1018),"-")</f>
        <v>3</v>
      </c>
      <c r="E153" s="54">
        <f>IF(ISNUMBER(AVERAGE(RFI!AA1012:AA1018)),AVERAGE(RFI!AA1012:AA1018),"-")</f>
        <v>3</v>
      </c>
      <c r="F153">
        <v>1012</v>
      </c>
      <c r="G153">
        <f t="shared" si="1"/>
        <v>1012</v>
      </c>
      <c r="H153">
        <v>1018</v>
      </c>
      <c r="I153">
        <v>6</v>
      </c>
    </row>
    <row r="154" spans="1:11" ht="17">
      <c r="A154" s="53" t="s">
        <v>3081</v>
      </c>
      <c r="B154" s="54">
        <v>2.6923076923076925</v>
      </c>
      <c r="C154" s="54">
        <v>2</v>
      </c>
      <c r="D154" s="54">
        <f>IF(ISNUMBER(AVERAGE(RFI!Z1021:Z1022)),AVERAGE(RFI!Z1021:Z1022),"-")</f>
        <v>2</v>
      </c>
      <c r="E154" s="54">
        <f>IF(ISNUMBER(AVERAGE(RFI!AA1021:AA1022)),AVERAGE(RFI!AA1021:AA1022),"-")</f>
        <v>2</v>
      </c>
      <c r="F154">
        <v>1021</v>
      </c>
      <c r="G154">
        <f t="shared" si="1"/>
        <v>1021</v>
      </c>
      <c r="H154">
        <v>1022</v>
      </c>
      <c r="I154">
        <v>1</v>
      </c>
    </row>
    <row r="155" spans="1:11" ht="17">
      <c r="A155" s="53" t="s">
        <v>3087</v>
      </c>
      <c r="B155" s="54">
        <v>2.4615384615384617</v>
      </c>
      <c r="C155" s="54">
        <v>2</v>
      </c>
      <c r="D155" s="54">
        <f>IF(ISNUMBER(AVERAGE(RFI!Z1025:Z1026)),AVERAGE(RFI!Z1025:Z1026),"-")</f>
        <v>4</v>
      </c>
      <c r="E155" s="54">
        <f>IF(ISNUMBER(AVERAGE(RFI!AA1025:AA1026)),AVERAGE(RFI!AA1025:AA1026),"-")</f>
        <v>2</v>
      </c>
      <c r="F155">
        <v>1025</v>
      </c>
      <c r="G155">
        <f t="shared" si="1"/>
        <v>1025</v>
      </c>
      <c r="H155">
        <v>1026</v>
      </c>
      <c r="I155">
        <v>1</v>
      </c>
    </row>
    <row r="156" spans="1:11" ht="17">
      <c r="A156" s="53" t="s">
        <v>3092</v>
      </c>
      <c r="B156" s="54">
        <v>2.3846153846153846</v>
      </c>
      <c r="C156" s="54">
        <v>1</v>
      </c>
      <c r="D156" s="54">
        <f>IF(ISNUMBER(AVERAGE(RFI!Z1029:Z1030)),AVERAGE(RFI!Z1029:Z1030),"-")</f>
        <v>2</v>
      </c>
      <c r="E156" s="54">
        <f>IF(ISNUMBER(AVERAGE(RFI!AA1029:AA1030)),AVERAGE(RFI!AA1029:AA1030),"-")</f>
        <v>1</v>
      </c>
      <c r="F156">
        <v>1029</v>
      </c>
      <c r="G156">
        <f t="shared" si="1"/>
        <v>1029</v>
      </c>
      <c r="H156">
        <v>1030</v>
      </c>
      <c r="I156">
        <v>1</v>
      </c>
    </row>
    <row r="157" spans="1:11" ht="20">
      <c r="A157" s="51" t="s">
        <v>3097</v>
      </c>
      <c r="B157" s="52">
        <v>1.6799007444168739</v>
      </c>
      <c r="C157" s="52">
        <v>1.6451612903225807</v>
      </c>
      <c r="D157" s="52">
        <f>IF(ISNUMBER(AVERAGE(RFI!Z1033:Z1080)),AVERAGE(RFI!Z1033:Z1080),"-")</f>
        <v>1.967741935483871</v>
      </c>
      <c r="E157" s="52">
        <f>IF(ISNUMBER(AVERAGE(RFI!AA1033:AA1080)),AVERAGE(RFI!AA1033:AA1080),"-")</f>
        <v>1.6451612903225807</v>
      </c>
      <c r="F157">
        <v>1033</v>
      </c>
      <c r="G157">
        <f t="shared" si="1"/>
        <v>1033</v>
      </c>
      <c r="H157">
        <v>1080</v>
      </c>
      <c r="J157">
        <f>SUM(I158:I163)</f>
        <v>31</v>
      </c>
    </row>
    <row r="158" spans="1:11" ht="17">
      <c r="A158" s="53" t="s">
        <v>3098</v>
      </c>
      <c r="B158" s="54">
        <v>2.4358974358974357</v>
      </c>
      <c r="C158" s="54">
        <v>2</v>
      </c>
      <c r="D158" s="54">
        <f>IF(ISNUMBER(AVERAGE(RFI!Z1034:Z1037)),AVERAGE(RFI!Z1034:Z1037),"-")</f>
        <v>2</v>
      </c>
      <c r="E158" s="54">
        <f>IF(ISNUMBER(AVERAGE(RFI!AA1034:AA1037)),AVERAGE(RFI!AA1034:AA1037),"-")</f>
        <v>2</v>
      </c>
      <c r="F158">
        <v>1034</v>
      </c>
      <c r="G158">
        <f t="shared" si="1"/>
        <v>1034</v>
      </c>
      <c r="H158">
        <v>1037</v>
      </c>
      <c r="I158">
        <v>3</v>
      </c>
    </row>
    <row r="159" spans="1:11" ht="17">
      <c r="A159" s="53" t="s">
        <v>3109</v>
      </c>
      <c r="B159" s="54">
        <v>1.6730769230769234</v>
      </c>
      <c r="C159" s="54">
        <v>1.6666666666666667</v>
      </c>
      <c r="D159" s="54">
        <f>IF(ISNUMBER(AVERAGE(RFI!Z1040:Z1046)),AVERAGE(RFI!Z1040:Z1046),"-")</f>
        <v>2.3333333333333335</v>
      </c>
      <c r="E159" s="54">
        <f>IF(ISNUMBER(AVERAGE(RFI!AA1040:AA1046)),AVERAGE(RFI!AA1040:AA1046),"-")</f>
        <v>1.6666666666666667</v>
      </c>
      <c r="F159">
        <v>1040</v>
      </c>
      <c r="G159">
        <f t="shared" si="1"/>
        <v>1040</v>
      </c>
      <c r="H159">
        <v>1046</v>
      </c>
      <c r="I159">
        <v>6</v>
      </c>
    </row>
    <row r="160" spans="1:11" ht="17">
      <c r="A160" s="53" t="s">
        <v>3127</v>
      </c>
      <c r="B160" s="54">
        <v>1.5</v>
      </c>
      <c r="C160" s="54">
        <v>2</v>
      </c>
      <c r="D160" s="54">
        <f>IF(ISNUMBER(AVERAGE(RFI!Z1049:Z1053)),AVERAGE(RFI!Z1049:Z1053),"-")</f>
        <v>2</v>
      </c>
      <c r="E160" s="54">
        <f>IF(ISNUMBER(AVERAGE(RFI!AA1049:AA1053)),AVERAGE(RFI!AA1049:AA1053),"-")</f>
        <v>2</v>
      </c>
      <c r="F160">
        <v>1049</v>
      </c>
      <c r="G160">
        <f t="shared" si="1"/>
        <v>1049</v>
      </c>
      <c r="H160">
        <v>1053</v>
      </c>
      <c r="I160">
        <v>4</v>
      </c>
    </row>
    <row r="161" spans="1:10" ht="17">
      <c r="A161" s="53" t="s">
        <v>3141</v>
      </c>
      <c r="B161" s="54">
        <v>1.5552884615384615</v>
      </c>
      <c r="C161" s="54">
        <v>1.5625</v>
      </c>
      <c r="D161" s="54">
        <f>IF(ISNUMBER(AVERAGE(RFI!Z1056:Z1072)),AVERAGE(RFI!Z1056:Z1072),"-")</f>
        <v>1.8125</v>
      </c>
      <c r="E161" s="54">
        <f>IF(ISNUMBER(AVERAGE(RFI!AA1056:AA1072)),AVERAGE(RFI!AA1056:AA1072),"-")</f>
        <v>1.5625</v>
      </c>
      <c r="F161">
        <v>1056</v>
      </c>
      <c r="G161">
        <f t="shared" si="1"/>
        <v>1056</v>
      </c>
      <c r="H161">
        <v>1072</v>
      </c>
      <c r="I161">
        <v>16</v>
      </c>
    </row>
    <row r="162" spans="1:10" ht="17">
      <c r="A162" s="53" t="s">
        <v>3203</v>
      </c>
      <c r="B162" s="54">
        <v>1.9230769230769231</v>
      </c>
      <c r="C162" s="54">
        <v>2</v>
      </c>
      <c r="D162" s="54">
        <f>IF(ISNUMBER(AVERAGE(RFI!Z1075:Z1076)),AVERAGE(RFI!Z1075:Z1076),"-")</f>
        <v>4</v>
      </c>
      <c r="E162" s="54">
        <f>IF(ISNUMBER(AVERAGE(RFI!AA1075:AA1076)),AVERAGE(RFI!AA1075:AA1076),"-")</f>
        <v>2</v>
      </c>
      <c r="F162">
        <v>1075</v>
      </c>
      <c r="G162">
        <f t="shared" si="1"/>
        <v>1075</v>
      </c>
      <c r="H162">
        <v>1076</v>
      </c>
      <c r="I162">
        <v>1</v>
      </c>
    </row>
    <row r="163" spans="1:10" ht="17">
      <c r="A163" s="53" t="s">
        <v>3208</v>
      </c>
      <c r="B163" s="54">
        <v>1.9230769230769231</v>
      </c>
      <c r="C163" s="54">
        <v>0</v>
      </c>
      <c r="D163" s="54">
        <f>IF(ISNUMBER(AVERAGE(RFI!Z1079:Z1080)),AVERAGE(RFI!Z1079:Z1080),"-")</f>
        <v>0</v>
      </c>
      <c r="E163" s="54">
        <f>IF(ISNUMBER(AVERAGE(RFI!AA1079:AA1080)),AVERAGE(RFI!AA1079:AA1080),"-")</f>
        <v>0</v>
      </c>
      <c r="F163">
        <v>1079</v>
      </c>
      <c r="G163">
        <f t="shared" si="1"/>
        <v>1079</v>
      </c>
      <c r="H163">
        <v>1080</v>
      </c>
      <c r="I163">
        <v>1</v>
      </c>
    </row>
    <row r="164" spans="1:10" ht="60">
      <c r="A164" s="51" t="s">
        <v>3211</v>
      </c>
      <c r="B164" s="52">
        <v>1.7173913043478262</v>
      </c>
      <c r="C164" s="52" t="s">
        <v>3340</v>
      </c>
      <c r="D164" s="52">
        <f>IF(ISNUMBER(AVERAGE(RFI!Z1083:Z1113)),AVERAGE(RFI!Z1083:Z1113),"-")</f>
        <v>1.6956521739130435</v>
      </c>
      <c r="E164" s="52" t="str">
        <f>IF(ISNUMBER(AVERAGE(RFI!AA1083:AA1113)),AVERAGE(RFI!AA1083:AA1113),"-")</f>
        <v>-</v>
      </c>
      <c r="F164">
        <v>1083</v>
      </c>
      <c r="G164">
        <f t="shared" si="1"/>
        <v>1083</v>
      </c>
      <c r="H164">
        <v>1113</v>
      </c>
      <c r="J164">
        <f>SUM(I165:I167)</f>
        <v>23</v>
      </c>
    </row>
    <row r="165" spans="1:10" ht="17">
      <c r="A165" s="53" t="s">
        <v>3212</v>
      </c>
      <c r="B165" s="54">
        <v>0.8571428571428571</v>
      </c>
      <c r="C165" s="54" t="s">
        <v>3340</v>
      </c>
      <c r="D165" s="54">
        <f>IF(ISNUMBER(AVERAGE(RFI!Z1084:Z1091)),AVERAGE(RFI!Z1084:Z1091),"-")</f>
        <v>0.5714285714285714</v>
      </c>
      <c r="E165" s="54" t="str">
        <f>IF(ISNUMBER(AVERAGE(RFI!AA1084:AA1091)),AVERAGE(RFI!AA1084:AA1091),"-")</f>
        <v>-</v>
      </c>
      <c r="F165">
        <v>1084</v>
      </c>
      <c r="G165">
        <f t="shared" si="1"/>
        <v>1084</v>
      </c>
      <c r="H165">
        <v>1091</v>
      </c>
      <c r="I165">
        <v>7</v>
      </c>
    </row>
    <row r="166" spans="1:10" ht="17">
      <c r="A166" s="53" t="s">
        <v>3237</v>
      </c>
      <c r="B166" s="54">
        <v>2.9166666666666665</v>
      </c>
      <c r="C166" s="54" t="s">
        <v>3340</v>
      </c>
      <c r="D166" s="54">
        <f>IF(ISNUMBER(AVERAGE(RFI!Z1094:Z1100)),AVERAGE(RFI!Z1094:Z1100),"-")</f>
        <v>2</v>
      </c>
      <c r="E166" s="54" t="str">
        <f>IF(ISNUMBER(AVERAGE(RFI!AA1094:AA1100)),AVERAGE(RFI!AA1094:AA1100),"-")</f>
        <v>-</v>
      </c>
      <c r="F166">
        <v>1094</v>
      </c>
      <c r="G166">
        <f t="shared" si="1"/>
        <v>1094</v>
      </c>
      <c r="H166">
        <v>1100</v>
      </c>
      <c r="I166">
        <v>6</v>
      </c>
    </row>
    <row r="167" spans="1:10" ht="17">
      <c r="A167" s="53" t="s">
        <v>3262</v>
      </c>
      <c r="B167" s="54">
        <v>1.6</v>
      </c>
      <c r="C167" s="54" t="s">
        <v>3340</v>
      </c>
      <c r="D167" s="54">
        <f>IF(ISNUMBER(AVERAGE(RFI!Z1103:Z1113)),AVERAGE(RFI!Z1103:Z1113),"-")</f>
        <v>2.2999999999999998</v>
      </c>
      <c r="E167" s="54"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caLmHuuxr7dXYWqhUdYknrHcQzG6y4ctlTBEtP9HVBZUmYCfwpZo+jRfrdKiPFqJTpWcAhR99HO8Ks3mHwantg==" saltValue="6T/fVFN+KbAVy/V8qqF6oA=="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{004ACAEC-7C68-B442-9D72-E4ADCAD984C9}</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{239E5D90-3EBA-F044-AC20-5C82EC7AC3F0}</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{77B7F4E4-9563-F54C-BCFE-E613A61668FC}</x14:id>
        </ext>
      </extLst>
    </cfRule>
  </conditionalFormatting>
  <hyperlinks>
    <hyperlink ref="A2" location="RFI!E4" display="RFI!E4" xr:uid="{4C8302C5-E93D-6440-837D-951975AF8CE2}"/>
    <hyperlink ref="A3" location="RFI!E5" display="RFI!E5" xr:uid="{C41A8D71-2C1D-8843-8DCD-6FA26A5BCA54}"/>
    <hyperlink ref="A4" location="RFI!E6" display="RFI!E6" xr:uid="{4E48903B-AFEC-5A41-AD62-94B35551F461}"/>
    <hyperlink ref="A5" location="RFI!E15" display="RFI!E15" xr:uid="{E7C74D81-5431-F040-B07B-A6F63289B64E}"/>
    <hyperlink ref="A6" location="RFI!E23" display="RFI!E23" xr:uid="{A0BA53C2-46E5-EA44-BB3D-9D7B4F8FC4E6}"/>
    <hyperlink ref="A7" location="RFI!E31" display="RFI!E31" xr:uid="{3B002C60-5968-5F40-A1D7-4BB99054FFC1}"/>
    <hyperlink ref="A8" location="RFI!E45" display="RFI!E45" xr:uid="{95644E63-2ECB-2D43-9543-F31E8729A13B}"/>
    <hyperlink ref="A9" location="RFI!E46" display="RFI!E46" xr:uid="{58B8140C-81E7-214D-B155-7352A281DA99}"/>
    <hyperlink ref="A10" location="RFI!E56" display="RFI!E56" xr:uid="{568C119C-6278-3C4F-A445-3AC23D891CD3}"/>
    <hyperlink ref="A11" location="RFI!E65" display="RFI!E65" xr:uid="{BFF7B12A-3BBA-D445-B061-AD5367BEE9AB}"/>
    <hyperlink ref="A12" location="RFI!E73" display="RFI!E73" xr:uid="{30501002-B4FE-624B-AA77-3855BC17E7B6}"/>
    <hyperlink ref="A13" location="RFI!E81" display="RFI!E81" xr:uid="{C141DB3B-A788-3546-B859-D5E8022FBD4F}"/>
    <hyperlink ref="A14" location="RFI!E91" display="RFI!E91" xr:uid="{20B3DA76-704D-E046-851B-5A12A701685A}"/>
    <hyperlink ref="A15" location="RFI!E92" display="RFI!E92" xr:uid="{1E86831E-7241-6D41-B0AD-60095C574698}"/>
    <hyperlink ref="A16" location="RFI!E100" display="RFI!E100" xr:uid="{FC4793F0-8446-124C-8200-3F01ADC9F160}"/>
    <hyperlink ref="A17" location="RFI!E105" display="RFI!E105" xr:uid="{964EC2E1-8E9C-4846-8383-F64963F5F2DD}"/>
    <hyperlink ref="A18" location="RFI!E111" display="RFI!E111" xr:uid="{6BA530D4-ABDB-C34D-B121-1EF482EAF993}"/>
    <hyperlink ref="A19" location="RFI!E112" display="RFI!E112" xr:uid="{8039016A-A075-8245-A000-18C8F7A11177}"/>
    <hyperlink ref="A20" location="RFI!E122" display="RFI!E122" xr:uid="{FA1B4407-5DEB-2048-A2BA-EDFBD80EFEB8}"/>
    <hyperlink ref="A21" location="RFI!E128" display="RFI!E128" xr:uid="{52174006-241F-8546-8ADC-BD94A7FB7BAB}"/>
    <hyperlink ref="A22" location="RFI!E129" display="RFI!E129" xr:uid="{46B5078F-0D5B-FF47-9862-2E1FBE89D38C}"/>
    <hyperlink ref="A23" location="RFI!E139" display="RFI!E139" xr:uid="{E62CF157-82AA-0C4A-822C-45CB23145BB4}"/>
    <hyperlink ref="A24" location="RFI!E159" display="RFI!E159" xr:uid="{963FB083-D0FE-0B46-9DFE-916A112CFFC6}"/>
    <hyperlink ref="A25" location="RFI!E177" display="RFI!E177" xr:uid="{0E70F10B-10DF-E548-8BB1-F0F460BE30C5}"/>
    <hyperlink ref="A26" location="RFI!E185" display="RFI!E185" xr:uid="{95B0BFB5-B183-9F41-952E-EFEE955A39B6}"/>
    <hyperlink ref="A27" location="RFI!E196" display="RFI!E196" xr:uid="{2941143E-0BD1-864F-92A5-9F11FF9DAD99}"/>
    <hyperlink ref="A28" location="RFI!E212" display="RFI!E212" xr:uid="{F93C3D50-0F47-BB4B-8AC1-3F6BD3C96ED4}"/>
    <hyperlink ref="A29" location="RFI!E222" display="RFI!E222" xr:uid="{B00C6670-4172-0445-B32A-EA037E2DF569}"/>
    <hyperlink ref="A30" location="RFI!E223" display="RFI!E223" xr:uid="{296D2135-9C9B-284D-9DE2-BC430C7746F7}"/>
    <hyperlink ref="A31" location="RFI!E224" display="RFI!E224" xr:uid="{908A3B88-5EC9-CF44-856C-37EC3704DAA8}"/>
    <hyperlink ref="A32" location="RFI!E230" display="RFI!E230" xr:uid="{F4536B2D-12D4-E44A-B7D5-0D60607D8F63}"/>
    <hyperlink ref="A33" location="RFI!E231" display="RFI!E231" xr:uid="{1E8CE8B4-E283-4744-9FD9-B137895F21CA}"/>
    <hyperlink ref="A34" location="RFI!E236" display="RFI!E236" xr:uid="{0FEDD3B3-F719-F54D-938D-7190539FA35E}"/>
    <hyperlink ref="A35" location="RFI!E237" display="RFI!E237" xr:uid="{41FB83F5-034E-BE4F-BF35-D42969E3BF22}"/>
    <hyperlink ref="A36" location="RFI!E245" display="RFI!E245" xr:uid="{4E6F4FD0-DFAF-174F-91EE-2E0FA3A24154}"/>
    <hyperlink ref="A37" location="RFI!E256" display="RFI!E256" xr:uid="{A7038B77-58AB-9E4D-9EBC-50FCA007EB08}"/>
    <hyperlink ref="A38" location="RFI!E257" display="RFI!E257" xr:uid="{5148F2EA-EEA4-FF4F-9C5E-0BBD69E836DA}"/>
    <hyperlink ref="A39" location="RFI!E263" display="RFI!E263" xr:uid="{268CB126-5884-5845-A770-0BB8AA19563C}"/>
    <hyperlink ref="A40" location="RFI!E270" display="RFI!E270" xr:uid="{B64C35A4-074A-5E4D-9154-5549BA364EFA}"/>
    <hyperlink ref="A41" location="RFI!E277" display="RFI!E277" xr:uid="{5E097261-E818-E947-AF57-D2A3C27645EF}"/>
    <hyperlink ref="A42" location="RFI!E290" display="RFI!E290" xr:uid="{26D8D913-4014-C349-8ED9-4515ADF599D8}"/>
    <hyperlink ref="A43" location="RFI!E301" display="RFI!E301" xr:uid="{0330B3E4-23B6-4040-96C9-FA053BECB063}"/>
    <hyperlink ref="A44" location="RFI!E305" display="RFI!E305" xr:uid="{047939CC-7BB3-1A46-B897-663D9FE93660}"/>
    <hyperlink ref="A45" location="RFI!E306" display="RFI!E306" xr:uid="{6FA82890-0F5B-FC4E-B657-0D5998DE4883}"/>
    <hyperlink ref="A46" location="RFI!E314" display="RFI!E314" xr:uid="{26E72950-D17E-8345-95C6-5129AADBB3FC}"/>
    <hyperlink ref="A47" location="RFI!E319" display="RFI!E319" xr:uid="{690A4DF3-1710-6B46-B9CA-3F878CDF268C}"/>
    <hyperlink ref="A48" location="RFI!E324" display="RFI!E324" xr:uid="{FB88B9B8-564B-E64D-B41A-792E48BF15C6}"/>
    <hyperlink ref="A49" location="RFI!E325" display="RFI!E325" xr:uid="{7009EBC4-DD51-C34B-8C00-8DB8164AD4AD}"/>
    <hyperlink ref="A50" location="RFI!E329" display="RFI!E329" xr:uid="{3811A797-87B7-1147-9205-383A52A82310}"/>
    <hyperlink ref="A51" location="RFI!E334" display="RFI!E334" xr:uid="{96BAA8CF-CE17-544A-88E6-3F58766C9452}"/>
    <hyperlink ref="A52" location="RFI!E338" display="RFI!E338" xr:uid="{FBD76901-CBA9-B34B-80FD-E58B6815A65C}"/>
    <hyperlink ref="A53" location="RFI!E344" display="RFI!E344" xr:uid="{D693B3A9-334B-6347-B1FC-7FDBD0876D8F}"/>
    <hyperlink ref="A54" location="RFI!E348" display="RFI!E348" xr:uid="{AD8C5AE8-3043-9C4F-91F2-97DE7A1E9D1D}"/>
    <hyperlink ref="A55" location="RFI!E349" display="RFI!E349" xr:uid="{86437FAF-2E37-9B4C-A8BF-F3678474E25D}"/>
    <hyperlink ref="A56" location="RFI!E371" display="RFI!E371" xr:uid="{B160B757-7B3D-A540-A5BE-2C5533514B1E}"/>
    <hyperlink ref="A57" location="RFI!E375" display="RFI!E375" xr:uid="{E0B3D584-050D-F14B-9164-D03309A2C865}"/>
    <hyperlink ref="A58" location="RFI!E381" display="RFI!E381" xr:uid="{12D123B2-D658-C643-A28D-CF92A8D43359}"/>
    <hyperlink ref="A59" location="RFI!E382" display="RFI!E382" xr:uid="{87417551-A1F2-AD40-A070-653108C313B0}"/>
    <hyperlink ref="A60" location="RFI!E383" display="RFI!E383" xr:uid="{FA26A6F2-1864-C14B-B84D-CB305667E202}"/>
    <hyperlink ref="A61" location="RFI!E400" display="RFI!E400" xr:uid="{F6D2B905-DA24-3E47-8360-3E63DA0C83B0}"/>
    <hyperlink ref="A62" location="RFI!E410" display="RFI!E410" xr:uid="{183583C7-655B-3E4B-9F27-688A1F8AF3D4}"/>
    <hyperlink ref="A63" location="RFI!E411" display="RFI!E411" xr:uid="{B050A5EB-171B-E44D-9558-25F16701EDC2}"/>
    <hyperlink ref="A64" location="RFI!E435" display="RFI!E435" xr:uid="{D6C64458-6048-2345-950C-C1DCC571C7A5}"/>
    <hyperlink ref="A65" location="RFI!E442" display="RFI!E442" xr:uid="{04A94177-C89A-DF4B-9EEC-F91E042F07E3}"/>
    <hyperlink ref="A66" location="RFI!E451" display="RFI!E451" xr:uid="{F628C9D9-C230-DA47-8197-ACAB1E658D1F}"/>
    <hyperlink ref="A67" location="RFI!E465" display="RFI!E465" xr:uid="{9A5E55B7-B43D-F440-99C9-F3EFF8499A00}"/>
    <hyperlink ref="A68" location="RFI!E466" display="RFI!E466" xr:uid="{3ED3DAFA-6C30-6E47-9357-ED92526E21E0}"/>
    <hyperlink ref="A69" location="RFI!E478" display="RFI!E478" xr:uid="{4A6071DD-DD18-104C-B79E-BCC71D34AF62}"/>
    <hyperlink ref="A70" location="RFI!E489" display="RFI!E489" xr:uid="{B73E2B5E-1777-6642-9966-C1AD40E84384}"/>
    <hyperlink ref="A71" location="RFI!E497" display="RFI!E497" xr:uid="{13E2574C-54B8-5B42-81FA-4C1D0A8C95CD}"/>
    <hyperlink ref="A72" location="RFI!E498" display="RFI!E498" xr:uid="{5229B1CA-7E63-4E45-8989-40D95025F1AA}"/>
    <hyperlink ref="A73" location="RFI!E509" display="RFI!E509" xr:uid="{3B39F679-8CD1-0B4B-8750-2F34CE265ABC}"/>
    <hyperlink ref="A74" location="RFI!E510" display="RFI!E510" xr:uid="{4054D50B-100C-0846-A7EF-BD302089ECDE}"/>
    <hyperlink ref="A75" location="RFI!E519" display="RFI!E519" xr:uid="{A1701016-53DA-FD40-8197-BE82714EC590}"/>
    <hyperlink ref="A76" location="RFI!E520" display="RFI!E520" xr:uid="{731FB32D-45C9-9D48-828E-710E4B840765}"/>
    <hyperlink ref="A77" location="RFI!E544" display="RFI!E544" xr:uid="{DE29C57E-B62E-7642-90AE-9F49AAD1B207}"/>
    <hyperlink ref="A78" location="RFI!E545" display="RFI!E545" xr:uid="{AFED633E-EFCF-0749-BBBA-E48560DA08FB}"/>
    <hyperlink ref="A79" location="RFI!E553" display="RFI!E553" xr:uid="{C8A93B0E-D75D-1A4C-8637-D51D1E627B0E}"/>
    <hyperlink ref="A80" location="RFI!E561" display="RFI!E561" xr:uid="{93F50B94-B21E-9348-ADBC-EFB59B305387}"/>
    <hyperlink ref="A81" location="RFI!E568" display="RFI!E568" xr:uid="{75958216-5AA9-904E-85FF-DB329E6233CD}"/>
    <hyperlink ref="A82" location="RFI!E569" display="RFI!E569" xr:uid="{0E200E03-6DD0-7D48-866B-D36CDD0CCD50}"/>
    <hyperlink ref="A83" location="RFI!E590" display="RFI!E590" xr:uid="{CD89F6FC-2A02-2B4A-B8AD-2A28EA6CC9E7}"/>
    <hyperlink ref="A84" location="RFI!E591" display="RFI!E591" xr:uid="{E1016750-2CDF-254E-87C4-29A521040E64}"/>
    <hyperlink ref="A85" location="RFI!E603" display="RFI!E603" xr:uid="{75AEB45A-9B90-D246-822D-1EB8D82EC891}"/>
    <hyperlink ref="A86" location="RFI!E617" display="RFI!E617" xr:uid="{954734FF-0BD7-DB42-B3CB-A537CEB5DF6D}"/>
    <hyperlink ref="A87" location="RFI!E618" display="RFI!E618" xr:uid="{BEA0384E-1115-C34F-B916-B9A26E5D7712}"/>
    <hyperlink ref="A88" location="RFI!E619" display="RFI!E619" xr:uid="{3AD733A1-42B5-EF40-BEC6-F7071A4C1B93}"/>
    <hyperlink ref="A89" location="RFI!E633" display="RFI!E633" xr:uid="{9FC6D874-C9C2-9043-841D-B49230CFBB20}"/>
    <hyperlink ref="A90" location="RFI!E645" display="RFI!E645" xr:uid="{FC794AFC-C348-7140-BDA5-E852E8138563}"/>
    <hyperlink ref="A91" location="RFI!E646" display="RFI!E646" xr:uid="{37AA9BA6-84F5-4740-8AB6-107424ED787C}"/>
    <hyperlink ref="A92" location="RFI!E652" display="RFI!E652" xr:uid="{F2A5A30B-F8BD-E241-97D0-1AC0793B45C7}"/>
    <hyperlink ref="A93" location="RFI!E662" display="RFI!E662" xr:uid="{245B4BCF-9517-3440-A607-70D64F2E85C3}"/>
    <hyperlink ref="A94" location="RFI!E670" display="RFI!E670" xr:uid="{00C7F771-9A64-5E4A-AE58-81A3FE704777}"/>
    <hyperlink ref="A95" location="RFI!E676" display="RFI!E676" xr:uid="{AFCF8958-C92E-9948-8D4F-B209D35AF993}"/>
    <hyperlink ref="A96" location="RFI!E677" display="RFI!E677" xr:uid="{8EACC042-00AC-AE4E-BB98-5EEC79C53F76}"/>
    <hyperlink ref="A97" location="RFI!E682" display="RFI!E682" xr:uid="{761CF18D-A54C-E94F-B134-49C5C2A81CAB}"/>
    <hyperlink ref="A98" location="RFI!E688" display="RFI!E688" xr:uid="{B9ACE0B6-6C5F-124E-ADF3-391905889AEF}"/>
    <hyperlink ref="A99" location="RFI!E689" display="RFI!E689" xr:uid="{47663CFB-D38C-844F-8B86-E0AA03AD2733}"/>
    <hyperlink ref="A100" location="RFI!E690" display="RFI!E690" xr:uid="{631C1F8C-FFAC-8B4D-93D0-430677270F11}"/>
    <hyperlink ref="A101" location="RFI!E703" display="RFI!E703" xr:uid="{61CE1495-06E3-5E4A-94B1-26A5CCE1C4EE}"/>
    <hyperlink ref="A102" location="RFI!E709" display="RFI!E709" xr:uid="{286A2B41-4624-7D42-A60D-1AAEA3104FB1}"/>
    <hyperlink ref="A103" location="RFI!E718" display="RFI!E718" xr:uid="{929A284A-E0C5-2449-8FF5-1F04D57E64E7}"/>
    <hyperlink ref="A104" location="RFI!E722" display="RFI!E722" xr:uid="{3E88AE1B-C9C4-754F-B4A4-3807AE50F043}"/>
    <hyperlink ref="A105" location="RFI!E726" display="RFI!E726" xr:uid="{C03324A1-66E0-3E45-B0BF-A8B5BED2C28D}"/>
    <hyperlink ref="A106" location="RFI!E730" display="RFI!E730" xr:uid="{13045171-917B-D047-8AF5-551DA2F07A34}"/>
    <hyperlink ref="A107" location="RFI!E734" display="RFI!E734" xr:uid="{3A45D540-333E-A049-BC69-818BF1263D3D}"/>
    <hyperlink ref="A108" location="RFI!E738" display="RFI!E738" xr:uid="{670F4066-23FE-404F-ACDC-02C2F3FAEA56}"/>
    <hyperlink ref="A109" location="RFI!E742" display="RFI!E742" xr:uid="{011C6987-35B1-8849-B9A1-1A2B6380C057}"/>
    <hyperlink ref="A110" location="RFI!E743" display="RFI!E743" xr:uid="{0F35E42B-3C7E-CA4A-BA1E-96F8FCC2D51F}"/>
    <hyperlink ref="A111" location="RFI!E750" display="RFI!E750" xr:uid="{4D74C03D-95EA-E346-BA26-698CF4771A0D}"/>
    <hyperlink ref="A112" location="RFI!E755" display="RFI!E755" xr:uid="{ACF77ADD-C281-4043-BAA6-0A3E007C6C89}"/>
    <hyperlink ref="A113" location="RFI!E761" display="RFI!E761" xr:uid="{049C2858-D690-DF4D-8821-A601973AD674}"/>
    <hyperlink ref="A114" location="RFI!E771" display="RFI!E771" xr:uid="{A87E67FD-D356-1C4D-9777-CD821F76F5AD}"/>
    <hyperlink ref="A115" location="RFI!E778" display="RFI!E778" xr:uid="{2F6C5973-D563-8342-956D-60AE0B756097}"/>
    <hyperlink ref="A116" location="RFI!E793" display="RFI!E793" xr:uid="{9D5581D2-7B6B-154A-A46E-CB3BAC45E082}"/>
    <hyperlink ref="A117" location="RFI!E799" display="RFI!E799" xr:uid="{3EE7BDE2-3F61-F547-8C07-BE040EED6B48}"/>
    <hyperlink ref="A118" location="RFI!E807" display="RFI!E807" xr:uid="{7B220506-8C08-A147-BEEB-6B13A8F0EBD7}"/>
    <hyperlink ref="A119" location="RFI!E819" display="RFI!E819" xr:uid="{25FAE093-4E26-CA4E-A740-8EED82F1CC60}"/>
    <hyperlink ref="A120" location="RFI!E825" display="RFI!E825" xr:uid="{FE1ED801-9A96-4841-98E5-85CD91A38BE6}"/>
    <hyperlink ref="A121" location="RFI!E836" display="RFI!E836" xr:uid="{CE1B2BAA-DC09-0B42-B55D-3A888C1E3D78}"/>
    <hyperlink ref="A122" location="RFI!E840" display="RFI!E840" xr:uid="{42BB1720-064B-3B41-91BD-C794BAA07F7E}"/>
    <hyperlink ref="A123" location="RFI!E845" display="RFI!E845" xr:uid="{1644C042-9CE9-424F-B460-90DD4DC0030E}"/>
    <hyperlink ref="A124" location="RFI!E852" display="RFI!E852" xr:uid="{51D75439-903C-4845-B618-5DC1B8F2AB4C}"/>
    <hyperlink ref="A125" location="RFI!E856" display="RFI!E856" xr:uid="{9B16D0F8-9C56-354D-9975-9C87A3E723A4}"/>
    <hyperlink ref="A126" location="RFI!E860" display="RFI!E860" xr:uid="{EB6B5C57-F2ED-8C47-BA8E-C3409093884A}"/>
    <hyperlink ref="A127" location="RFI!E864" display="RFI!E864" xr:uid="{F0AED112-335B-7C4C-82B6-0CB8F19FA904}"/>
    <hyperlink ref="A128" location="RFI!E865" display="RFI!E865" xr:uid="{64A90AAD-AB01-F546-8D66-64898409E996}"/>
    <hyperlink ref="A129" location="RFI!E870" display="RFI!E870" xr:uid="{0ABCF721-8239-474F-8755-CBF5EAD3A43E}"/>
    <hyperlink ref="A130" location="RFI!E881" display="RFI!E881" xr:uid="{5DCC4542-E87B-B148-846A-725EFA574C4E}"/>
    <hyperlink ref="A131" location="RFI!E885" display="RFI!E885" xr:uid="{0E24B0C2-2F5D-DB43-BBCF-8550D175D8F7}"/>
    <hyperlink ref="A132" location="RFI!E893" display="RFI!E893" xr:uid="{63B6600F-2A01-BC4A-8AB3-DBB72494B325}"/>
    <hyperlink ref="A133" location="RFI!E897" display="RFI!E897" xr:uid="{FF927756-0252-F74C-8F48-B3546710CE7F}"/>
    <hyperlink ref="A134" location="RFI!E901" display="RFI!E901" xr:uid="{09DCE542-D018-E143-A3BD-7C5DFC2A360F}"/>
    <hyperlink ref="A135" location="RFI!E907" display="RFI!E907" xr:uid="{91E6772F-9520-BF40-86A2-411D78021E3D}"/>
    <hyperlink ref="A136" location="RFI!E911" display="RFI!E911" xr:uid="{04F6FDC5-DAB3-9547-A729-F800DA75CB79}"/>
    <hyperlink ref="A137" location="RFI!E915" display="RFI!E915" xr:uid="{5B1CD5CA-62A9-4A41-85C9-1B0B6E584A7B}"/>
    <hyperlink ref="A138" location="RFI!E919" display="RFI!E919" xr:uid="{A55BA2D0-3180-E142-8F55-97CBE50FABF2}"/>
    <hyperlink ref="A139" location="RFI!E920" display="RFI!E920" xr:uid="{FD61F0A3-1FBF-D644-9FB8-E23D4199F900}"/>
    <hyperlink ref="A140" location="RFI!E924" display="RFI!E924" xr:uid="{C44AE511-31E0-DF45-A5AA-8A714C43E836}"/>
    <hyperlink ref="A141" location="RFI!E929" display="RFI!E929" xr:uid="{9AD2F55A-45B7-B34F-8CC4-CDE0B9A19AD7}"/>
    <hyperlink ref="A142" location="RFI!E938" display="RFI!E938" xr:uid="{8E15421A-87CE-1E47-93BA-7802408D943A}"/>
    <hyperlink ref="A143" location="RFI!E942" display="RFI!E942" xr:uid="{54028C1C-DA57-D74E-A6D6-F1B643CFE2F1}"/>
    <hyperlink ref="A144" location="RFI!E946" display="RFI!E946" xr:uid="{8E75E43F-7135-8849-BD9B-71F969541C0E}"/>
    <hyperlink ref="A145" location="RFI!E950" display="RFI!E950" xr:uid="{6A00EA35-BE91-6149-A83D-4458D2A7A771}"/>
    <hyperlink ref="A146" location="RFI!E951" display="RFI!E951" xr:uid="{34C07918-A21B-6841-9F85-7E943BA30612}"/>
    <hyperlink ref="A147" location="RFI!E952" display="RFI!E952" xr:uid="{9857CBC3-75F3-6140-B9D1-4A5B19353E3C}"/>
    <hyperlink ref="A148" location="RFI!E958" display="RFI!E958" xr:uid="{6CD587DE-5F88-FB42-A230-260590922769}"/>
    <hyperlink ref="A149" location="RFI!E973" display="RFI!E973" xr:uid="{2D9DF7DF-2C99-D44A-B89D-46454DC97A86}"/>
    <hyperlink ref="A150" location="RFI!E979" display="RFI!E979" xr:uid="{79302B42-3388-2D4B-B509-1C109F6FE5DA}"/>
    <hyperlink ref="A151" location="RFI!E992" display="RFI!E992" xr:uid="{AC9F8F86-7BB6-5C4A-A254-F8D5F89922E5}"/>
    <hyperlink ref="A152" location="RFI!E1005" display="RFI!E1005" xr:uid="{3BC832E9-79BB-F744-9FD1-FD894790BD8E}"/>
    <hyperlink ref="A153" location="RFI!E1012" display="RFI!E1012" xr:uid="{4B64F8ED-B786-684F-B061-5FF1457E372A}"/>
    <hyperlink ref="A154" location="RFI!E1021" display="RFI!E1021" xr:uid="{29C31686-9A19-DB42-8784-66300C485B8F}"/>
    <hyperlink ref="A155" location="RFI!E1025" display="RFI!E1025" xr:uid="{322835B4-009E-3F40-8DC3-79812E5A266C}"/>
    <hyperlink ref="A156" location="RFI!E1029" display="RFI!E1029" xr:uid="{C6FEAD57-3657-724A-8570-D3DE641A5303}"/>
    <hyperlink ref="A157" location="RFI!E1033" display="RFI!E1033" xr:uid="{2934666C-F593-AF4D-86D8-DD3919D5A42E}"/>
    <hyperlink ref="A158" location="RFI!E1034" display="RFI!E1034" xr:uid="{5576C3CB-A785-DA4E-A106-6B0FDEE0CB10}"/>
    <hyperlink ref="A159" location="RFI!E1040" display="RFI!E1040" xr:uid="{DD39DC74-6A3E-9843-8975-C71F0E0BB4B8}"/>
    <hyperlink ref="A160" location="RFI!E1049" display="RFI!E1049" xr:uid="{81B4D958-089A-FC42-B301-5661771AFA8C}"/>
    <hyperlink ref="A161" location="RFI!E1056" display="RFI!E1056" xr:uid="{B76E33FC-1BCF-3E45-96B6-200D1A56ABB0}"/>
    <hyperlink ref="A162" location="RFI!E1075" display="RFI!E1075" xr:uid="{E8FB5880-3EB1-044B-9A03-0FFE29F725A9}"/>
    <hyperlink ref="A163" location="RFI!E1079" display="RFI!E1079" xr:uid="{49164D3B-3153-FC40-8315-91665B3C917E}"/>
    <hyperlink ref="A164" location="RFI!E1083" display="RFI!E1083" xr:uid="{1B4DE126-71E6-A247-BB19-0E4388FAE577}"/>
    <hyperlink ref="A165" location="RFI!E1084" display="RFI!E1084" xr:uid="{6E515A84-EEA6-A445-9F9C-9CE4AFEB6017}"/>
    <hyperlink ref="A166" location="RFI!E1094" display="RFI!E1094" xr:uid="{23987C7D-543E-8E41-BABF-7394ED84220E}"/>
    <hyperlink ref="A167" location="RFI!E1103" display="RFI!E1103" xr:uid="{5B539282-59B2-054B-A6CE-15B79632407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04ACAEC-7C68-B442-9D72-E4ADCAD984C9}">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239E5D90-3EBA-F044-AC20-5C82EC7AC3F0}">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77B7F4E4-9563-F54C-BCFE-E613A61668FC}">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66EBC-3361-3041-A934-C49BD8EC9DC0}">
  <sheetPr codeName="Sheet3"/>
  <dimension ref="A1:AB1186"/>
  <sheetViews>
    <sheetView tabSelected="1" topLeftCell="A1099" zoomScale="76" zoomScaleNormal="76" workbookViewId="0">
      <selection activeCell="F1100" sqref="F1100"/>
    </sheetView>
  </sheetViews>
  <sheetFormatPr baseColWidth="10" defaultColWidth="10.83203125" defaultRowHeight="16"/>
  <cols>
    <col min="1" max="1" width="7.1640625" style="1" customWidth="1"/>
    <col min="2" max="2" width="24.5" style="1" hidden="1" customWidth="1"/>
    <col min="3" max="3" width="6.33203125" style="1" hidden="1" customWidth="1"/>
    <col min="4" max="4" width="8.33203125" style="2" hidden="1" customWidth="1"/>
    <col min="5" max="5" width="20" style="1" customWidth="1"/>
    <col min="6" max="6" width="25.5" style="1" customWidth="1"/>
    <col min="7" max="7" width="46.1640625" style="1" customWidth="1"/>
    <col min="8" max="8" width="25.83203125" style="1" hidden="1" customWidth="1"/>
    <col min="9" max="9" width="25.6640625" style="1" hidden="1" customWidth="1"/>
    <col min="10" max="10" width="39.6640625" style="1" hidden="1" customWidth="1"/>
    <col min="11" max="11" width="26" style="1" hidden="1" customWidth="1"/>
    <col min="12" max="12" width="25.6640625" style="1" hidden="1" customWidth="1"/>
    <col min="13" max="13" width="17.6640625" style="1" hidden="1" customWidth="1"/>
    <col min="14" max="14" width="5.83203125" style="2" hidden="1" customWidth="1"/>
    <col min="15" max="15" width="5.83203125" style="2" customWidth="1"/>
    <col min="16" max="16" width="6.83203125" style="1" customWidth="1"/>
    <col min="17" max="17" width="70.33203125" style="1" customWidth="1"/>
    <col min="18" max="18" width="10.83203125" style="1"/>
    <col min="19" max="19" width="6.1640625" style="1" customWidth="1"/>
    <col min="20" max="20" width="10.5" style="1" customWidth="1"/>
    <col min="21" max="21" width="6.83203125" style="1" customWidth="1"/>
    <col min="22" max="22" width="43" style="1" customWidth="1"/>
    <col min="23" max="23" width="9.5" style="1" customWidth="1"/>
    <col min="24" max="24" width="6.83203125" style="1" customWidth="1"/>
    <col min="25" max="25" width="9.5" style="1" customWidth="1"/>
    <col min="26" max="27" width="6.83203125" style="1" customWidth="1"/>
    <col min="28" max="16384" width="10.83203125" style="1"/>
  </cols>
  <sheetData>
    <row r="1" spans="1:27" ht="18" customHeight="1">
      <c r="H1" s="79" t="s">
        <v>0</v>
      </c>
      <c r="I1" s="80"/>
      <c r="J1" s="80"/>
      <c r="K1" s="80"/>
      <c r="L1" s="80"/>
      <c r="M1" s="80"/>
      <c r="N1" s="80"/>
      <c r="O1" s="81"/>
      <c r="P1" s="3" t="s">
        <v>1</v>
      </c>
      <c r="Q1" s="3" t="s">
        <v>1</v>
      </c>
      <c r="R1" s="3" t="s">
        <v>1</v>
      </c>
      <c r="S1" s="3" t="s">
        <v>1</v>
      </c>
      <c r="T1" s="3" t="s">
        <v>1</v>
      </c>
      <c r="U1" s="3" t="s">
        <v>1</v>
      </c>
      <c r="V1" s="3" t="s">
        <v>1</v>
      </c>
      <c r="W1" s="3" t="s">
        <v>1</v>
      </c>
      <c r="X1" s="3" t="s">
        <v>1</v>
      </c>
      <c r="Y1" s="3" t="s">
        <v>1</v>
      </c>
    </row>
    <row r="2" spans="1:27" ht="54" customHeight="1">
      <c r="A2" s="1" t="s">
        <v>2</v>
      </c>
      <c r="B2" s="1" t="s">
        <v>3</v>
      </c>
      <c r="C2" s="1" t="s">
        <v>4</v>
      </c>
      <c r="D2" s="2" t="s">
        <v>5</v>
      </c>
      <c r="E2" s="4" t="s">
        <v>6</v>
      </c>
      <c r="F2" s="4" t="s">
        <v>7</v>
      </c>
      <c r="G2" s="4" t="s">
        <v>8</v>
      </c>
      <c r="H2" s="5" t="s">
        <v>9</v>
      </c>
      <c r="I2" s="5" t="s">
        <v>10</v>
      </c>
      <c r="J2" s="5" t="s">
        <v>11</v>
      </c>
      <c r="K2" s="5" t="s">
        <v>12</v>
      </c>
      <c r="L2" s="5" t="s">
        <v>13</v>
      </c>
      <c r="M2" s="5" t="s">
        <v>14</v>
      </c>
      <c r="N2" s="6" t="s">
        <v>15</v>
      </c>
      <c r="O2" s="6" t="s">
        <v>16</v>
      </c>
      <c r="P2" s="7" t="s">
        <v>17</v>
      </c>
      <c r="Q2" s="7" t="s">
        <v>18</v>
      </c>
      <c r="R2" s="8" t="s">
        <v>19</v>
      </c>
      <c r="S2" s="9" t="s">
        <v>20</v>
      </c>
      <c r="T2" s="9" t="s">
        <v>21</v>
      </c>
      <c r="U2" s="7" t="s">
        <v>22</v>
      </c>
      <c r="V2" s="7" t="s">
        <v>23</v>
      </c>
      <c r="W2" s="8" t="s">
        <v>19</v>
      </c>
      <c r="X2" s="9" t="s">
        <v>24</v>
      </c>
      <c r="Y2" s="9" t="s">
        <v>25</v>
      </c>
      <c r="Z2" s="10" t="s">
        <v>26</v>
      </c>
      <c r="AA2" s="11" t="s">
        <v>27</v>
      </c>
    </row>
    <row r="3" spans="1:27" s="12" customFormat="1">
      <c r="E3" s="13"/>
      <c r="F3" s="13"/>
      <c r="G3" s="13"/>
      <c r="H3" s="13"/>
      <c r="I3" s="13"/>
      <c r="J3" s="13"/>
      <c r="K3" s="13"/>
      <c r="L3" s="13"/>
      <c r="M3" s="13"/>
      <c r="N3" s="13"/>
      <c r="O3" s="13"/>
      <c r="P3" s="68"/>
      <c r="Q3" s="68"/>
      <c r="R3" s="68"/>
      <c r="S3" s="68"/>
      <c r="T3" s="68"/>
      <c r="U3" s="68"/>
      <c r="V3" s="68"/>
      <c r="W3" s="68"/>
      <c r="X3" s="68"/>
      <c r="Y3" s="68"/>
      <c r="Z3" s="13"/>
      <c r="AA3" s="13"/>
    </row>
    <row r="4" spans="1:27" ht="37">
      <c r="E4" s="77" t="s">
        <v>28</v>
      </c>
      <c r="F4" s="77"/>
      <c r="G4" s="77"/>
      <c r="H4" s="12"/>
      <c r="I4" s="12"/>
      <c r="J4" s="12"/>
      <c r="K4" s="12"/>
      <c r="L4" s="12"/>
      <c r="M4" s="12"/>
      <c r="P4" s="69"/>
      <c r="Q4" s="69"/>
      <c r="R4" s="69"/>
      <c r="S4" s="69"/>
      <c r="T4" s="69"/>
      <c r="U4" s="69"/>
      <c r="V4" s="69"/>
      <c r="W4" s="69"/>
      <c r="X4" s="69"/>
      <c r="Y4" s="69"/>
      <c r="Z4" s="12"/>
      <c r="AA4" s="12"/>
    </row>
    <row r="5" spans="1:27" ht="19">
      <c r="E5" s="82" t="s">
        <v>29</v>
      </c>
      <c r="F5" s="82"/>
      <c r="G5" s="82"/>
      <c r="P5" s="17"/>
      <c r="Q5" s="17"/>
      <c r="R5" s="17"/>
      <c r="S5" s="17"/>
      <c r="T5" s="17"/>
      <c r="U5" s="17"/>
      <c r="V5" s="17"/>
      <c r="W5" s="17"/>
      <c r="X5" s="17"/>
      <c r="Y5" s="17"/>
    </row>
    <row r="6" spans="1:27" ht="17">
      <c r="E6" s="14" t="s">
        <v>30</v>
      </c>
      <c r="P6" s="69"/>
      <c r="Q6" s="69"/>
      <c r="R6" s="69"/>
      <c r="S6" s="69"/>
      <c r="T6" s="69"/>
      <c r="U6" s="69"/>
      <c r="V6" s="69"/>
      <c r="W6" s="69"/>
      <c r="X6" s="69"/>
      <c r="Y6" s="69"/>
      <c r="Z6" s="12"/>
      <c r="AA6" s="12"/>
    </row>
    <row r="7" spans="1:27" ht="409.6">
      <c r="A7" s="1">
        <v>2000</v>
      </c>
      <c r="B7" s="1" t="s">
        <v>31</v>
      </c>
      <c r="E7" s="15" t="s">
        <v>32</v>
      </c>
      <c r="F7" s="16" t="s">
        <v>33</v>
      </c>
      <c r="G7" s="16" t="s">
        <v>34</v>
      </c>
      <c r="H7" s="17"/>
      <c r="I7" s="17"/>
      <c r="J7" s="18" t="s">
        <v>35</v>
      </c>
      <c r="K7" s="18" t="s">
        <v>36</v>
      </c>
      <c r="L7" s="17"/>
      <c r="M7" s="17"/>
      <c r="P7" s="19">
        <v>3</v>
      </c>
      <c r="Q7" s="20" t="s">
        <v>37</v>
      </c>
      <c r="R7" s="20"/>
      <c r="S7" s="21">
        <v>2.5</v>
      </c>
      <c r="T7" s="22" t="s">
        <v>38</v>
      </c>
      <c r="U7" s="19"/>
      <c r="V7" s="20"/>
      <c r="W7" s="20"/>
      <c r="X7" s="21"/>
      <c r="Y7" s="22"/>
      <c r="Z7" s="23">
        <f>IF(U7&lt;&gt;"",U7,IF(P7&lt;&gt;"",P7,IF(N7&lt;&gt;"",N7,"")))</f>
        <v>3</v>
      </c>
      <c r="AA7" s="24">
        <f>IF(X7&lt;&gt;"",X7,IF(S7&lt;&gt;"",S7,IF(O7&lt;&gt;"",O7,"")))</f>
        <v>2.5</v>
      </c>
    </row>
    <row r="8" spans="1:27" s="12" customFormat="1" ht="409.6">
      <c r="A8" s="1">
        <v>2001</v>
      </c>
      <c r="B8" s="1" t="s">
        <v>39</v>
      </c>
      <c r="C8" s="1"/>
      <c r="D8" s="2"/>
      <c r="E8" s="15" t="s">
        <v>40</v>
      </c>
      <c r="F8" s="16" t="s">
        <v>41</v>
      </c>
      <c r="G8" s="16" t="s">
        <v>42</v>
      </c>
      <c r="H8" s="17"/>
      <c r="I8" s="17"/>
      <c r="J8" s="18" t="s">
        <v>43</v>
      </c>
      <c r="K8" s="18" t="s">
        <v>36</v>
      </c>
      <c r="L8" s="17"/>
      <c r="M8" s="17"/>
      <c r="N8" s="2"/>
      <c r="O8" s="2"/>
      <c r="P8" s="19">
        <v>3</v>
      </c>
      <c r="Q8" s="20" t="s">
        <v>44</v>
      </c>
      <c r="R8" s="20"/>
      <c r="S8" s="21">
        <v>3</v>
      </c>
      <c r="T8" s="22"/>
      <c r="U8" s="19"/>
      <c r="V8" s="20"/>
      <c r="W8" s="20"/>
      <c r="X8" s="21"/>
      <c r="Y8" s="22"/>
      <c r="Z8" s="23">
        <f t="shared" ref="Z8:Z70" si="0">IF(U8&lt;&gt;"",U8,IF(P8&lt;&gt;"",P8,IF(N8&lt;&gt;"",N8,"")))</f>
        <v>3</v>
      </c>
      <c r="AA8" s="24">
        <f t="shared" ref="AA8:AA70" si="1">IF(X8&lt;&gt;"",X8,IF(S8&lt;&gt;"",S8,IF(O8&lt;&gt;"",O8,"")))</f>
        <v>3</v>
      </c>
    </row>
    <row r="9" spans="1:27" s="12" customFormat="1" ht="409.5" customHeight="1">
      <c r="A9" s="1">
        <v>2002</v>
      </c>
      <c r="B9" s="1" t="s">
        <v>45</v>
      </c>
      <c r="C9" s="1"/>
      <c r="D9" s="2"/>
      <c r="E9" s="15" t="s">
        <v>46</v>
      </c>
      <c r="F9" s="16" t="s">
        <v>47</v>
      </c>
      <c r="G9" s="16" t="s">
        <v>48</v>
      </c>
      <c r="H9" s="17"/>
      <c r="I9" s="17"/>
      <c r="J9" s="18" t="s">
        <v>49</v>
      </c>
      <c r="K9" s="18" t="s">
        <v>36</v>
      </c>
      <c r="L9" s="17"/>
      <c r="M9" s="17"/>
      <c r="N9" s="2"/>
      <c r="O9" s="2"/>
      <c r="P9" s="19">
        <v>3</v>
      </c>
      <c r="Q9" s="20" t="s">
        <v>50</v>
      </c>
      <c r="R9" s="20"/>
      <c r="S9" s="21">
        <v>3</v>
      </c>
      <c r="T9" s="22"/>
      <c r="U9" s="19"/>
      <c r="V9" s="20"/>
      <c r="W9" s="20"/>
      <c r="X9" s="21"/>
      <c r="Y9" s="22"/>
      <c r="Z9" s="23">
        <f t="shared" si="0"/>
        <v>3</v>
      </c>
      <c r="AA9" s="24">
        <f t="shared" si="1"/>
        <v>3</v>
      </c>
    </row>
    <row r="10" spans="1:27" s="12" customFormat="1" ht="409.6">
      <c r="A10" s="1">
        <v>2003</v>
      </c>
      <c r="B10" s="1" t="s">
        <v>51</v>
      </c>
      <c r="C10" s="1"/>
      <c r="D10" s="2"/>
      <c r="E10" s="15" t="s">
        <v>52</v>
      </c>
      <c r="F10" s="16" t="s">
        <v>53</v>
      </c>
      <c r="G10" s="16" t="s">
        <v>54</v>
      </c>
      <c r="H10" s="17"/>
      <c r="I10" s="17"/>
      <c r="J10" s="18" t="s">
        <v>55</v>
      </c>
      <c r="K10" s="18" t="s">
        <v>36</v>
      </c>
      <c r="L10" s="17"/>
      <c r="M10" s="17"/>
      <c r="N10" s="2"/>
      <c r="O10" s="2"/>
      <c r="P10" s="19">
        <v>3</v>
      </c>
      <c r="Q10" s="20" t="s">
        <v>56</v>
      </c>
      <c r="R10" s="20"/>
      <c r="S10" s="21">
        <v>3</v>
      </c>
      <c r="T10" s="22"/>
      <c r="U10" s="19"/>
      <c r="V10" s="20"/>
      <c r="W10" s="20"/>
      <c r="X10" s="21"/>
      <c r="Y10" s="22"/>
      <c r="Z10" s="23">
        <f t="shared" si="0"/>
        <v>3</v>
      </c>
      <c r="AA10" s="24">
        <f t="shared" si="1"/>
        <v>3</v>
      </c>
    </row>
    <row r="11" spans="1:27" s="12" customFormat="1" ht="409.6">
      <c r="A11" s="1">
        <v>2004</v>
      </c>
      <c r="B11" s="1" t="s">
        <v>57</v>
      </c>
      <c r="C11" s="1"/>
      <c r="D11" s="2"/>
      <c r="E11" s="15" t="s">
        <v>58</v>
      </c>
      <c r="F11" s="16" t="s">
        <v>59</v>
      </c>
      <c r="G11" s="16" t="s">
        <v>60</v>
      </c>
      <c r="H11" s="17"/>
      <c r="I11" s="17"/>
      <c r="J11" s="18" t="s">
        <v>61</v>
      </c>
      <c r="K11" s="18" t="s">
        <v>36</v>
      </c>
      <c r="L11" s="17"/>
      <c r="M11" s="17"/>
      <c r="N11" s="2"/>
      <c r="O11" s="2"/>
      <c r="P11" s="19">
        <v>3</v>
      </c>
      <c r="Q11" s="20" t="s">
        <v>62</v>
      </c>
      <c r="R11" s="20"/>
      <c r="S11" s="21">
        <v>3</v>
      </c>
      <c r="T11" s="22"/>
      <c r="U11" s="19"/>
      <c r="V11" s="20"/>
      <c r="W11" s="20"/>
      <c r="X11" s="21"/>
      <c r="Y11" s="22"/>
      <c r="Z11" s="23">
        <f t="shared" si="0"/>
        <v>3</v>
      </c>
      <c r="AA11" s="24">
        <f t="shared" si="1"/>
        <v>3</v>
      </c>
    </row>
    <row r="12" spans="1:27" s="12" customFormat="1" ht="204">
      <c r="A12" s="1">
        <v>2005</v>
      </c>
      <c r="B12" s="1" t="s">
        <v>63</v>
      </c>
      <c r="C12" s="1"/>
      <c r="D12" s="2"/>
      <c r="E12" s="25" t="s">
        <v>64</v>
      </c>
      <c r="F12" s="16" t="s">
        <v>65</v>
      </c>
      <c r="G12" s="16" t="s">
        <v>66</v>
      </c>
      <c r="H12" s="17"/>
      <c r="I12" s="17"/>
      <c r="J12" s="17"/>
      <c r="K12" s="17"/>
      <c r="L12" s="17"/>
      <c r="M12" s="17"/>
      <c r="N12" s="2"/>
      <c r="O12" s="2"/>
      <c r="P12" s="19">
        <v>3</v>
      </c>
      <c r="Q12" s="20" t="s">
        <v>67</v>
      </c>
      <c r="R12" s="20"/>
      <c r="S12" s="21">
        <v>3</v>
      </c>
      <c r="T12" s="22"/>
      <c r="U12" s="19"/>
      <c r="V12" s="20"/>
      <c r="W12" s="20"/>
      <c r="X12" s="21"/>
      <c r="Y12" s="22"/>
      <c r="Z12" s="23">
        <f t="shared" si="0"/>
        <v>3</v>
      </c>
      <c r="AA12" s="24">
        <f t="shared" si="1"/>
        <v>3</v>
      </c>
    </row>
    <row r="13" spans="1:27" s="12" customFormat="1">
      <c r="A13" s="1"/>
      <c r="H13" s="1"/>
      <c r="P13" s="69"/>
      <c r="Q13" s="69"/>
      <c r="R13" s="69"/>
      <c r="S13" s="69"/>
      <c r="T13" s="69"/>
      <c r="U13" s="69"/>
      <c r="V13" s="69"/>
      <c r="W13" s="69"/>
      <c r="X13" s="69"/>
      <c r="Y13" s="69"/>
    </row>
    <row r="14" spans="1:27" s="12" customFormat="1">
      <c r="A14" s="1"/>
      <c r="H14" s="1"/>
      <c r="P14" s="69"/>
      <c r="Q14" s="69"/>
      <c r="R14" s="69"/>
      <c r="S14" s="69"/>
      <c r="T14" s="69"/>
      <c r="U14" s="69"/>
      <c r="V14" s="69"/>
      <c r="W14" s="69"/>
      <c r="X14" s="69"/>
      <c r="Y14" s="69"/>
    </row>
    <row r="15" spans="1:27" s="12" customFormat="1" ht="17">
      <c r="A15" s="1"/>
      <c r="E15" s="14" t="s">
        <v>68</v>
      </c>
      <c r="H15" s="1"/>
      <c r="P15" s="69"/>
      <c r="Q15" s="69"/>
      <c r="R15" s="69"/>
      <c r="S15" s="69"/>
      <c r="T15" s="69"/>
      <c r="U15" s="69"/>
      <c r="V15" s="69"/>
      <c r="W15" s="69"/>
      <c r="X15" s="69"/>
      <c r="Y15" s="69"/>
    </row>
    <row r="16" spans="1:27" s="12" customFormat="1" ht="409.6">
      <c r="A16" s="1">
        <v>2006</v>
      </c>
      <c r="B16" s="1" t="s">
        <v>69</v>
      </c>
      <c r="C16" s="1"/>
      <c r="D16" s="2"/>
      <c r="E16" s="15" t="s">
        <v>70</v>
      </c>
      <c r="F16" s="16" t="s">
        <v>71</v>
      </c>
      <c r="G16" s="16" t="s">
        <v>72</v>
      </c>
      <c r="H16" s="17"/>
      <c r="I16" s="17"/>
      <c r="J16" s="17"/>
      <c r="K16" s="18" t="s">
        <v>36</v>
      </c>
      <c r="L16" s="17"/>
      <c r="M16" s="17"/>
      <c r="N16" s="2"/>
      <c r="O16" s="2"/>
      <c r="P16" s="19">
        <v>4</v>
      </c>
      <c r="Q16" s="20" t="s">
        <v>73</v>
      </c>
      <c r="R16" s="20"/>
      <c r="S16" s="21">
        <v>3</v>
      </c>
      <c r="T16" s="22"/>
      <c r="U16" s="19"/>
      <c r="V16" s="20"/>
      <c r="W16" s="20"/>
      <c r="X16" s="21"/>
      <c r="Y16" s="22"/>
      <c r="Z16" s="23">
        <f t="shared" si="0"/>
        <v>4</v>
      </c>
      <c r="AA16" s="24">
        <f t="shared" si="1"/>
        <v>3</v>
      </c>
    </row>
    <row r="17" spans="1:27" s="12" customFormat="1" ht="409.6">
      <c r="A17" s="1">
        <v>2007</v>
      </c>
      <c r="B17" s="1" t="s">
        <v>74</v>
      </c>
      <c r="C17" s="1"/>
      <c r="D17" s="2"/>
      <c r="E17" s="15" t="s">
        <v>75</v>
      </c>
      <c r="F17" s="16" t="s">
        <v>76</v>
      </c>
      <c r="G17" s="16" t="s">
        <v>77</v>
      </c>
      <c r="H17" s="17"/>
      <c r="I17" s="17"/>
      <c r="J17" s="18" t="s">
        <v>78</v>
      </c>
      <c r="K17" s="18" t="s">
        <v>36</v>
      </c>
      <c r="L17" s="17"/>
      <c r="M17" s="17"/>
      <c r="N17" s="2"/>
      <c r="O17" s="2"/>
      <c r="P17" s="19">
        <v>2</v>
      </c>
      <c r="Q17" s="20" t="s">
        <v>79</v>
      </c>
      <c r="R17" s="20"/>
      <c r="S17" s="21">
        <v>2</v>
      </c>
      <c r="T17" s="22"/>
      <c r="U17" s="19"/>
      <c r="V17" s="20"/>
      <c r="W17" s="20"/>
      <c r="X17" s="21"/>
      <c r="Y17" s="22"/>
      <c r="Z17" s="23">
        <f t="shared" si="0"/>
        <v>2</v>
      </c>
      <c r="AA17" s="24">
        <f t="shared" si="1"/>
        <v>2</v>
      </c>
    </row>
    <row r="18" spans="1:27" s="12" customFormat="1" ht="409.6">
      <c r="A18" s="1">
        <v>2008</v>
      </c>
      <c r="B18" s="1" t="s">
        <v>69</v>
      </c>
      <c r="C18" s="1"/>
      <c r="D18" s="2"/>
      <c r="E18" s="15" t="s">
        <v>80</v>
      </c>
      <c r="F18" s="16" t="s">
        <v>81</v>
      </c>
      <c r="G18" s="16" t="s">
        <v>82</v>
      </c>
      <c r="H18" s="17"/>
      <c r="I18" s="17"/>
      <c r="J18" s="17"/>
      <c r="K18" s="18" t="s">
        <v>36</v>
      </c>
      <c r="L18" s="17"/>
      <c r="M18" s="17"/>
      <c r="N18" s="2"/>
      <c r="O18" s="2"/>
      <c r="P18" s="19">
        <v>3</v>
      </c>
      <c r="Q18" s="20" t="s">
        <v>83</v>
      </c>
      <c r="R18" s="20"/>
      <c r="S18" s="21">
        <v>3</v>
      </c>
      <c r="T18" s="22"/>
      <c r="U18" s="19"/>
      <c r="V18" s="20"/>
      <c r="W18" s="20"/>
      <c r="X18" s="21"/>
      <c r="Y18" s="22"/>
      <c r="Z18" s="23">
        <f t="shared" si="0"/>
        <v>3</v>
      </c>
      <c r="AA18" s="24">
        <f t="shared" si="1"/>
        <v>3</v>
      </c>
    </row>
    <row r="19" spans="1:27" s="12" customFormat="1" ht="409.6">
      <c r="A19" s="1">
        <v>2009</v>
      </c>
      <c r="B19" s="1" t="s">
        <v>84</v>
      </c>
      <c r="C19" s="1"/>
      <c r="D19" s="2"/>
      <c r="E19" s="15" t="s">
        <v>85</v>
      </c>
      <c r="F19" s="16" t="s">
        <v>86</v>
      </c>
      <c r="G19" s="16" t="s">
        <v>87</v>
      </c>
      <c r="H19" s="17"/>
      <c r="I19" s="17"/>
      <c r="J19" s="18" t="s">
        <v>88</v>
      </c>
      <c r="K19" s="18" t="s">
        <v>36</v>
      </c>
      <c r="L19" s="17"/>
      <c r="M19" s="17"/>
      <c r="N19" s="2"/>
      <c r="O19" s="2"/>
      <c r="P19" s="19">
        <v>3</v>
      </c>
      <c r="Q19" s="20" t="s">
        <v>89</v>
      </c>
      <c r="R19" s="20"/>
      <c r="S19" s="21">
        <v>3</v>
      </c>
      <c r="T19" s="22"/>
      <c r="U19" s="19"/>
      <c r="V19" s="20"/>
      <c r="W19" s="20"/>
      <c r="X19" s="21"/>
      <c r="Y19" s="22"/>
      <c r="Z19" s="23">
        <f t="shared" si="0"/>
        <v>3</v>
      </c>
      <c r="AA19" s="24">
        <f t="shared" si="1"/>
        <v>3</v>
      </c>
    </row>
    <row r="20" spans="1:27" s="12" customFormat="1" ht="409.6">
      <c r="A20" s="1">
        <v>2010</v>
      </c>
      <c r="B20" s="1" t="s">
        <v>90</v>
      </c>
      <c r="C20" s="1"/>
      <c r="D20" s="2"/>
      <c r="E20" s="15" t="s">
        <v>91</v>
      </c>
      <c r="F20" s="16" t="s">
        <v>92</v>
      </c>
      <c r="G20" s="16" t="s">
        <v>93</v>
      </c>
      <c r="H20" s="17"/>
      <c r="I20" s="17"/>
      <c r="J20" s="18" t="s">
        <v>94</v>
      </c>
      <c r="K20" s="18" t="s">
        <v>36</v>
      </c>
      <c r="L20" s="17"/>
      <c r="M20" s="17"/>
      <c r="N20" s="2"/>
      <c r="O20" s="2"/>
      <c r="P20" s="19">
        <v>3</v>
      </c>
      <c r="Q20" s="20" t="s">
        <v>95</v>
      </c>
      <c r="R20" s="20"/>
      <c r="S20" s="21">
        <v>2</v>
      </c>
      <c r="T20" s="22" t="s">
        <v>96</v>
      </c>
      <c r="U20" s="19"/>
      <c r="V20" s="20"/>
      <c r="W20" s="20"/>
      <c r="X20" s="21"/>
      <c r="Y20" s="22"/>
      <c r="Z20" s="23">
        <f t="shared" si="0"/>
        <v>3</v>
      </c>
      <c r="AA20" s="24">
        <f t="shared" si="1"/>
        <v>2</v>
      </c>
    </row>
    <row r="21" spans="1:27" s="12" customFormat="1">
      <c r="A21" s="1"/>
      <c r="H21" s="1"/>
      <c r="P21" s="69"/>
      <c r="Q21" s="69"/>
      <c r="R21" s="69"/>
      <c r="S21" s="69"/>
      <c r="T21" s="69"/>
      <c r="U21" s="69"/>
      <c r="V21" s="69"/>
      <c r="W21" s="69"/>
      <c r="X21" s="69"/>
      <c r="Y21" s="69"/>
    </row>
    <row r="22" spans="1:27" s="12" customFormat="1">
      <c r="A22" s="1"/>
      <c r="H22" s="1"/>
      <c r="P22" s="69"/>
      <c r="Q22" s="69"/>
      <c r="R22" s="69"/>
      <c r="S22" s="69"/>
      <c r="T22" s="69"/>
      <c r="U22" s="69"/>
      <c r="V22" s="69"/>
      <c r="W22" s="69"/>
      <c r="X22" s="69"/>
      <c r="Y22" s="69"/>
    </row>
    <row r="23" spans="1:27" s="12" customFormat="1" ht="17">
      <c r="A23" s="1"/>
      <c r="E23" s="14" t="s">
        <v>97</v>
      </c>
      <c r="H23" s="1"/>
      <c r="P23" s="69"/>
      <c r="Q23" s="69"/>
      <c r="R23" s="69"/>
      <c r="S23" s="69"/>
      <c r="T23" s="69"/>
      <c r="U23" s="69"/>
      <c r="V23" s="69"/>
      <c r="W23" s="69"/>
      <c r="X23" s="69"/>
      <c r="Y23" s="69"/>
    </row>
    <row r="24" spans="1:27" s="12" customFormat="1" ht="409.6">
      <c r="A24" s="1">
        <v>2011</v>
      </c>
      <c r="B24" s="1" t="s">
        <v>98</v>
      </c>
      <c r="C24" s="1"/>
      <c r="D24" s="2"/>
      <c r="E24" s="15" t="s">
        <v>99</v>
      </c>
      <c r="F24" s="16" t="s">
        <v>100</v>
      </c>
      <c r="G24" s="16" t="s">
        <v>101</v>
      </c>
      <c r="H24" s="17"/>
      <c r="I24" s="17"/>
      <c r="J24" s="18" t="s">
        <v>102</v>
      </c>
      <c r="K24" s="18" t="s">
        <v>103</v>
      </c>
      <c r="L24" s="17"/>
      <c r="M24" s="17"/>
      <c r="N24" s="2"/>
      <c r="O24" s="2"/>
      <c r="P24" s="19">
        <v>3</v>
      </c>
      <c r="Q24" s="20" t="s">
        <v>104</v>
      </c>
      <c r="R24" s="20"/>
      <c r="S24" s="21">
        <v>3</v>
      </c>
      <c r="T24" s="22"/>
      <c r="U24" s="19"/>
      <c r="V24" s="20"/>
      <c r="W24" s="20"/>
      <c r="X24" s="21"/>
      <c r="Y24" s="22"/>
      <c r="Z24" s="23">
        <f t="shared" si="0"/>
        <v>3</v>
      </c>
      <c r="AA24" s="24">
        <f t="shared" si="1"/>
        <v>3</v>
      </c>
    </row>
    <row r="25" spans="1:27" s="12" customFormat="1" ht="409.6">
      <c r="A25" s="1">
        <v>2012</v>
      </c>
      <c r="B25" s="12" t="s">
        <v>105</v>
      </c>
      <c r="E25" s="15" t="s">
        <v>106</v>
      </c>
      <c r="F25" s="16" t="s">
        <v>107</v>
      </c>
      <c r="G25" s="16" t="s">
        <v>108</v>
      </c>
      <c r="H25" s="17"/>
      <c r="I25" s="17"/>
      <c r="J25" s="18" t="s">
        <v>109</v>
      </c>
      <c r="K25" s="18" t="s">
        <v>103</v>
      </c>
      <c r="L25" s="17"/>
      <c r="M25" s="17"/>
      <c r="N25" s="2"/>
      <c r="O25" s="2"/>
      <c r="P25" s="19">
        <v>3</v>
      </c>
      <c r="Q25" s="20" t="s">
        <v>110</v>
      </c>
      <c r="R25" s="20"/>
      <c r="S25" s="21">
        <v>3</v>
      </c>
      <c r="T25" s="22"/>
      <c r="U25" s="19"/>
      <c r="V25" s="20"/>
      <c r="W25" s="20"/>
      <c r="X25" s="21"/>
      <c r="Y25" s="22"/>
      <c r="Z25" s="23">
        <f t="shared" si="0"/>
        <v>3</v>
      </c>
      <c r="AA25" s="24">
        <f t="shared" si="1"/>
        <v>3</v>
      </c>
    </row>
    <row r="26" spans="1:27" s="12" customFormat="1" ht="409.6">
      <c r="A26" s="1">
        <v>2013</v>
      </c>
      <c r="B26" s="12" t="s">
        <v>111</v>
      </c>
      <c r="E26" s="15" t="s">
        <v>112</v>
      </c>
      <c r="F26" s="16" t="s">
        <v>113</v>
      </c>
      <c r="G26" s="16" t="s">
        <v>114</v>
      </c>
      <c r="H26" s="17"/>
      <c r="I26" s="17"/>
      <c r="J26" s="18" t="s">
        <v>115</v>
      </c>
      <c r="K26" s="18" t="s">
        <v>103</v>
      </c>
      <c r="L26" s="17"/>
      <c r="M26" s="17"/>
      <c r="N26" s="2"/>
      <c r="O26" s="2"/>
      <c r="P26" s="19">
        <v>3</v>
      </c>
      <c r="Q26" s="26" t="s">
        <v>116</v>
      </c>
      <c r="R26" s="20"/>
      <c r="S26" s="21">
        <v>3</v>
      </c>
      <c r="T26" s="22"/>
      <c r="U26" s="19"/>
      <c r="V26" s="20"/>
      <c r="W26" s="20"/>
      <c r="X26" s="21"/>
      <c r="Y26" s="22"/>
      <c r="Z26" s="23">
        <f t="shared" si="0"/>
        <v>3</v>
      </c>
      <c r="AA26" s="24">
        <f t="shared" si="1"/>
        <v>3</v>
      </c>
    </row>
    <row r="27" spans="1:27" s="12" customFormat="1" ht="409.6">
      <c r="A27" s="1">
        <v>2014</v>
      </c>
      <c r="B27" s="12" t="s">
        <v>117</v>
      </c>
      <c r="E27" s="15" t="s">
        <v>118</v>
      </c>
      <c r="F27" s="16" t="s">
        <v>119</v>
      </c>
      <c r="G27" s="16" t="s">
        <v>120</v>
      </c>
      <c r="H27" s="17"/>
      <c r="I27" s="17"/>
      <c r="J27" s="18" t="s">
        <v>121</v>
      </c>
      <c r="K27" s="18" t="s">
        <v>103</v>
      </c>
      <c r="L27" s="17"/>
      <c r="M27" s="17"/>
      <c r="N27" s="2"/>
      <c r="O27" s="2"/>
      <c r="P27" s="19">
        <v>3</v>
      </c>
      <c r="Q27" s="20" t="s">
        <v>122</v>
      </c>
      <c r="R27" s="20"/>
      <c r="S27" s="21">
        <v>2</v>
      </c>
      <c r="T27" s="22" t="s">
        <v>123</v>
      </c>
      <c r="U27" s="19"/>
      <c r="V27" s="20"/>
      <c r="W27" s="20"/>
      <c r="X27" s="21"/>
      <c r="Y27" s="22"/>
      <c r="Z27" s="23">
        <f t="shared" si="0"/>
        <v>3</v>
      </c>
      <c r="AA27" s="24">
        <f t="shared" si="1"/>
        <v>2</v>
      </c>
    </row>
    <row r="28" spans="1:27" s="12" customFormat="1" ht="409.6">
      <c r="A28" s="1">
        <v>2015</v>
      </c>
      <c r="B28" s="12" t="s">
        <v>124</v>
      </c>
      <c r="E28" s="15" t="s">
        <v>125</v>
      </c>
      <c r="F28" s="16" t="s">
        <v>126</v>
      </c>
      <c r="G28" s="16" t="s">
        <v>127</v>
      </c>
      <c r="H28" s="17"/>
      <c r="I28" s="17"/>
      <c r="J28" s="17"/>
      <c r="K28" s="18" t="s">
        <v>103</v>
      </c>
      <c r="L28" s="17"/>
      <c r="M28" s="17"/>
      <c r="N28" s="2"/>
      <c r="O28" s="2"/>
      <c r="P28" s="19">
        <v>3</v>
      </c>
      <c r="Q28" s="20" t="s">
        <v>128</v>
      </c>
      <c r="R28" s="20"/>
      <c r="S28" s="21">
        <v>3</v>
      </c>
      <c r="T28" s="22"/>
      <c r="U28" s="19"/>
      <c r="V28" s="20"/>
      <c r="W28" s="20"/>
      <c r="X28" s="21"/>
      <c r="Y28" s="22"/>
      <c r="Z28" s="23">
        <f t="shared" si="0"/>
        <v>3</v>
      </c>
      <c r="AA28" s="24">
        <f t="shared" si="1"/>
        <v>3</v>
      </c>
    </row>
    <row r="29" spans="1:27" s="12" customFormat="1">
      <c r="A29" s="1"/>
      <c r="H29" s="1"/>
      <c r="P29" s="69"/>
      <c r="Q29" s="69"/>
      <c r="R29" s="69"/>
      <c r="S29" s="69"/>
      <c r="T29" s="69"/>
      <c r="U29" s="69"/>
      <c r="V29" s="69"/>
      <c r="W29" s="69"/>
      <c r="X29" s="69"/>
      <c r="Y29" s="69"/>
    </row>
    <row r="30" spans="1:27" s="12" customFormat="1">
      <c r="A30" s="1"/>
      <c r="H30" s="1"/>
      <c r="P30" s="69"/>
      <c r="Q30" s="69"/>
      <c r="R30" s="69"/>
      <c r="S30" s="69"/>
      <c r="T30" s="69"/>
      <c r="U30" s="69"/>
      <c r="V30" s="69"/>
      <c r="W30" s="69"/>
      <c r="X30" s="69"/>
      <c r="Y30" s="69"/>
    </row>
    <row r="31" spans="1:27" s="12" customFormat="1" ht="17">
      <c r="A31" s="1"/>
      <c r="E31" s="14" t="s">
        <v>129</v>
      </c>
      <c r="H31" s="1"/>
      <c r="P31" s="69"/>
      <c r="Q31" s="69"/>
      <c r="R31" s="69"/>
      <c r="S31" s="69"/>
      <c r="T31" s="69"/>
      <c r="U31" s="69"/>
      <c r="V31" s="69"/>
      <c r="W31" s="69"/>
      <c r="X31" s="69"/>
      <c r="Y31" s="69"/>
    </row>
    <row r="32" spans="1:27" ht="409.6">
      <c r="A32" s="1">
        <v>2016</v>
      </c>
      <c r="B32" s="1" t="s">
        <v>130</v>
      </c>
      <c r="E32" s="15" t="s">
        <v>131</v>
      </c>
      <c r="F32" s="16" t="s">
        <v>132</v>
      </c>
      <c r="G32" s="16" t="s">
        <v>133</v>
      </c>
      <c r="H32" s="17"/>
      <c r="I32" s="17"/>
      <c r="J32" s="18" t="s">
        <v>134</v>
      </c>
      <c r="K32" s="18" t="s">
        <v>103</v>
      </c>
      <c r="L32" s="17"/>
      <c r="M32" s="17"/>
      <c r="P32" s="19">
        <v>3</v>
      </c>
      <c r="Q32" s="20" t="s">
        <v>135</v>
      </c>
      <c r="R32" s="20"/>
      <c r="S32" s="21">
        <v>3</v>
      </c>
      <c r="T32" s="22"/>
      <c r="U32" s="19"/>
      <c r="V32" s="20"/>
      <c r="W32" s="20"/>
      <c r="X32" s="21"/>
      <c r="Y32" s="22"/>
      <c r="Z32" s="23">
        <f t="shared" si="0"/>
        <v>3</v>
      </c>
      <c r="AA32" s="24">
        <f t="shared" si="1"/>
        <v>3</v>
      </c>
    </row>
    <row r="33" spans="1:27" ht="409.6">
      <c r="A33" s="1">
        <v>2017</v>
      </c>
      <c r="B33" s="1" t="s">
        <v>136</v>
      </c>
      <c r="E33" s="15" t="s">
        <v>137</v>
      </c>
      <c r="F33" s="16" t="s">
        <v>138</v>
      </c>
      <c r="G33" s="16" t="s">
        <v>139</v>
      </c>
      <c r="H33" s="17"/>
      <c r="I33" s="17"/>
      <c r="J33" s="18" t="s">
        <v>140</v>
      </c>
      <c r="K33" s="18" t="s">
        <v>103</v>
      </c>
      <c r="L33" s="17"/>
      <c r="M33" s="17"/>
      <c r="P33" s="19">
        <v>3</v>
      </c>
      <c r="Q33" s="20" t="s">
        <v>141</v>
      </c>
      <c r="R33" s="20"/>
      <c r="S33" s="21">
        <v>3</v>
      </c>
      <c r="T33" s="22"/>
      <c r="U33" s="19"/>
      <c r="V33" s="20"/>
      <c r="W33" s="20"/>
      <c r="X33" s="21"/>
      <c r="Y33" s="22"/>
      <c r="Z33" s="23">
        <f t="shared" si="0"/>
        <v>3</v>
      </c>
      <c r="AA33" s="24">
        <f t="shared" si="1"/>
        <v>3</v>
      </c>
    </row>
    <row r="34" spans="1:27" ht="409.6">
      <c r="A34" s="1">
        <v>2018</v>
      </c>
      <c r="B34" s="1" t="s">
        <v>142</v>
      </c>
      <c r="E34" s="15" t="s">
        <v>143</v>
      </c>
      <c r="F34" s="16" t="s">
        <v>144</v>
      </c>
      <c r="G34" s="16" t="s">
        <v>145</v>
      </c>
      <c r="H34" s="17"/>
      <c r="I34" s="17"/>
      <c r="J34" s="18" t="s">
        <v>146</v>
      </c>
      <c r="K34" s="18" t="s">
        <v>147</v>
      </c>
      <c r="L34" s="17"/>
      <c r="M34" s="17"/>
      <c r="P34" s="19">
        <v>3</v>
      </c>
      <c r="Q34" s="20" t="s">
        <v>148</v>
      </c>
      <c r="R34" s="20"/>
      <c r="S34" s="21">
        <v>3</v>
      </c>
      <c r="T34" s="22"/>
      <c r="U34" s="19"/>
      <c r="V34" s="20"/>
      <c r="W34" s="20"/>
      <c r="X34" s="21"/>
      <c r="Y34" s="22"/>
      <c r="Z34" s="23">
        <f t="shared" si="0"/>
        <v>3</v>
      </c>
      <c r="AA34" s="24">
        <f t="shared" si="1"/>
        <v>3</v>
      </c>
    </row>
    <row r="35" spans="1:27" ht="409.6">
      <c r="A35" s="1">
        <v>2019</v>
      </c>
      <c r="B35" s="1" t="s">
        <v>149</v>
      </c>
      <c r="E35" s="15" t="s">
        <v>150</v>
      </c>
      <c r="F35" s="16" t="s">
        <v>151</v>
      </c>
      <c r="G35" s="16" t="s">
        <v>152</v>
      </c>
      <c r="H35" s="17"/>
      <c r="I35" s="17"/>
      <c r="J35" s="18" t="s">
        <v>153</v>
      </c>
      <c r="K35" s="18" t="s">
        <v>103</v>
      </c>
      <c r="L35" s="17"/>
      <c r="M35" s="17"/>
      <c r="P35" s="19">
        <v>3</v>
      </c>
      <c r="Q35" s="20" t="s">
        <v>154</v>
      </c>
      <c r="R35" s="20"/>
      <c r="S35" s="21">
        <v>2</v>
      </c>
      <c r="T35" s="22" t="s">
        <v>155</v>
      </c>
      <c r="U35" s="19"/>
      <c r="V35" s="20"/>
      <c r="W35" s="20"/>
      <c r="X35" s="21"/>
      <c r="Y35" s="22"/>
      <c r="Z35" s="23">
        <f t="shared" si="0"/>
        <v>3</v>
      </c>
      <c r="AA35" s="24">
        <f t="shared" si="1"/>
        <v>2</v>
      </c>
    </row>
    <row r="36" spans="1:27" ht="409.6">
      <c r="A36" s="1">
        <v>2020</v>
      </c>
      <c r="B36" s="1" t="s">
        <v>124</v>
      </c>
      <c r="E36" s="15" t="s">
        <v>156</v>
      </c>
      <c r="F36" s="16" t="s">
        <v>157</v>
      </c>
      <c r="G36" s="16" t="s">
        <v>158</v>
      </c>
      <c r="H36" s="17"/>
      <c r="I36" s="17"/>
      <c r="J36" s="17"/>
      <c r="K36" s="18" t="s">
        <v>103</v>
      </c>
      <c r="L36" s="17"/>
      <c r="M36" s="17"/>
      <c r="P36" s="19">
        <v>3</v>
      </c>
      <c r="Q36" s="20" t="s">
        <v>128</v>
      </c>
      <c r="R36" s="20"/>
      <c r="S36" s="21">
        <v>1</v>
      </c>
      <c r="T36" s="22"/>
      <c r="U36" s="19"/>
      <c r="V36" s="20"/>
      <c r="W36" s="20"/>
      <c r="X36" s="21"/>
      <c r="Y36" s="22"/>
      <c r="Z36" s="23">
        <f t="shared" si="0"/>
        <v>3</v>
      </c>
      <c r="AA36" s="24">
        <f t="shared" si="1"/>
        <v>1</v>
      </c>
    </row>
    <row r="37" spans="1:27" ht="409.6">
      <c r="A37" s="1">
        <v>2021</v>
      </c>
      <c r="B37" s="1" t="s">
        <v>124</v>
      </c>
      <c r="E37" s="15" t="s">
        <v>159</v>
      </c>
      <c r="F37" s="16" t="s">
        <v>160</v>
      </c>
      <c r="G37" s="16" t="s">
        <v>161</v>
      </c>
      <c r="H37" s="17"/>
      <c r="I37" s="17"/>
      <c r="J37" s="17"/>
      <c r="K37" s="18" t="s">
        <v>103</v>
      </c>
      <c r="L37" s="17"/>
      <c r="M37" s="17"/>
      <c r="P37" s="19">
        <v>3</v>
      </c>
      <c r="Q37" s="20" t="s">
        <v>162</v>
      </c>
      <c r="R37" s="20"/>
      <c r="S37" s="21">
        <v>2</v>
      </c>
      <c r="T37" s="22"/>
      <c r="U37" s="19"/>
      <c r="V37" s="20"/>
      <c r="W37" s="20"/>
      <c r="X37" s="21"/>
      <c r="Y37" s="22"/>
      <c r="Z37" s="23">
        <f t="shared" si="0"/>
        <v>3</v>
      </c>
      <c r="AA37" s="24">
        <f t="shared" si="1"/>
        <v>2</v>
      </c>
    </row>
    <row r="38" spans="1:27" ht="153">
      <c r="A38" s="1">
        <v>2022</v>
      </c>
      <c r="B38" s="1" t="s">
        <v>63</v>
      </c>
      <c r="E38" s="25" t="s">
        <v>163</v>
      </c>
      <c r="F38" s="16" t="s">
        <v>164</v>
      </c>
      <c r="G38" s="16" t="s">
        <v>165</v>
      </c>
      <c r="H38" s="17"/>
      <c r="I38" s="17"/>
      <c r="J38" s="17"/>
      <c r="K38" s="17"/>
      <c r="L38" s="17"/>
      <c r="M38" s="17"/>
      <c r="P38" s="19">
        <v>3</v>
      </c>
      <c r="Q38" s="20" t="s">
        <v>166</v>
      </c>
      <c r="R38" s="20"/>
      <c r="S38" s="21">
        <v>2</v>
      </c>
      <c r="T38" s="22"/>
      <c r="U38" s="19"/>
      <c r="V38" s="20"/>
      <c r="W38" s="20"/>
      <c r="X38" s="21"/>
      <c r="Y38" s="22"/>
      <c r="Z38" s="23">
        <f t="shared" si="0"/>
        <v>3</v>
      </c>
      <c r="AA38" s="24">
        <f t="shared" si="1"/>
        <v>2</v>
      </c>
    </row>
    <row r="39" spans="1:27" ht="409.6">
      <c r="A39" s="1">
        <v>2023</v>
      </c>
      <c r="B39" s="1" t="s">
        <v>167</v>
      </c>
      <c r="E39" s="15" t="s">
        <v>168</v>
      </c>
      <c r="F39" s="16" t="s">
        <v>169</v>
      </c>
      <c r="G39" s="16" t="s">
        <v>170</v>
      </c>
      <c r="H39" s="17"/>
      <c r="I39" s="17"/>
      <c r="J39" s="18" t="s">
        <v>171</v>
      </c>
      <c r="K39" s="18" t="s">
        <v>103</v>
      </c>
      <c r="L39" s="17"/>
      <c r="M39" s="17"/>
      <c r="P39" s="19">
        <v>3</v>
      </c>
      <c r="Q39" s="20" t="s">
        <v>172</v>
      </c>
      <c r="R39" s="20"/>
      <c r="S39" s="21">
        <v>1</v>
      </c>
      <c r="T39" s="22" t="s">
        <v>173</v>
      </c>
      <c r="U39" s="19"/>
      <c r="V39" s="20"/>
      <c r="W39" s="20"/>
      <c r="X39" s="21"/>
      <c r="Y39" s="22"/>
      <c r="Z39" s="23">
        <f t="shared" si="0"/>
        <v>3</v>
      </c>
      <c r="AA39" s="24">
        <f t="shared" si="1"/>
        <v>1</v>
      </c>
    </row>
    <row r="40" spans="1:27" ht="409.6">
      <c r="A40" s="1">
        <v>2024</v>
      </c>
      <c r="B40" s="1" t="s">
        <v>174</v>
      </c>
      <c r="E40" s="15" t="s">
        <v>175</v>
      </c>
      <c r="F40" s="16" t="s">
        <v>176</v>
      </c>
      <c r="G40" s="16" t="s">
        <v>177</v>
      </c>
      <c r="H40" s="17"/>
      <c r="I40" s="17"/>
      <c r="J40" s="18" t="s">
        <v>178</v>
      </c>
      <c r="K40" s="18" t="s">
        <v>103</v>
      </c>
      <c r="L40" s="17"/>
      <c r="M40" s="17"/>
      <c r="P40" s="19">
        <v>3</v>
      </c>
      <c r="Q40" s="20" t="s">
        <v>179</v>
      </c>
      <c r="R40" s="20"/>
      <c r="S40" s="21">
        <v>2</v>
      </c>
      <c r="T40" s="22"/>
      <c r="U40" s="19"/>
      <c r="V40" s="20"/>
      <c r="W40" s="20"/>
      <c r="X40" s="21"/>
      <c r="Y40" s="22"/>
      <c r="Z40" s="23">
        <f t="shared" si="0"/>
        <v>3</v>
      </c>
      <c r="AA40" s="24">
        <f t="shared" si="1"/>
        <v>2</v>
      </c>
    </row>
    <row r="41" spans="1:27" ht="170">
      <c r="A41" s="1">
        <v>2025</v>
      </c>
      <c r="B41" s="1" t="s">
        <v>63</v>
      </c>
      <c r="E41" s="25" t="s">
        <v>180</v>
      </c>
      <c r="F41" s="16" t="s">
        <v>181</v>
      </c>
      <c r="G41" s="16" t="s">
        <v>182</v>
      </c>
      <c r="H41" s="17"/>
      <c r="I41" s="17"/>
      <c r="J41" s="17"/>
      <c r="K41" s="17"/>
      <c r="L41" s="17"/>
      <c r="M41" s="17"/>
      <c r="P41" s="19">
        <v>2</v>
      </c>
      <c r="Q41" s="20" t="s">
        <v>183</v>
      </c>
      <c r="R41" s="20"/>
      <c r="S41" s="21">
        <v>2</v>
      </c>
      <c r="T41" s="22"/>
      <c r="U41" s="19"/>
      <c r="V41" s="20"/>
      <c r="W41" s="20"/>
      <c r="X41" s="21"/>
      <c r="Y41" s="22"/>
      <c r="Z41" s="23">
        <f t="shared" si="0"/>
        <v>2</v>
      </c>
      <c r="AA41" s="24">
        <f t="shared" si="1"/>
        <v>2</v>
      </c>
    </row>
    <row r="42" spans="1:27" ht="204">
      <c r="A42" s="1">
        <v>2026</v>
      </c>
      <c r="B42" s="1" t="s">
        <v>63</v>
      </c>
      <c r="E42" s="25" t="s">
        <v>184</v>
      </c>
      <c r="F42" s="16" t="s">
        <v>185</v>
      </c>
      <c r="G42" s="16" t="s">
        <v>186</v>
      </c>
      <c r="H42" s="17"/>
      <c r="I42" s="17"/>
      <c r="J42" s="17"/>
      <c r="K42" s="17"/>
      <c r="L42" s="17"/>
      <c r="M42" s="17"/>
      <c r="P42" s="19">
        <v>3</v>
      </c>
      <c r="Q42" s="20" t="s">
        <v>187</v>
      </c>
      <c r="R42" s="20"/>
      <c r="S42" s="21">
        <v>2</v>
      </c>
      <c r="T42" s="22"/>
      <c r="U42" s="19"/>
      <c r="V42" s="20"/>
      <c r="W42" s="20"/>
      <c r="X42" s="21"/>
      <c r="Y42" s="22"/>
      <c r="Z42" s="23">
        <f t="shared" si="0"/>
        <v>3</v>
      </c>
      <c r="AA42" s="24">
        <f t="shared" si="1"/>
        <v>2</v>
      </c>
    </row>
    <row r="43" spans="1:27" s="12" customFormat="1">
      <c r="A43" s="1"/>
      <c r="H43" s="1"/>
      <c r="P43" s="69"/>
      <c r="Q43" s="69"/>
      <c r="R43" s="69"/>
      <c r="S43" s="69"/>
      <c r="T43" s="69"/>
      <c r="U43" s="69"/>
      <c r="V43" s="69"/>
      <c r="W43" s="69"/>
      <c r="X43" s="69"/>
      <c r="Y43" s="69"/>
    </row>
    <row r="44" spans="1:27" s="12" customFormat="1">
      <c r="A44" s="1"/>
      <c r="H44" s="1"/>
      <c r="P44" s="69"/>
      <c r="Q44" s="69"/>
      <c r="R44" s="69"/>
      <c r="S44" s="69"/>
      <c r="T44" s="69"/>
      <c r="U44" s="69"/>
      <c r="V44" s="69"/>
      <c r="W44" s="69"/>
      <c r="X44" s="69"/>
      <c r="Y44" s="69"/>
    </row>
    <row r="45" spans="1:27" s="12" customFormat="1" ht="19">
      <c r="A45" s="1"/>
      <c r="E45" s="76" t="s">
        <v>188</v>
      </c>
      <c r="F45" s="76"/>
      <c r="G45" s="76"/>
      <c r="H45" s="1"/>
      <c r="P45" s="69"/>
      <c r="Q45" s="69"/>
      <c r="R45" s="69"/>
      <c r="S45" s="69"/>
      <c r="T45" s="69"/>
      <c r="U45" s="69"/>
      <c r="V45" s="69"/>
      <c r="W45" s="69"/>
      <c r="X45" s="69"/>
      <c r="Y45" s="69"/>
    </row>
    <row r="46" spans="1:27" s="12" customFormat="1" ht="17">
      <c r="A46" s="1"/>
      <c r="E46" s="14" t="s">
        <v>189</v>
      </c>
      <c r="H46" s="1"/>
      <c r="P46" s="69"/>
      <c r="Q46" s="69"/>
      <c r="R46" s="69"/>
      <c r="S46" s="69"/>
      <c r="T46" s="69"/>
      <c r="U46" s="69"/>
      <c r="V46" s="69"/>
      <c r="W46" s="69"/>
      <c r="X46" s="69"/>
      <c r="Y46" s="69"/>
    </row>
    <row r="47" spans="1:27" ht="409.6">
      <c r="A47" s="1">
        <v>2027</v>
      </c>
      <c r="B47" s="1" t="s">
        <v>190</v>
      </c>
      <c r="E47" s="15" t="s">
        <v>191</v>
      </c>
      <c r="F47" s="16" t="s">
        <v>192</v>
      </c>
      <c r="G47" s="16" t="s">
        <v>193</v>
      </c>
      <c r="H47" s="17"/>
      <c r="I47" s="17"/>
      <c r="J47" s="18" t="s">
        <v>194</v>
      </c>
      <c r="K47" s="18" t="s">
        <v>195</v>
      </c>
      <c r="L47" s="17"/>
      <c r="M47" s="17"/>
      <c r="P47" s="19">
        <v>3</v>
      </c>
      <c r="Q47" s="20" t="s">
        <v>196</v>
      </c>
      <c r="R47" s="20"/>
      <c r="S47" s="21">
        <v>3</v>
      </c>
      <c r="T47" s="22"/>
      <c r="U47" s="19"/>
      <c r="V47" s="20"/>
      <c r="W47" s="20"/>
      <c r="X47" s="21"/>
      <c r="Y47" s="22"/>
      <c r="Z47" s="23">
        <f t="shared" si="0"/>
        <v>3</v>
      </c>
      <c r="AA47" s="24">
        <f t="shared" si="1"/>
        <v>3</v>
      </c>
    </row>
    <row r="48" spans="1:27" ht="409.6">
      <c r="A48" s="1">
        <v>2028</v>
      </c>
      <c r="B48" s="1" t="s">
        <v>197</v>
      </c>
      <c r="E48" s="15" t="s">
        <v>198</v>
      </c>
      <c r="F48" s="16" t="s">
        <v>199</v>
      </c>
      <c r="G48" s="16" t="s">
        <v>200</v>
      </c>
      <c r="H48" s="17"/>
      <c r="I48" s="17"/>
      <c r="J48" s="18" t="s">
        <v>201</v>
      </c>
      <c r="K48" s="18" t="s">
        <v>202</v>
      </c>
      <c r="L48" s="17"/>
      <c r="M48" s="17"/>
      <c r="P48" s="19">
        <v>3</v>
      </c>
      <c r="Q48" s="20" t="s">
        <v>203</v>
      </c>
      <c r="R48" s="20"/>
      <c r="S48" s="21">
        <v>3</v>
      </c>
      <c r="T48" s="22"/>
      <c r="U48" s="19"/>
      <c r="V48" s="20"/>
      <c r="W48" s="20"/>
      <c r="X48" s="21"/>
      <c r="Y48" s="22"/>
      <c r="Z48" s="23">
        <f t="shared" si="0"/>
        <v>3</v>
      </c>
      <c r="AA48" s="24">
        <f t="shared" si="1"/>
        <v>3</v>
      </c>
    </row>
    <row r="49" spans="1:27" ht="170">
      <c r="A49" s="1">
        <v>2029</v>
      </c>
      <c r="B49" s="1" t="s">
        <v>204</v>
      </c>
      <c r="E49" s="15" t="s">
        <v>205</v>
      </c>
      <c r="F49" s="16" t="s">
        <v>206</v>
      </c>
      <c r="G49" s="16" t="s">
        <v>207</v>
      </c>
      <c r="H49" s="17"/>
      <c r="I49" s="17"/>
      <c r="J49" s="17"/>
      <c r="K49" s="18" t="s">
        <v>208</v>
      </c>
      <c r="L49" s="17"/>
      <c r="M49" s="17"/>
      <c r="P49" s="19">
        <v>3</v>
      </c>
      <c r="Q49" s="20" t="s">
        <v>209</v>
      </c>
      <c r="R49" s="20"/>
      <c r="S49" s="21">
        <v>2</v>
      </c>
      <c r="T49" s="22"/>
      <c r="U49" s="19"/>
      <c r="V49" s="20"/>
      <c r="W49" s="20"/>
      <c r="X49" s="21"/>
      <c r="Y49" s="22"/>
      <c r="Z49" s="23">
        <f t="shared" si="0"/>
        <v>3</v>
      </c>
      <c r="AA49" s="24">
        <f t="shared" si="1"/>
        <v>2</v>
      </c>
    </row>
    <row r="50" spans="1:27" ht="340">
      <c r="A50" s="1">
        <v>2030</v>
      </c>
      <c r="B50" s="1" t="s">
        <v>210</v>
      </c>
      <c r="E50" s="15" t="s">
        <v>211</v>
      </c>
      <c r="F50" s="16" t="s">
        <v>212</v>
      </c>
      <c r="G50" s="16" t="s">
        <v>213</v>
      </c>
      <c r="H50" s="17"/>
      <c r="I50" s="17"/>
      <c r="J50" s="17"/>
      <c r="K50" s="18" t="s">
        <v>214</v>
      </c>
      <c r="L50" s="17"/>
      <c r="M50" s="17"/>
      <c r="P50" s="19">
        <v>0</v>
      </c>
      <c r="Q50" s="20" t="s">
        <v>215</v>
      </c>
      <c r="R50" s="20"/>
      <c r="S50" s="21">
        <v>1</v>
      </c>
      <c r="T50" s="22"/>
      <c r="U50" s="19"/>
      <c r="V50" s="20"/>
      <c r="W50" s="20"/>
      <c r="X50" s="21"/>
      <c r="Y50" s="22"/>
      <c r="Z50" s="23">
        <f t="shared" si="0"/>
        <v>0</v>
      </c>
      <c r="AA50" s="24">
        <f t="shared" si="1"/>
        <v>1</v>
      </c>
    </row>
    <row r="51" spans="1:27" ht="340">
      <c r="A51" s="1">
        <v>2031</v>
      </c>
      <c r="B51" s="1" t="s">
        <v>210</v>
      </c>
      <c r="E51" s="15" t="s">
        <v>216</v>
      </c>
      <c r="F51" s="16" t="s">
        <v>217</v>
      </c>
      <c r="G51" s="16" t="s">
        <v>218</v>
      </c>
      <c r="H51" s="17"/>
      <c r="I51" s="17"/>
      <c r="J51" s="17"/>
      <c r="K51" s="18" t="s">
        <v>214</v>
      </c>
      <c r="L51" s="17"/>
      <c r="M51" s="17"/>
      <c r="P51" s="19">
        <v>2</v>
      </c>
      <c r="Q51" s="20" t="s">
        <v>219</v>
      </c>
      <c r="R51" s="20"/>
      <c r="S51" s="21">
        <v>2</v>
      </c>
      <c r="T51" s="22"/>
      <c r="U51" s="19"/>
      <c r="V51" s="20"/>
      <c r="W51" s="20"/>
      <c r="X51" s="21"/>
      <c r="Y51" s="22"/>
      <c r="Z51" s="23">
        <f t="shared" si="0"/>
        <v>2</v>
      </c>
      <c r="AA51" s="24">
        <f t="shared" si="1"/>
        <v>2</v>
      </c>
    </row>
    <row r="52" spans="1:27" ht="409.6">
      <c r="A52" s="1">
        <v>2032</v>
      </c>
      <c r="B52" s="1" t="s">
        <v>220</v>
      </c>
      <c r="E52" s="15" t="s">
        <v>221</v>
      </c>
      <c r="F52" s="16" t="s">
        <v>222</v>
      </c>
      <c r="G52" s="16" t="s">
        <v>223</v>
      </c>
      <c r="H52" s="17"/>
      <c r="I52" s="17"/>
      <c r="J52" s="18" t="s">
        <v>224</v>
      </c>
      <c r="K52" s="18" t="s">
        <v>225</v>
      </c>
      <c r="L52" s="17"/>
      <c r="M52" s="17"/>
      <c r="P52" s="19">
        <v>3</v>
      </c>
      <c r="Q52" s="20" t="s">
        <v>226</v>
      </c>
      <c r="R52" s="20"/>
      <c r="S52" s="21">
        <v>1</v>
      </c>
      <c r="T52" s="22" t="s">
        <v>227</v>
      </c>
      <c r="U52" s="19"/>
      <c r="V52" s="20"/>
      <c r="W52" s="20"/>
      <c r="X52" s="21"/>
      <c r="Y52" s="22"/>
      <c r="Z52" s="23">
        <f t="shared" si="0"/>
        <v>3</v>
      </c>
      <c r="AA52" s="24">
        <f t="shared" si="1"/>
        <v>1</v>
      </c>
    </row>
    <row r="53" spans="1:27" ht="102">
      <c r="A53" s="1">
        <v>2033</v>
      </c>
      <c r="B53" s="1" t="s">
        <v>63</v>
      </c>
      <c r="E53" s="25" t="s">
        <v>228</v>
      </c>
      <c r="F53" s="16" t="s">
        <v>229</v>
      </c>
      <c r="G53" s="16" t="s">
        <v>223</v>
      </c>
      <c r="H53" s="17"/>
      <c r="I53" s="17"/>
      <c r="J53" s="17"/>
      <c r="K53" s="17"/>
      <c r="L53" s="17"/>
      <c r="M53" s="17"/>
      <c r="P53" s="19">
        <v>2</v>
      </c>
      <c r="Q53" s="20" t="s">
        <v>230</v>
      </c>
      <c r="R53" s="20"/>
      <c r="S53" s="21">
        <v>2</v>
      </c>
      <c r="T53" s="22" t="s">
        <v>227</v>
      </c>
      <c r="U53" s="19"/>
      <c r="V53" s="20"/>
      <c r="W53" s="20"/>
      <c r="X53" s="21"/>
      <c r="Y53" s="22"/>
      <c r="Z53" s="23">
        <f t="shared" si="0"/>
        <v>2</v>
      </c>
      <c r="AA53" s="24">
        <f t="shared" si="1"/>
        <v>2</v>
      </c>
    </row>
    <row r="54" spans="1:27" s="12" customFormat="1" ht="17">
      <c r="A54" s="1"/>
      <c r="G54" s="12" t="s">
        <v>63</v>
      </c>
      <c r="H54" s="1"/>
      <c r="P54" s="69"/>
      <c r="Q54" s="69"/>
      <c r="R54" s="69"/>
      <c r="S54" s="69"/>
      <c r="T54" s="69"/>
      <c r="U54" s="69"/>
      <c r="V54" s="69"/>
      <c r="W54" s="69"/>
      <c r="X54" s="69"/>
      <c r="Y54" s="69"/>
    </row>
    <row r="55" spans="1:27" s="12" customFormat="1" ht="17">
      <c r="A55" s="1"/>
      <c r="G55" s="12" t="s">
        <v>63</v>
      </c>
      <c r="H55" s="1"/>
      <c r="P55" s="69"/>
      <c r="Q55" s="69"/>
      <c r="R55" s="69"/>
      <c r="S55" s="69"/>
      <c r="T55" s="69"/>
      <c r="U55" s="69"/>
      <c r="V55" s="69"/>
      <c r="W55" s="69"/>
      <c r="X55" s="69"/>
      <c r="Y55" s="69"/>
    </row>
    <row r="56" spans="1:27" s="12" customFormat="1" ht="34">
      <c r="A56" s="1"/>
      <c r="E56" s="14" t="s">
        <v>231</v>
      </c>
      <c r="G56" s="12" t="s">
        <v>63</v>
      </c>
      <c r="H56" s="1"/>
      <c r="P56" s="69"/>
      <c r="Q56" s="69"/>
      <c r="R56" s="69"/>
      <c r="S56" s="69"/>
      <c r="T56" s="69"/>
      <c r="U56" s="69"/>
      <c r="V56" s="69"/>
      <c r="W56" s="69"/>
      <c r="X56" s="69"/>
      <c r="Y56" s="69"/>
    </row>
    <row r="57" spans="1:27" ht="409.6">
      <c r="A57" s="1">
        <v>2034</v>
      </c>
      <c r="B57" s="1" t="s">
        <v>232</v>
      </c>
      <c r="E57" s="15" t="s">
        <v>233</v>
      </c>
      <c r="F57" s="16" t="s">
        <v>234</v>
      </c>
      <c r="G57" s="16" t="s">
        <v>235</v>
      </c>
      <c r="H57" s="17"/>
      <c r="I57" s="17"/>
      <c r="J57" s="17"/>
      <c r="K57" s="18" t="s">
        <v>236</v>
      </c>
      <c r="L57" s="17"/>
      <c r="M57" s="17"/>
      <c r="P57" s="19">
        <v>3</v>
      </c>
      <c r="Q57" s="20" t="s">
        <v>237</v>
      </c>
      <c r="R57" s="20"/>
      <c r="S57" s="21">
        <v>3</v>
      </c>
      <c r="T57" s="22"/>
      <c r="U57" s="19"/>
      <c r="V57" s="20"/>
      <c r="W57" s="20"/>
      <c r="X57" s="21"/>
      <c r="Y57" s="22"/>
      <c r="Z57" s="23">
        <f t="shared" si="0"/>
        <v>3</v>
      </c>
      <c r="AA57" s="24">
        <f t="shared" si="1"/>
        <v>3</v>
      </c>
    </row>
    <row r="58" spans="1:27" ht="409.6">
      <c r="A58" s="1">
        <v>2035</v>
      </c>
      <c r="B58" s="1" t="s">
        <v>232</v>
      </c>
      <c r="E58" s="15" t="s">
        <v>238</v>
      </c>
      <c r="F58" s="16" t="s">
        <v>239</v>
      </c>
      <c r="G58" s="16" t="s">
        <v>240</v>
      </c>
      <c r="H58" s="17"/>
      <c r="I58" s="17"/>
      <c r="J58" s="17"/>
      <c r="K58" s="18" t="s">
        <v>236</v>
      </c>
      <c r="L58" s="17"/>
      <c r="M58" s="17"/>
      <c r="P58" s="19">
        <v>3</v>
      </c>
      <c r="Q58" s="20" t="s">
        <v>237</v>
      </c>
      <c r="R58" s="20"/>
      <c r="S58" s="21">
        <v>3</v>
      </c>
      <c r="T58" s="22"/>
      <c r="U58" s="19"/>
      <c r="V58" s="20"/>
      <c r="W58" s="20"/>
      <c r="X58" s="21"/>
      <c r="Y58" s="22"/>
      <c r="Z58" s="23">
        <f t="shared" si="0"/>
        <v>3</v>
      </c>
      <c r="AA58" s="24">
        <f t="shared" si="1"/>
        <v>3</v>
      </c>
    </row>
    <row r="59" spans="1:27" ht="409.6">
      <c r="A59" s="1">
        <v>2036</v>
      </c>
      <c r="B59" s="1" t="s">
        <v>241</v>
      </c>
      <c r="E59" s="15" t="s">
        <v>242</v>
      </c>
      <c r="F59" s="16" t="s">
        <v>243</v>
      </c>
      <c r="G59" s="16" t="s">
        <v>244</v>
      </c>
      <c r="H59" s="17"/>
      <c r="I59" s="17"/>
      <c r="J59" s="18" t="s">
        <v>245</v>
      </c>
      <c r="K59" s="18" t="s">
        <v>246</v>
      </c>
      <c r="L59" s="17"/>
      <c r="M59" s="17"/>
      <c r="P59" s="19">
        <v>3</v>
      </c>
      <c r="Q59" s="20" t="s">
        <v>247</v>
      </c>
      <c r="R59" s="20"/>
      <c r="S59" s="21">
        <v>3</v>
      </c>
      <c r="T59" s="22"/>
      <c r="U59" s="19"/>
      <c r="V59" s="20"/>
      <c r="W59" s="20"/>
      <c r="X59" s="21"/>
      <c r="Y59" s="22"/>
      <c r="Z59" s="23">
        <f t="shared" si="0"/>
        <v>3</v>
      </c>
      <c r="AA59" s="24">
        <f t="shared" si="1"/>
        <v>3</v>
      </c>
    </row>
    <row r="60" spans="1:27" ht="409.6">
      <c r="A60" s="1">
        <v>2037</v>
      </c>
      <c r="B60" s="1" t="s">
        <v>248</v>
      </c>
      <c r="E60" s="15" t="s">
        <v>249</v>
      </c>
      <c r="F60" s="16" t="s">
        <v>250</v>
      </c>
      <c r="G60" s="16" t="s">
        <v>251</v>
      </c>
      <c r="H60" s="17"/>
      <c r="I60" s="17"/>
      <c r="J60" s="18" t="s">
        <v>252</v>
      </c>
      <c r="K60" s="18" t="s">
        <v>236</v>
      </c>
      <c r="L60" s="17"/>
      <c r="M60" s="17"/>
      <c r="P60" s="19">
        <v>2</v>
      </c>
      <c r="Q60" s="20" t="s">
        <v>253</v>
      </c>
      <c r="R60" s="20"/>
      <c r="S60" s="21">
        <v>2</v>
      </c>
      <c r="T60" s="22"/>
      <c r="U60" s="19"/>
      <c r="V60" s="20"/>
      <c r="W60" s="20"/>
      <c r="X60" s="21"/>
      <c r="Y60" s="22"/>
      <c r="Z60" s="23">
        <f t="shared" si="0"/>
        <v>2</v>
      </c>
      <c r="AA60" s="24">
        <f t="shared" si="1"/>
        <v>2</v>
      </c>
    </row>
    <row r="61" spans="1:27" ht="340">
      <c r="A61" s="1">
        <v>2038</v>
      </c>
      <c r="B61" s="1" t="s">
        <v>63</v>
      </c>
      <c r="E61" s="25" t="s">
        <v>254</v>
      </c>
      <c r="F61" s="16" t="s">
        <v>255</v>
      </c>
      <c r="G61" s="16" t="s">
        <v>256</v>
      </c>
      <c r="H61" s="17"/>
      <c r="I61" s="17"/>
      <c r="J61" s="17"/>
      <c r="K61" s="17"/>
      <c r="L61" s="17"/>
      <c r="M61" s="17"/>
      <c r="P61" s="19">
        <v>0</v>
      </c>
      <c r="Q61" s="20" t="s">
        <v>257</v>
      </c>
      <c r="R61" s="20"/>
      <c r="S61" s="21">
        <v>0</v>
      </c>
      <c r="T61" s="22"/>
      <c r="U61" s="19"/>
      <c r="V61" s="20"/>
      <c r="W61" s="20"/>
      <c r="X61" s="21"/>
      <c r="Y61" s="22"/>
      <c r="Z61" s="23">
        <f t="shared" si="0"/>
        <v>0</v>
      </c>
      <c r="AA61" s="24">
        <f t="shared" si="1"/>
        <v>0</v>
      </c>
    </row>
    <row r="62" spans="1:27" ht="409.6">
      <c r="A62" s="1">
        <v>2039</v>
      </c>
      <c r="B62" s="1" t="s">
        <v>258</v>
      </c>
      <c r="E62" s="15" t="s">
        <v>259</v>
      </c>
      <c r="F62" s="16" t="s">
        <v>260</v>
      </c>
      <c r="G62" s="16" t="s">
        <v>261</v>
      </c>
      <c r="H62" s="17"/>
      <c r="I62" s="17"/>
      <c r="J62" s="17"/>
      <c r="K62" s="18" t="s">
        <v>262</v>
      </c>
      <c r="L62" s="17"/>
      <c r="M62" s="17"/>
      <c r="P62" s="19">
        <v>2</v>
      </c>
      <c r="Q62" s="20" t="s">
        <v>263</v>
      </c>
      <c r="R62" s="20"/>
      <c r="S62" s="21">
        <v>2</v>
      </c>
      <c r="T62" s="22"/>
      <c r="U62" s="19"/>
      <c r="V62" s="20"/>
      <c r="W62" s="20"/>
      <c r="X62" s="21"/>
      <c r="Y62" s="22"/>
      <c r="Z62" s="23">
        <f t="shared" si="0"/>
        <v>2</v>
      </c>
      <c r="AA62" s="24">
        <f t="shared" si="1"/>
        <v>2</v>
      </c>
    </row>
    <row r="63" spans="1:27" s="12" customFormat="1" ht="17">
      <c r="A63" s="1"/>
      <c r="G63" s="12" t="s">
        <v>63</v>
      </c>
      <c r="H63" s="1"/>
      <c r="P63" s="69"/>
      <c r="Q63" s="69"/>
      <c r="R63" s="69"/>
      <c r="S63" s="69"/>
      <c r="T63" s="69"/>
      <c r="U63" s="69"/>
      <c r="V63" s="69"/>
      <c r="W63" s="69"/>
      <c r="X63" s="69"/>
      <c r="Y63" s="69"/>
    </row>
    <row r="64" spans="1:27" s="12" customFormat="1" ht="17">
      <c r="A64" s="1"/>
      <c r="G64" s="12" t="s">
        <v>63</v>
      </c>
      <c r="H64" s="1"/>
      <c r="P64" s="69"/>
      <c r="Q64" s="69"/>
      <c r="R64" s="69"/>
      <c r="S64" s="69"/>
      <c r="T64" s="69"/>
      <c r="U64" s="69"/>
      <c r="V64" s="69"/>
      <c r="W64" s="69"/>
      <c r="X64" s="69"/>
      <c r="Y64" s="69"/>
    </row>
    <row r="65" spans="1:27" s="12" customFormat="1" ht="17">
      <c r="A65" s="1"/>
      <c r="E65" s="14" t="s">
        <v>264</v>
      </c>
      <c r="G65" s="12" t="s">
        <v>63</v>
      </c>
      <c r="H65" s="1"/>
      <c r="P65" s="69"/>
      <c r="Q65" s="69"/>
      <c r="R65" s="69"/>
      <c r="S65" s="69"/>
      <c r="T65" s="69"/>
      <c r="U65" s="69"/>
      <c r="V65" s="69"/>
      <c r="W65" s="69"/>
      <c r="X65" s="69"/>
      <c r="Y65" s="69"/>
    </row>
    <row r="66" spans="1:27" ht="409.6">
      <c r="A66" s="1">
        <v>2040</v>
      </c>
      <c r="B66" s="1" t="s">
        <v>265</v>
      </c>
      <c r="E66" s="15" t="s">
        <v>266</v>
      </c>
      <c r="F66" s="16" t="s">
        <v>267</v>
      </c>
      <c r="G66" s="16" t="s">
        <v>268</v>
      </c>
      <c r="H66" s="17"/>
      <c r="I66" s="17"/>
      <c r="J66" s="18" t="s">
        <v>269</v>
      </c>
      <c r="K66" s="18" t="s">
        <v>270</v>
      </c>
      <c r="L66" s="17"/>
      <c r="M66" s="17"/>
      <c r="P66" s="19">
        <v>3</v>
      </c>
      <c r="Q66" s="20" t="s">
        <v>271</v>
      </c>
      <c r="R66" s="20"/>
      <c r="S66" s="21">
        <v>3</v>
      </c>
      <c r="T66" s="22"/>
      <c r="U66" s="19"/>
      <c r="V66" s="20"/>
      <c r="W66" s="20"/>
      <c r="X66" s="21"/>
      <c r="Y66" s="22"/>
      <c r="Z66" s="23">
        <f t="shared" si="0"/>
        <v>3</v>
      </c>
      <c r="AA66" s="24">
        <f t="shared" si="1"/>
        <v>3</v>
      </c>
    </row>
    <row r="67" spans="1:27" ht="204">
      <c r="A67" s="1">
        <v>2041</v>
      </c>
      <c r="B67" s="1" t="s">
        <v>272</v>
      </c>
      <c r="E67" s="15" t="s">
        <v>273</v>
      </c>
      <c r="F67" s="16" t="s">
        <v>274</v>
      </c>
      <c r="G67" s="16" t="s">
        <v>275</v>
      </c>
      <c r="H67" s="17"/>
      <c r="I67" s="17"/>
      <c r="J67" s="18" t="s">
        <v>276</v>
      </c>
      <c r="K67" s="18" t="s">
        <v>270</v>
      </c>
      <c r="L67" s="17"/>
      <c r="M67" s="17"/>
      <c r="P67" s="19">
        <v>3</v>
      </c>
      <c r="Q67" s="20" t="s">
        <v>277</v>
      </c>
      <c r="R67" s="20"/>
      <c r="S67" s="21">
        <v>3</v>
      </c>
      <c r="T67" s="22"/>
      <c r="U67" s="19"/>
      <c r="V67" s="20"/>
      <c r="W67" s="20"/>
      <c r="X67" s="21"/>
      <c r="Y67" s="22"/>
      <c r="Z67" s="23">
        <f t="shared" si="0"/>
        <v>3</v>
      </c>
      <c r="AA67" s="24">
        <f t="shared" si="1"/>
        <v>3</v>
      </c>
    </row>
    <row r="68" spans="1:27" ht="409.6">
      <c r="A68" s="1">
        <v>2042</v>
      </c>
      <c r="B68" s="1" t="s">
        <v>278</v>
      </c>
      <c r="E68" s="15" t="s">
        <v>279</v>
      </c>
      <c r="F68" s="16" t="s">
        <v>280</v>
      </c>
      <c r="G68" s="16" t="s">
        <v>281</v>
      </c>
      <c r="H68" s="17"/>
      <c r="I68" s="17"/>
      <c r="J68" s="18" t="s">
        <v>282</v>
      </c>
      <c r="K68" s="18" t="s">
        <v>270</v>
      </c>
      <c r="L68" s="17"/>
      <c r="M68" s="17"/>
      <c r="P68" s="19">
        <v>2</v>
      </c>
      <c r="Q68" s="20" t="s">
        <v>283</v>
      </c>
      <c r="R68" s="20"/>
      <c r="S68" s="21">
        <v>2</v>
      </c>
      <c r="T68" s="22"/>
      <c r="U68" s="19"/>
      <c r="V68" s="20"/>
      <c r="W68" s="20"/>
      <c r="X68" s="21"/>
      <c r="Y68" s="22"/>
      <c r="Z68" s="23">
        <f t="shared" si="0"/>
        <v>2</v>
      </c>
      <c r="AA68" s="24">
        <f t="shared" si="1"/>
        <v>2</v>
      </c>
    </row>
    <row r="69" spans="1:27" ht="221">
      <c r="A69" s="1">
        <v>2043</v>
      </c>
      <c r="B69" s="1" t="s">
        <v>284</v>
      </c>
      <c r="E69" s="15" t="s">
        <v>285</v>
      </c>
      <c r="F69" s="16" t="s">
        <v>286</v>
      </c>
      <c r="G69" s="16" t="s">
        <v>287</v>
      </c>
      <c r="H69" s="17"/>
      <c r="I69" s="17"/>
      <c r="J69" s="18" t="s">
        <v>288</v>
      </c>
      <c r="K69" s="18" t="s">
        <v>270</v>
      </c>
      <c r="L69" s="17"/>
      <c r="M69" s="17"/>
      <c r="P69" s="19">
        <v>3</v>
      </c>
      <c r="Q69" s="20" t="s">
        <v>289</v>
      </c>
      <c r="R69" s="20"/>
      <c r="S69" s="21">
        <v>2</v>
      </c>
      <c r="T69" s="22"/>
      <c r="U69" s="19"/>
      <c r="V69" s="20"/>
      <c r="W69" s="20"/>
      <c r="X69" s="21"/>
      <c r="Y69" s="22"/>
      <c r="Z69" s="23">
        <f t="shared" si="0"/>
        <v>3</v>
      </c>
      <c r="AA69" s="24">
        <f t="shared" si="1"/>
        <v>2</v>
      </c>
    </row>
    <row r="70" spans="1:27" ht="153">
      <c r="A70" s="1">
        <v>2044</v>
      </c>
      <c r="B70" s="1" t="s">
        <v>290</v>
      </c>
      <c r="E70" s="15" t="s">
        <v>291</v>
      </c>
      <c r="F70" s="16" t="s">
        <v>292</v>
      </c>
      <c r="G70" s="16" t="s">
        <v>223</v>
      </c>
      <c r="H70" s="17"/>
      <c r="I70" s="17"/>
      <c r="J70" s="17"/>
      <c r="K70" s="18" t="s">
        <v>270</v>
      </c>
      <c r="L70" s="17"/>
      <c r="M70" s="17"/>
      <c r="P70" s="19">
        <v>3</v>
      </c>
      <c r="Q70" s="20" t="s">
        <v>293</v>
      </c>
      <c r="R70" s="20"/>
      <c r="S70" s="21">
        <v>2</v>
      </c>
      <c r="T70" s="22" t="s">
        <v>227</v>
      </c>
      <c r="U70" s="19"/>
      <c r="V70" s="20"/>
      <c r="W70" s="20"/>
      <c r="X70" s="21"/>
      <c r="Y70" s="22"/>
      <c r="Z70" s="23">
        <f t="shared" si="0"/>
        <v>3</v>
      </c>
      <c r="AA70" s="24">
        <f t="shared" si="1"/>
        <v>2</v>
      </c>
    </row>
    <row r="71" spans="1:27" s="12" customFormat="1" ht="17">
      <c r="A71" s="1"/>
      <c r="G71" s="12" t="s">
        <v>63</v>
      </c>
      <c r="H71" s="1"/>
      <c r="P71" s="69"/>
      <c r="Q71" s="69"/>
      <c r="R71" s="69"/>
      <c r="S71" s="69"/>
      <c r="T71" s="69"/>
      <c r="U71" s="69"/>
      <c r="V71" s="69"/>
      <c r="W71" s="69"/>
      <c r="X71" s="69"/>
      <c r="Y71" s="69"/>
    </row>
    <row r="72" spans="1:27" s="12" customFormat="1" ht="17">
      <c r="A72" s="1"/>
      <c r="G72" s="12" t="s">
        <v>63</v>
      </c>
      <c r="H72" s="1"/>
      <c r="P72" s="69"/>
      <c r="Q72" s="69"/>
      <c r="R72" s="69"/>
      <c r="S72" s="69"/>
      <c r="T72" s="69"/>
      <c r="U72" s="69"/>
      <c r="V72" s="69"/>
      <c r="W72" s="69"/>
      <c r="X72" s="69"/>
      <c r="Y72" s="69"/>
    </row>
    <row r="73" spans="1:27" s="12" customFormat="1" ht="17">
      <c r="A73" s="1"/>
      <c r="E73" s="14" t="s">
        <v>294</v>
      </c>
      <c r="G73" s="12" t="s">
        <v>63</v>
      </c>
      <c r="H73" s="1"/>
      <c r="P73" s="69"/>
      <c r="Q73" s="69"/>
      <c r="R73" s="69"/>
      <c r="S73" s="69"/>
      <c r="T73" s="69"/>
      <c r="U73" s="69"/>
      <c r="V73" s="69"/>
      <c r="W73" s="69"/>
      <c r="X73" s="69"/>
      <c r="Y73" s="69"/>
    </row>
    <row r="74" spans="1:27" ht="409.6">
      <c r="A74" s="1">
        <v>2045</v>
      </c>
      <c r="B74" s="1" t="s">
        <v>295</v>
      </c>
      <c r="E74" s="15" t="s">
        <v>296</v>
      </c>
      <c r="F74" s="16" t="s">
        <v>297</v>
      </c>
      <c r="G74" s="16" t="s">
        <v>298</v>
      </c>
      <c r="H74" s="17"/>
      <c r="I74" s="17"/>
      <c r="J74" s="18" t="s">
        <v>299</v>
      </c>
      <c r="K74" s="18" t="s">
        <v>300</v>
      </c>
      <c r="L74" s="17"/>
      <c r="M74" s="17"/>
      <c r="P74" s="19">
        <v>2</v>
      </c>
      <c r="Q74" s="20" t="s">
        <v>301</v>
      </c>
      <c r="R74" s="20"/>
      <c r="S74" s="21">
        <v>2</v>
      </c>
      <c r="T74" s="22"/>
      <c r="U74" s="19"/>
      <c r="V74" s="20"/>
      <c r="W74" s="20"/>
      <c r="X74" s="21"/>
      <c r="Y74" s="22"/>
      <c r="Z74" s="23">
        <f t="shared" ref="Z74:Z125" si="2">IF(U74&lt;&gt;"",U74,IF(P74&lt;&gt;"",P74,IF(N74&lt;&gt;"",N74,"")))</f>
        <v>2</v>
      </c>
      <c r="AA74" s="24">
        <f t="shared" ref="AA74:AA125" si="3">IF(X74&lt;&gt;"",X74,IF(S74&lt;&gt;"",S74,IF(O74&lt;&gt;"",O74,"")))</f>
        <v>2</v>
      </c>
    </row>
    <row r="75" spans="1:27" ht="221">
      <c r="A75" s="1">
        <v>2046</v>
      </c>
      <c r="B75" s="1" t="s">
        <v>63</v>
      </c>
      <c r="E75" s="25" t="s">
        <v>302</v>
      </c>
      <c r="F75" s="16" t="s">
        <v>303</v>
      </c>
      <c r="G75" s="16" t="s">
        <v>304</v>
      </c>
      <c r="H75" s="17"/>
      <c r="I75" s="17"/>
      <c r="J75" s="17"/>
      <c r="K75" s="17"/>
      <c r="L75" s="17"/>
      <c r="M75" s="17"/>
      <c r="P75" s="19">
        <v>3</v>
      </c>
      <c r="Q75" s="20" t="s">
        <v>305</v>
      </c>
      <c r="R75" s="20"/>
      <c r="S75" s="21">
        <v>3</v>
      </c>
      <c r="T75" s="22"/>
      <c r="U75" s="19"/>
      <c r="V75" s="20"/>
      <c r="W75" s="20"/>
      <c r="X75" s="21"/>
      <c r="Y75" s="22"/>
      <c r="Z75" s="23">
        <f t="shared" si="2"/>
        <v>3</v>
      </c>
      <c r="AA75" s="24">
        <f t="shared" si="3"/>
        <v>3</v>
      </c>
    </row>
    <row r="76" spans="1:27" ht="255">
      <c r="A76" s="1">
        <v>2047</v>
      </c>
      <c r="B76" s="1" t="s">
        <v>63</v>
      </c>
      <c r="E76" s="25" t="s">
        <v>306</v>
      </c>
      <c r="F76" s="16" t="s">
        <v>307</v>
      </c>
      <c r="G76" s="16" t="s">
        <v>308</v>
      </c>
      <c r="H76" s="17"/>
      <c r="I76" s="17"/>
      <c r="J76" s="17"/>
      <c r="K76" s="17"/>
      <c r="L76" s="17"/>
      <c r="M76" s="17"/>
      <c r="P76" s="19">
        <v>3</v>
      </c>
      <c r="Q76" s="20" t="s">
        <v>309</v>
      </c>
      <c r="R76" s="20"/>
      <c r="S76" s="21">
        <v>3</v>
      </c>
      <c r="T76" s="22"/>
      <c r="U76" s="19"/>
      <c r="V76" s="20"/>
      <c r="W76" s="20"/>
      <c r="X76" s="21"/>
      <c r="Y76" s="22"/>
      <c r="Z76" s="23">
        <f t="shared" si="2"/>
        <v>3</v>
      </c>
      <c r="AA76" s="24">
        <f t="shared" si="3"/>
        <v>3</v>
      </c>
    </row>
    <row r="77" spans="1:27" ht="340">
      <c r="A77" s="1">
        <v>2048</v>
      </c>
      <c r="B77" s="1" t="s">
        <v>63</v>
      </c>
      <c r="E77" s="25" t="s">
        <v>310</v>
      </c>
      <c r="F77" s="16" t="s">
        <v>311</v>
      </c>
      <c r="G77" s="16" t="s">
        <v>312</v>
      </c>
      <c r="H77" s="17"/>
      <c r="I77" s="17"/>
      <c r="J77" s="17"/>
      <c r="K77" s="17"/>
      <c r="L77" s="17"/>
      <c r="M77" s="17"/>
      <c r="P77" s="19">
        <v>2</v>
      </c>
      <c r="Q77" s="20" t="s">
        <v>313</v>
      </c>
      <c r="R77" s="20"/>
      <c r="S77" s="21">
        <v>2</v>
      </c>
      <c r="T77" s="22"/>
      <c r="U77" s="19"/>
      <c r="V77" s="20"/>
      <c r="W77" s="20"/>
      <c r="X77" s="21"/>
      <c r="Y77" s="22"/>
      <c r="Z77" s="23">
        <f t="shared" si="2"/>
        <v>2</v>
      </c>
      <c r="AA77" s="24">
        <f t="shared" si="3"/>
        <v>2</v>
      </c>
    </row>
    <row r="78" spans="1:27" ht="187">
      <c r="A78" s="1">
        <v>2049</v>
      </c>
      <c r="B78" s="1" t="s">
        <v>63</v>
      </c>
      <c r="E78" s="25" t="s">
        <v>314</v>
      </c>
      <c r="F78" s="16" t="s">
        <v>315</v>
      </c>
      <c r="G78" s="16" t="s">
        <v>316</v>
      </c>
      <c r="H78" s="17"/>
      <c r="I78" s="17"/>
      <c r="J78" s="17"/>
      <c r="K78" s="17"/>
      <c r="L78" s="17"/>
      <c r="M78" s="17"/>
      <c r="P78" s="19">
        <v>2</v>
      </c>
      <c r="Q78" s="20" t="s">
        <v>317</v>
      </c>
      <c r="R78" s="20"/>
      <c r="S78" s="21">
        <v>2</v>
      </c>
      <c r="T78" s="22"/>
      <c r="U78" s="19"/>
      <c r="V78" s="20"/>
      <c r="W78" s="20"/>
      <c r="X78" s="21"/>
      <c r="Y78" s="22"/>
      <c r="Z78" s="23">
        <f t="shared" si="2"/>
        <v>2</v>
      </c>
      <c r="AA78" s="24">
        <f t="shared" si="3"/>
        <v>2</v>
      </c>
    </row>
    <row r="79" spans="1:27" s="12" customFormat="1" ht="17">
      <c r="A79" s="1"/>
      <c r="G79" s="12" t="s">
        <v>63</v>
      </c>
      <c r="H79" s="1"/>
      <c r="P79" s="69"/>
      <c r="Q79" s="69"/>
      <c r="R79" s="69"/>
      <c r="S79" s="69"/>
      <c r="T79" s="69"/>
      <c r="U79" s="69"/>
      <c r="V79" s="69"/>
      <c r="W79" s="69"/>
      <c r="X79" s="69"/>
      <c r="Y79" s="69"/>
    </row>
    <row r="80" spans="1:27" s="12" customFormat="1" ht="17">
      <c r="A80" s="1"/>
      <c r="G80" s="12" t="s">
        <v>63</v>
      </c>
      <c r="H80" s="1"/>
      <c r="P80" s="69"/>
      <c r="Q80" s="69"/>
      <c r="R80" s="69"/>
      <c r="S80" s="69"/>
      <c r="T80" s="69"/>
      <c r="U80" s="69"/>
      <c r="V80" s="69"/>
      <c r="W80" s="69"/>
      <c r="X80" s="69"/>
      <c r="Y80" s="69"/>
    </row>
    <row r="81" spans="1:27" s="12" customFormat="1" ht="17">
      <c r="A81" s="1"/>
      <c r="E81" s="14" t="s">
        <v>318</v>
      </c>
      <c r="G81" s="12" t="s">
        <v>63</v>
      </c>
      <c r="H81" s="1"/>
      <c r="P81" s="69"/>
      <c r="Q81" s="69"/>
      <c r="R81" s="69"/>
      <c r="S81" s="69"/>
      <c r="T81" s="69"/>
      <c r="U81" s="69"/>
      <c r="V81" s="69"/>
      <c r="W81" s="69"/>
      <c r="X81" s="69"/>
      <c r="Y81" s="69"/>
    </row>
    <row r="82" spans="1:27" ht="409.6">
      <c r="A82" s="1">
        <v>2050</v>
      </c>
      <c r="B82" s="1" t="s">
        <v>319</v>
      </c>
      <c r="E82" s="15" t="s">
        <v>320</v>
      </c>
      <c r="F82" s="16" t="s">
        <v>321</v>
      </c>
      <c r="G82" s="16" t="s">
        <v>322</v>
      </c>
      <c r="H82" s="17"/>
      <c r="I82" s="17"/>
      <c r="J82" s="18" t="s">
        <v>323</v>
      </c>
      <c r="K82" s="18" t="s">
        <v>324</v>
      </c>
      <c r="L82" s="17"/>
      <c r="M82" s="17"/>
      <c r="P82" s="19">
        <v>3</v>
      </c>
      <c r="Q82" s="20" t="s">
        <v>325</v>
      </c>
      <c r="R82" s="20"/>
      <c r="S82" s="21">
        <v>3</v>
      </c>
      <c r="T82" s="22"/>
      <c r="U82" s="19"/>
      <c r="V82" s="20"/>
      <c r="W82" s="20"/>
      <c r="X82" s="21"/>
      <c r="Y82" s="22"/>
      <c r="Z82" s="23">
        <f t="shared" si="2"/>
        <v>3</v>
      </c>
      <c r="AA82" s="24">
        <f t="shared" si="3"/>
        <v>3</v>
      </c>
    </row>
    <row r="83" spans="1:27" ht="409.6">
      <c r="A83" s="1">
        <v>2051</v>
      </c>
      <c r="B83" s="1" t="s">
        <v>326</v>
      </c>
      <c r="E83" s="15" t="s">
        <v>327</v>
      </c>
      <c r="F83" s="16" t="s">
        <v>328</v>
      </c>
      <c r="G83" s="16" t="s">
        <v>329</v>
      </c>
      <c r="H83" s="17"/>
      <c r="I83" s="17"/>
      <c r="J83" s="18" t="s">
        <v>330</v>
      </c>
      <c r="K83" s="18" t="s">
        <v>331</v>
      </c>
      <c r="L83" s="17"/>
      <c r="M83" s="17"/>
      <c r="P83" s="19">
        <v>3</v>
      </c>
      <c r="Q83" s="20" t="s">
        <v>332</v>
      </c>
      <c r="R83" s="20"/>
      <c r="S83" s="21">
        <v>3</v>
      </c>
      <c r="T83" s="22"/>
      <c r="U83" s="19"/>
      <c r="V83" s="20"/>
      <c r="W83" s="20"/>
      <c r="X83" s="21"/>
      <c r="Y83" s="22"/>
      <c r="Z83" s="23">
        <f t="shared" si="2"/>
        <v>3</v>
      </c>
      <c r="AA83" s="24">
        <f t="shared" si="3"/>
        <v>3</v>
      </c>
    </row>
    <row r="84" spans="1:27" ht="409.6">
      <c r="A84" s="1">
        <v>2052</v>
      </c>
      <c r="B84" s="1" t="s">
        <v>333</v>
      </c>
      <c r="E84" s="15" t="s">
        <v>334</v>
      </c>
      <c r="F84" s="16" t="s">
        <v>335</v>
      </c>
      <c r="G84" s="16" t="s">
        <v>336</v>
      </c>
      <c r="H84" s="17"/>
      <c r="I84" s="17"/>
      <c r="J84" s="18" t="s">
        <v>337</v>
      </c>
      <c r="K84" s="18" t="s">
        <v>324</v>
      </c>
      <c r="L84" s="17"/>
      <c r="M84" s="17"/>
      <c r="P84" s="19">
        <v>3</v>
      </c>
      <c r="Q84" s="20" t="s">
        <v>338</v>
      </c>
      <c r="R84" s="20"/>
      <c r="S84" s="21">
        <v>2</v>
      </c>
      <c r="T84" s="22"/>
      <c r="U84" s="19"/>
      <c r="V84" s="20"/>
      <c r="W84" s="20"/>
      <c r="X84" s="21"/>
      <c r="Y84" s="22"/>
      <c r="Z84" s="23">
        <f t="shared" si="2"/>
        <v>3</v>
      </c>
      <c r="AA84" s="24">
        <f t="shared" si="3"/>
        <v>2</v>
      </c>
    </row>
    <row r="85" spans="1:27" ht="409.6">
      <c r="A85" s="1">
        <v>2053</v>
      </c>
      <c r="B85" s="1" t="s">
        <v>339</v>
      </c>
      <c r="E85" s="15" t="s">
        <v>340</v>
      </c>
      <c r="F85" s="16" t="s">
        <v>341</v>
      </c>
      <c r="G85" s="16" t="s">
        <v>342</v>
      </c>
      <c r="H85" s="17"/>
      <c r="I85" s="17"/>
      <c r="J85" s="18" t="s">
        <v>343</v>
      </c>
      <c r="K85" s="18" t="s">
        <v>324</v>
      </c>
      <c r="L85" s="17"/>
      <c r="M85" s="17"/>
      <c r="P85" s="19">
        <v>3</v>
      </c>
      <c r="Q85" s="20" t="s">
        <v>344</v>
      </c>
      <c r="R85" s="20"/>
      <c r="S85" s="21">
        <v>1</v>
      </c>
      <c r="T85" s="22" t="s">
        <v>345</v>
      </c>
      <c r="U85" s="19"/>
      <c r="V85" s="20"/>
      <c r="W85" s="20"/>
      <c r="X85" s="21"/>
      <c r="Y85" s="22"/>
      <c r="Z85" s="23">
        <f t="shared" si="2"/>
        <v>3</v>
      </c>
      <c r="AA85" s="24">
        <f t="shared" si="3"/>
        <v>1</v>
      </c>
    </row>
    <row r="86" spans="1:27" ht="409.6">
      <c r="A86" s="1">
        <v>2054</v>
      </c>
      <c r="B86" s="1" t="s">
        <v>339</v>
      </c>
      <c r="E86" s="15" t="s">
        <v>346</v>
      </c>
      <c r="F86" s="16" t="s">
        <v>347</v>
      </c>
      <c r="G86" s="16" t="s">
        <v>348</v>
      </c>
      <c r="H86" s="17"/>
      <c r="I86" s="17"/>
      <c r="J86" s="18" t="s">
        <v>343</v>
      </c>
      <c r="K86" s="18" t="s">
        <v>324</v>
      </c>
      <c r="L86" s="17"/>
      <c r="M86" s="17"/>
      <c r="P86" s="19">
        <v>3</v>
      </c>
      <c r="Q86" s="20" t="s">
        <v>344</v>
      </c>
      <c r="R86" s="20"/>
      <c r="S86" s="21">
        <v>2</v>
      </c>
      <c r="T86" s="22"/>
      <c r="U86" s="19"/>
      <c r="V86" s="20"/>
      <c r="W86" s="20"/>
      <c r="X86" s="21"/>
      <c r="Y86" s="22"/>
      <c r="Z86" s="23">
        <f t="shared" si="2"/>
        <v>3</v>
      </c>
      <c r="AA86" s="24">
        <f t="shared" si="3"/>
        <v>2</v>
      </c>
    </row>
    <row r="87" spans="1:27" ht="204">
      <c r="A87" s="1">
        <v>2055</v>
      </c>
      <c r="B87" s="1" t="s">
        <v>63</v>
      </c>
      <c r="E87" s="25" t="s">
        <v>349</v>
      </c>
      <c r="F87" s="16" t="s">
        <v>350</v>
      </c>
      <c r="G87" s="16" t="s">
        <v>351</v>
      </c>
      <c r="H87" s="17"/>
      <c r="I87" s="17"/>
      <c r="J87" s="17"/>
      <c r="K87" s="17"/>
      <c r="L87" s="17"/>
      <c r="M87" s="17"/>
      <c r="P87" s="19">
        <v>3</v>
      </c>
      <c r="Q87" s="20" t="s">
        <v>352</v>
      </c>
      <c r="R87" s="20"/>
      <c r="S87" s="21">
        <v>3</v>
      </c>
      <c r="T87" s="22"/>
      <c r="U87" s="19"/>
      <c r="V87" s="20"/>
      <c r="W87" s="20"/>
      <c r="X87" s="21"/>
      <c r="Y87" s="22"/>
      <c r="Z87" s="23">
        <f t="shared" si="2"/>
        <v>3</v>
      </c>
      <c r="AA87" s="24">
        <f t="shared" si="3"/>
        <v>3</v>
      </c>
    </row>
    <row r="88" spans="1:27" ht="221">
      <c r="A88" s="1">
        <v>2056</v>
      </c>
      <c r="B88" s="1" t="s">
        <v>63</v>
      </c>
      <c r="E88" s="25" t="s">
        <v>353</v>
      </c>
      <c r="F88" s="16" t="s">
        <v>354</v>
      </c>
      <c r="G88" s="16" t="s">
        <v>355</v>
      </c>
      <c r="H88" s="17"/>
      <c r="I88" s="17"/>
      <c r="J88" s="17"/>
      <c r="K88" s="17"/>
      <c r="L88" s="17"/>
      <c r="M88" s="17"/>
      <c r="P88" s="19">
        <v>3</v>
      </c>
      <c r="Q88" s="20" t="s">
        <v>356</v>
      </c>
      <c r="R88" s="20"/>
      <c r="S88" s="21">
        <v>2</v>
      </c>
      <c r="T88" s="22"/>
      <c r="U88" s="19"/>
      <c r="V88" s="20"/>
      <c r="W88" s="20"/>
      <c r="X88" s="21"/>
      <c r="Y88" s="22"/>
      <c r="Z88" s="23">
        <f t="shared" si="2"/>
        <v>3</v>
      </c>
      <c r="AA88" s="24">
        <f t="shared" si="3"/>
        <v>2</v>
      </c>
    </row>
    <row r="89" spans="1:27" s="12" customFormat="1">
      <c r="A89" s="1"/>
      <c r="H89" s="1"/>
      <c r="P89" s="69"/>
      <c r="Q89" s="69"/>
      <c r="R89" s="69"/>
      <c r="S89" s="69"/>
      <c r="T89" s="69"/>
      <c r="U89" s="69"/>
      <c r="V89" s="69"/>
      <c r="W89" s="69"/>
      <c r="X89" s="69"/>
      <c r="Y89" s="69"/>
    </row>
    <row r="90" spans="1:27" s="12" customFormat="1">
      <c r="A90" s="1"/>
      <c r="H90" s="1"/>
      <c r="P90" s="69"/>
      <c r="Q90" s="69"/>
      <c r="R90" s="69"/>
      <c r="S90" s="69"/>
      <c r="T90" s="69"/>
      <c r="U90" s="69"/>
      <c r="V90" s="69"/>
      <c r="W90" s="69"/>
      <c r="X90" s="69"/>
      <c r="Y90" s="69"/>
    </row>
    <row r="91" spans="1:27" s="12" customFormat="1" ht="19">
      <c r="A91" s="1"/>
      <c r="E91" s="76" t="s">
        <v>357</v>
      </c>
      <c r="F91" s="76"/>
      <c r="G91" s="76"/>
      <c r="H91" s="1"/>
      <c r="P91" s="69"/>
      <c r="Q91" s="69"/>
      <c r="R91" s="69"/>
      <c r="S91" s="69"/>
      <c r="T91" s="69"/>
      <c r="U91" s="69"/>
      <c r="V91" s="69"/>
      <c r="W91" s="69"/>
      <c r="X91" s="69"/>
      <c r="Y91" s="69"/>
    </row>
    <row r="92" spans="1:27" s="12" customFormat="1" ht="17">
      <c r="A92" s="1"/>
      <c r="E92" s="14" t="s">
        <v>358</v>
      </c>
      <c r="H92" s="1"/>
      <c r="P92" s="69"/>
      <c r="Q92" s="69"/>
      <c r="R92" s="69"/>
      <c r="S92" s="69"/>
      <c r="T92" s="69"/>
      <c r="U92" s="69"/>
      <c r="V92" s="69"/>
      <c r="W92" s="69"/>
      <c r="X92" s="69"/>
      <c r="Y92" s="69"/>
    </row>
    <row r="93" spans="1:27" ht="340">
      <c r="A93" s="1">
        <v>2057</v>
      </c>
      <c r="B93" s="1" t="s">
        <v>359</v>
      </c>
      <c r="E93" s="15" t="s">
        <v>360</v>
      </c>
      <c r="F93" s="16" t="s">
        <v>361</v>
      </c>
      <c r="G93" s="16" t="s">
        <v>362</v>
      </c>
      <c r="H93" s="17"/>
      <c r="I93" s="17"/>
      <c r="J93" s="18" t="s">
        <v>363</v>
      </c>
      <c r="K93" s="17"/>
      <c r="L93" s="17"/>
      <c r="M93" s="17"/>
      <c r="P93" s="19">
        <v>2</v>
      </c>
      <c r="Q93" s="20" t="s">
        <v>364</v>
      </c>
      <c r="R93" s="20"/>
      <c r="S93" s="21">
        <v>1</v>
      </c>
      <c r="T93" s="22" t="s">
        <v>365</v>
      </c>
      <c r="U93" s="19"/>
      <c r="V93" s="20"/>
      <c r="W93" s="20"/>
      <c r="X93" s="21"/>
      <c r="Y93" s="22"/>
      <c r="Z93" s="23">
        <f t="shared" si="2"/>
        <v>2</v>
      </c>
      <c r="AA93" s="24">
        <f t="shared" si="3"/>
        <v>1</v>
      </c>
    </row>
    <row r="94" spans="1:27" ht="409.6">
      <c r="A94" s="1">
        <v>2058</v>
      </c>
      <c r="B94" s="1" t="s">
        <v>366</v>
      </c>
      <c r="E94" s="15" t="s">
        <v>367</v>
      </c>
      <c r="F94" s="16" t="s">
        <v>368</v>
      </c>
      <c r="G94" s="16" t="s">
        <v>369</v>
      </c>
      <c r="H94" s="17"/>
      <c r="I94" s="17"/>
      <c r="J94" s="18" t="s">
        <v>370</v>
      </c>
      <c r="K94" s="17"/>
      <c r="L94" s="17"/>
      <c r="M94" s="17"/>
      <c r="P94" s="19">
        <v>3</v>
      </c>
      <c r="Q94" s="20" t="s">
        <v>371</v>
      </c>
      <c r="R94" s="20"/>
      <c r="S94" s="21">
        <v>2</v>
      </c>
      <c r="T94" s="22"/>
      <c r="U94" s="19"/>
      <c r="V94" s="20"/>
      <c r="W94" s="20"/>
      <c r="X94" s="21"/>
      <c r="Y94" s="22"/>
      <c r="Z94" s="23">
        <f t="shared" si="2"/>
        <v>3</v>
      </c>
      <c r="AA94" s="24">
        <f t="shared" si="3"/>
        <v>2</v>
      </c>
    </row>
    <row r="95" spans="1:27" ht="409.6">
      <c r="A95" s="1">
        <v>2059</v>
      </c>
      <c r="B95" s="1" t="s">
        <v>372</v>
      </c>
      <c r="E95" s="15" t="s">
        <v>373</v>
      </c>
      <c r="F95" s="16" t="s">
        <v>374</v>
      </c>
      <c r="G95" s="16" t="s">
        <v>375</v>
      </c>
      <c r="H95" s="17"/>
      <c r="I95" s="17"/>
      <c r="J95" s="18" t="s">
        <v>376</v>
      </c>
      <c r="K95" s="17"/>
      <c r="L95" s="17"/>
      <c r="M95" s="17"/>
      <c r="P95" s="19">
        <v>3</v>
      </c>
      <c r="Q95" s="20" t="s">
        <v>377</v>
      </c>
      <c r="R95" s="20"/>
      <c r="S95" s="21">
        <v>3</v>
      </c>
      <c r="T95" s="22"/>
      <c r="U95" s="19"/>
      <c r="V95" s="20"/>
      <c r="W95" s="20"/>
      <c r="X95" s="21"/>
      <c r="Y95" s="22"/>
      <c r="Z95" s="23">
        <f t="shared" si="2"/>
        <v>3</v>
      </c>
      <c r="AA95" s="24">
        <f t="shared" si="3"/>
        <v>3</v>
      </c>
    </row>
    <row r="96" spans="1:27" ht="153">
      <c r="A96" s="1">
        <v>2060</v>
      </c>
      <c r="B96" s="1" t="s">
        <v>63</v>
      </c>
      <c r="E96" s="25" t="s">
        <v>378</v>
      </c>
      <c r="F96" s="16" t="s">
        <v>379</v>
      </c>
      <c r="G96" s="16" t="s">
        <v>380</v>
      </c>
      <c r="H96" s="17"/>
      <c r="I96" s="17"/>
      <c r="J96" s="17"/>
      <c r="K96" s="17"/>
      <c r="L96" s="17"/>
      <c r="M96" s="17"/>
      <c r="P96" s="19">
        <v>3</v>
      </c>
      <c r="Q96" s="20" t="s">
        <v>381</v>
      </c>
      <c r="R96" s="20"/>
      <c r="S96" s="21">
        <v>3</v>
      </c>
      <c r="T96" s="22"/>
      <c r="U96" s="19"/>
      <c r="V96" s="20"/>
      <c r="W96" s="20"/>
      <c r="X96" s="21"/>
      <c r="Y96" s="22"/>
      <c r="Z96" s="23">
        <f t="shared" si="2"/>
        <v>3</v>
      </c>
      <c r="AA96" s="24">
        <f t="shared" si="3"/>
        <v>3</v>
      </c>
    </row>
    <row r="97" spans="1:27" ht="340">
      <c r="A97" s="1">
        <v>2061</v>
      </c>
      <c r="B97" s="1" t="s">
        <v>382</v>
      </c>
      <c r="E97" s="15" t="s">
        <v>383</v>
      </c>
      <c r="F97" s="16" t="s">
        <v>384</v>
      </c>
      <c r="G97" s="16" t="s">
        <v>385</v>
      </c>
      <c r="H97" s="17"/>
      <c r="I97" s="17"/>
      <c r="J97" s="18" t="s">
        <v>386</v>
      </c>
      <c r="K97" s="17"/>
      <c r="L97" s="17"/>
      <c r="M97" s="17"/>
      <c r="P97" s="19">
        <v>3</v>
      </c>
      <c r="Q97" s="20" t="s">
        <v>387</v>
      </c>
      <c r="R97" s="20"/>
      <c r="S97" s="21">
        <v>3</v>
      </c>
      <c r="T97" s="22"/>
      <c r="U97" s="19"/>
      <c r="V97" s="20"/>
      <c r="W97" s="20"/>
      <c r="X97" s="21"/>
      <c r="Y97" s="22"/>
      <c r="Z97" s="23">
        <f t="shared" si="2"/>
        <v>3</v>
      </c>
      <c r="AA97" s="24">
        <f t="shared" si="3"/>
        <v>3</v>
      </c>
    </row>
    <row r="98" spans="1:27" s="12" customFormat="1" ht="17">
      <c r="A98" s="1"/>
      <c r="G98" s="12" t="s">
        <v>63</v>
      </c>
      <c r="H98" s="1"/>
      <c r="P98" s="69"/>
      <c r="Q98" s="69"/>
      <c r="R98" s="69"/>
      <c r="S98" s="69"/>
      <c r="T98" s="69"/>
      <c r="U98" s="69"/>
      <c r="V98" s="69"/>
      <c r="W98" s="69"/>
      <c r="X98" s="69"/>
      <c r="Y98" s="69"/>
    </row>
    <row r="99" spans="1:27" s="12" customFormat="1" ht="17">
      <c r="A99" s="1"/>
      <c r="G99" s="12" t="s">
        <v>63</v>
      </c>
      <c r="H99" s="1"/>
      <c r="P99" s="69"/>
      <c r="Q99" s="69"/>
      <c r="R99" s="69"/>
      <c r="S99" s="69"/>
      <c r="T99" s="69"/>
      <c r="U99" s="69"/>
      <c r="V99" s="69"/>
      <c r="W99" s="69"/>
      <c r="X99" s="69"/>
      <c r="Y99" s="69"/>
    </row>
    <row r="100" spans="1:27" s="12" customFormat="1" ht="34">
      <c r="A100" s="1"/>
      <c r="E100" s="14" t="s">
        <v>388</v>
      </c>
      <c r="G100" s="12" t="s">
        <v>63</v>
      </c>
      <c r="H100" s="1"/>
      <c r="P100" s="69"/>
      <c r="Q100" s="69"/>
      <c r="R100" s="69"/>
      <c r="S100" s="69"/>
      <c r="T100" s="69"/>
      <c r="U100" s="69"/>
      <c r="V100" s="69"/>
      <c r="W100" s="69"/>
      <c r="X100" s="69"/>
      <c r="Y100" s="69"/>
    </row>
    <row r="101" spans="1:27" ht="306">
      <c r="A101" s="1">
        <v>2062</v>
      </c>
      <c r="B101" s="1" t="s">
        <v>389</v>
      </c>
      <c r="E101" s="15" t="s">
        <v>390</v>
      </c>
      <c r="F101" s="16" t="s">
        <v>391</v>
      </c>
      <c r="G101" s="16" t="s">
        <v>392</v>
      </c>
      <c r="H101" s="17"/>
      <c r="I101" s="17"/>
      <c r="J101" s="17"/>
      <c r="K101" s="18" t="s">
        <v>393</v>
      </c>
      <c r="L101" s="17"/>
      <c r="M101" s="17"/>
      <c r="P101" s="19">
        <v>3</v>
      </c>
      <c r="Q101" s="20" t="s">
        <v>394</v>
      </c>
      <c r="R101" s="20"/>
      <c r="S101" s="21">
        <v>2</v>
      </c>
      <c r="T101" s="22" t="s">
        <v>365</v>
      </c>
      <c r="U101" s="19"/>
      <c r="V101" s="20"/>
      <c r="W101" s="20"/>
      <c r="X101" s="21"/>
      <c r="Y101" s="22"/>
      <c r="Z101" s="23">
        <f t="shared" si="2"/>
        <v>3</v>
      </c>
      <c r="AA101" s="24">
        <f t="shared" si="3"/>
        <v>2</v>
      </c>
    </row>
    <row r="102" spans="1:27" ht="255">
      <c r="A102" s="1">
        <v>2063</v>
      </c>
      <c r="B102" s="1" t="s">
        <v>63</v>
      </c>
      <c r="E102" s="25" t="s">
        <v>395</v>
      </c>
      <c r="F102" s="16" t="s">
        <v>396</v>
      </c>
      <c r="G102" s="16" t="s">
        <v>397</v>
      </c>
      <c r="H102" s="17"/>
      <c r="I102" s="17"/>
      <c r="J102" s="17"/>
      <c r="K102" s="17"/>
      <c r="L102" s="17"/>
      <c r="M102" s="17"/>
      <c r="P102" s="19">
        <v>1</v>
      </c>
      <c r="Q102" s="20" t="s">
        <v>398</v>
      </c>
      <c r="R102" s="20"/>
      <c r="S102" s="21">
        <v>1</v>
      </c>
      <c r="T102" s="22"/>
      <c r="U102" s="19"/>
      <c r="V102" s="20"/>
      <c r="W102" s="20"/>
      <c r="X102" s="21"/>
      <c r="Y102" s="22"/>
      <c r="Z102" s="23">
        <f t="shared" si="2"/>
        <v>1</v>
      </c>
      <c r="AA102" s="24">
        <f t="shared" si="3"/>
        <v>1</v>
      </c>
    </row>
    <row r="103" spans="1:27" s="12" customFormat="1" ht="17">
      <c r="A103" s="1"/>
      <c r="G103" s="12" t="s">
        <v>63</v>
      </c>
      <c r="H103" s="1"/>
      <c r="P103" s="69"/>
      <c r="Q103" s="69"/>
      <c r="R103" s="69"/>
      <c r="S103" s="69"/>
      <c r="T103" s="69"/>
      <c r="U103" s="69"/>
      <c r="V103" s="69"/>
      <c r="W103" s="69"/>
      <c r="X103" s="69"/>
      <c r="Y103" s="69"/>
    </row>
    <row r="104" spans="1:27" s="12" customFormat="1" ht="17">
      <c r="A104" s="1"/>
      <c r="G104" s="12" t="s">
        <v>63</v>
      </c>
      <c r="H104" s="1"/>
      <c r="P104" s="69"/>
      <c r="Q104" s="69"/>
      <c r="R104" s="69"/>
      <c r="S104" s="69"/>
      <c r="T104" s="69"/>
      <c r="U104" s="69"/>
      <c r="V104" s="69"/>
      <c r="W104" s="69"/>
      <c r="X104" s="69"/>
      <c r="Y104" s="69"/>
    </row>
    <row r="105" spans="1:27" s="12" customFormat="1" ht="34">
      <c r="A105" s="1"/>
      <c r="E105" s="14" t="s">
        <v>399</v>
      </c>
      <c r="G105" s="12" t="s">
        <v>63</v>
      </c>
      <c r="H105" s="1"/>
      <c r="P105" s="69"/>
      <c r="Q105" s="69"/>
      <c r="R105" s="69"/>
      <c r="S105" s="69"/>
      <c r="T105" s="69"/>
      <c r="U105" s="69"/>
      <c r="V105" s="69"/>
      <c r="W105" s="69"/>
      <c r="X105" s="69"/>
      <c r="Y105" s="69"/>
    </row>
    <row r="106" spans="1:27" ht="356">
      <c r="A106" s="1">
        <v>2064</v>
      </c>
      <c r="B106" s="1" t="s">
        <v>400</v>
      </c>
      <c r="E106" s="15" t="s">
        <v>401</v>
      </c>
      <c r="F106" s="16" t="s">
        <v>402</v>
      </c>
      <c r="G106" s="16" t="s">
        <v>403</v>
      </c>
      <c r="H106" s="17"/>
      <c r="I106" s="17"/>
      <c r="J106" s="18" t="s">
        <v>404</v>
      </c>
      <c r="K106" s="18" t="s">
        <v>393</v>
      </c>
      <c r="L106" s="17"/>
      <c r="M106" s="17"/>
      <c r="P106" s="19">
        <v>2</v>
      </c>
      <c r="Q106" s="20" t="s">
        <v>405</v>
      </c>
      <c r="R106" s="20"/>
      <c r="S106" s="21">
        <v>2</v>
      </c>
      <c r="T106" s="22"/>
      <c r="U106" s="19"/>
      <c r="V106" s="20"/>
      <c r="W106" s="20"/>
      <c r="X106" s="21"/>
      <c r="Y106" s="22"/>
      <c r="Z106" s="23">
        <f t="shared" si="2"/>
        <v>2</v>
      </c>
      <c r="AA106" s="24">
        <f t="shared" si="3"/>
        <v>2</v>
      </c>
    </row>
    <row r="107" spans="1:27" ht="238">
      <c r="A107" s="1">
        <v>2065</v>
      </c>
      <c r="B107" s="1" t="s">
        <v>63</v>
      </c>
      <c r="E107" s="25" t="s">
        <v>406</v>
      </c>
      <c r="F107" s="16" t="s">
        <v>407</v>
      </c>
      <c r="G107" s="16" t="s">
        <v>408</v>
      </c>
      <c r="H107" s="17"/>
      <c r="I107" s="17"/>
      <c r="J107" s="17"/>
      <c r="K107" s="17"/>
      <c r="L107" s="17"/>
      <c r="M107" s="17"/>
      <c r="P107" s="19">
        <v>2</v>
      </c>
      <c r="Q107" s="20" t="s">
        <v>409</v>
      </c>
      <c r="R107" s="20"/>
      <c r="S107" s="21">
        <v>2</v>
      </c>
      <c r="T107" s="22"/>
      <c r="U107" s="19"/>
      <c r="V107" s="20"/>
      <c r="W107" s="20"/>
      <c r="X107" s="21"/>
      <c r="Y107" s="22"/>
      <c r="Z107" s="23">
        <f t="shared" si="2"/>
        <v>2</v>
      </c>
      <c r="AA107" s="24">
        <f t="shared" si="3"/>
        <v>2</v>
      </c>
    </row>
    <row r="108" spans="1:27" ht="409.6">
      <c r="A108" s="1">
        <v>2066</v>
      </c>
      <c r="B108" s="1" t="s">
        <v>410</v>
      </c>
      <c r="E108" s="15" t="s">
        <v>411</v>
      </c>
      <c r="F108" s="16" t="s">
        <v>412</v>
      </c>
      <c r="G108" s="16" t="s">
        <v>413</v>
      </c>
      <c r="H108" s="17"/>
      <c r="I108" s="17"/>
      <c r="J108" s="18" t="s">
        <v>414</v>
      </c>
      <c r="K108" s="18" t="s">
        <v>393</v>
      </c>
      <c r="L108" s="17"/>
      <c r="M108" s="17"/>
      <c r="P108" s="19">
        <v>3</v>
      </c>
      <c r="Q108" s="20" t="s">
        <v>415</v>
      </c>
      <c r="R108" s="20"/>
      <c r="S108" s="21">
        <v>2</v>
      </c>
      <c r="T108" s="22"/>
      <c r="U108" s="19"/>
      <c r="V108" s="20"/>
      <c r="W108" s="20"/>
      <c r="X108" s="21"/>
      <c r="Y108" s="22"/>
      <c r="Z108" s="23">
        <f t="shared" si="2"/>
        <v>3</v>
      </c>
      <c r="AA108" s="24">
        <f t="shared" si="3"/>
        <v>2</v>
      </c>
    </row>
    <row r="109" spans="1:27" s="12" customFormat="1">
      <c r="A109" s="1"/>
      <c r="H109" s="1"/>
      <c r="P109" s="69"/>
      <c r="Q109" s="69"/>
      <c r="R109" s="69"/>
      <c r="S109" s="69"/>
      <c r="T109" s="69"/>
      <c r="U109" s="69"/>
      <c r="V109" s="69"/>
      <c r="W109" s="69"/>
      <c r="X109" s="69"/>
      <c r="Y109" s="69"/>
    </row>
    <row r="110" spans="1:27" s="12" customFormat="1">
      <c r="A110" s="1"/>
      <c r="H110" s="1"/>
      <c r="P110" s="69"/>
      <c r="Q110" s="69"/>
      <c r="R110" s="69"/>
      <c r="S110" s="69"/>
      <c r="T110" s="69"/>
      <c r="U110" s="69"/>
      <c r="V110" s="69"/>
      <c r="W110" s="69"/>
      <c r="X110" s="69"/>
      <c r="Y110" s="69"/>
    </row>
    <row r="111" spans="1:27" s="12" customFormat="1" ht="19">
      <c r="A111" s="1"/>
      <c r="E111" s="76" t="s">
        <v>416</v>
      </c>
      <c r="F111" s="76"/>
      <c r="G111" s="76"/>
      <c r="H111" s="1"/>
      <c r="P111" s="69"/>
      <c r="Q111" s="69"/>
      <c r="R111" s="69"/>
      <c r="S111" s="69"/>
      <c r="T111" s="69"/>
      <c r="U111" s="69"/>
      <c r="V111" s="69"/>
      <c r="W111" s="69"/>
      <c r="X111" s="69"/>
      <c r="Y111" s="69"/>
    </row>
    <row r="112" spans="1:27" s="12" customFormat="1" ht="34">
      <c r="A112" s="1"/>
      <c r="E112" s="14" t="s">
        <v>417</v>
      </c>
      <c r="H112" s="1"/>
      <c r="P112" s="69"/>
      <c r="Q112" s="69"/>
      <c r="R112" s="69"/>
      <c r="S112" s="69"/>
      <c r="T112" s="69"/>
      <c r="U112" s="69"/>
      <c r="V112" s="69"/>
      <c r="W112" s="69"/>
      <c r="X112" s="69"/>
      <c r="Y112" s="69"/>
    </row>
    <row r="113" spans="1:27" ht="187">
      <c r="A113" s="1">
        <v>2067</v>
      </c>
      <c r="B113" s="1" t="s">
        <v>63</v>
      </c>
      <c r="E113" s="25" t="s">
        <v>418</v>
      </c>
      <c r="F113" s="16" t="s">
        <v>419</v>
      </c>
      <c r="G113" s="16" t="s">
        <v>420</v>
      </c>
      <c r="H113" s="17"/>
      <c r="I113" s="17"/>
      <c r="J113" s="17"/>
      <c r="K113" s="17"/>
      <c r="L113" s="17"/>
      <c r="M113" s="17"/>
      <c r="P113" s="19">
        <v>1</v>
      </c>
      <c r="Q113" s="20" t="s">
        <v>421</v>
      </c>
      <c r="R113" s="20"/>
      <c r="S113" s="21">
        <v>2</v>
      </c>
      <c r="T113" s="22"/>
      <c r="U113" s="19"/>
      <c r="V113" s="20"/>
      <c r="W113" s="20"/>
      <c r="X113" s="21"/>
      <c r="Y113" s="22"/>
      <c r="Z113" s="23">
        <f t="shared" si="2"/>
        <v>1</v>
      </c>
      <c r="AA113" s="24">
        <f t="shared" si="3"/>
        <v>2</v>
      </c>
    </row>
    <row r="114" spans="1:27" ht="119">
      <c r="A114" s="1">
        <v>2068</v>
      </c>
      <c r="B114" s="1" t="s">
        <v>63</v>
      </c>
      <c r="E114" s="25" t="s">
        <v>422</v>
      </c>
      <c r="F114" s="16" t="s">
        <v>423</v>
      </c>
      <c r="G114" s="16" t="s">
        <v>424</v>
      </c>
      <c r="H114" s="17"/>
      <c r="I114" s="17"/>
      <c r="J114" s="17"/>
      <c r="K114" s="17"/>
      <c r="L114" s="17"/>
      <c r="M114" s="17"/>
      <c r="P114" s="19">
        <v>3</v>
      </c>
      <c r="Q114" s="20" t="s">
        <v>425</v>
      </c>
      <c r="R114" s="20"/>
      <c r="S114" s="21">
        <v>2</v>
      </c>
      <c r="T114" s="22"/>
      <c r="U114" s="19"/>
      <c r="V114" s="20"/>
      <c r="W114" s="20"/>
      <c r="X114" s="21"/>
      <c r="Y114" s="22"/>
      <c r="Z114" s="23">
        <f t="shared" si="2"/>
        <v>3</v>
      </c>
      <c r="AA114" s="24">
        <f t="shared" si="3"/>
        <v>2</v>
      </c>
    </row>
    <row r="115" spans="1:27" ht="306">
      <c r="A115" s="1">
        <v>2069</v>
      </c>
      <c r="B115" s="1" t="s">
        <v>389</v>
      </c>
      <c r="E115" s="15" t="s">
        <v>426</v>
      </c>
      <c r="F115" s="16" t="s">
        <v>427</v>
      </c>
      <c r="G115" s="16" t="s">
        <v>428</v>
      </c>
      <c r="H115" s="17"/>
      <c r="I115" s="17"/>
      <c r="J115" s="17"/>
      <c r="K115" s="18" t="s">
        <v>393</v>
      </c>
      <c r="L115" s="17"/>
      <c r="M115" s="17"/>
      <c r="P115" s="19">
        <v>1</v>
      </c>
      <c r="Q115" s="20" t="s">
        <v>394</v>
      </c>
      <c r="R115" s="20"/>
      <c r="S115" s="21">
        <v>1</v>
      </c>
      <c r="T115" s="22"/>
      <c r="U115" s="19"/>
      <c r="V115" s="20"/>
      <c r="W115" s="20"/>
      <c r="X115" s="21"/>
      <c r="Y115" s="22"/>
      <c r="Z115" s="23">
        <f t="shared" si="2"/>
        <v>1</v>
      </c>
      <c r="AA115" s="24">
        <f t="shared" si="3"/>
        <v>1</v>
      </c>
    </row>
    <row r="116" spans="1:27" ht="409.6">
      <c r="A116" s="1">
        <v>2070</v>
      </c>
      <c r="B116" s="1" t="s">
        <v>429</v>
      </c>
      <c r="E116" s="15" t="s">
        <v>430</v>
      </c>
      <c r="F116" s="16" t="s">
        <v>431</v>
      </c>
      <c r="G116" s="16" t="s">
        <v>432</v>
      </c>
      <c r="H116" s="17"/>
      <c r="I116" s="17"/>
      <c r="J116" s="18" t="s">
        <v>433</v>
      </c>
      <c r="K116" s="18" t="s">
        <v>434</v>
      </c>
      <c r="L116" s="17"/>
      <c r="M116" s="17"/>
      <c r="P116" s="19">
        <v>3</v>
      </c>
      <c r="Q116" s="20" t="s">
        <v>435</v>
      </c>
      <c r="R116" s="20"/>
      <c r="S116" s="21">
        <v>2.5</v>
      </c>
      <c r="T116" s="22"/>
      <c r="U116" s="19"/>
      <c r="V116" s="20"/>
      <c r="W116" s="20"/>
      <c r="X116" s="21"/>
      <c r="Y116" s="22"/>
      <c r="Z116" s="23">
        <f t="shared" si="2"/>
        <v>3</v>
      </c>
      <c r="AA116" s="24">
        <f t="shared" si="3"/>
        <v>2.5</v>
      </c>
    </row>
    <row r="117" spans="1:27" ht="323">
      <c r="A117" s="1">
        <v>2071</v>
      </c>
      <c r="B117" s="1" t="s">
        <v>436</v>
      </c>
      <c r="E117" s="15" t="s">
        <v>437</v>
      </c>
      <c r="F117" s="16" t="s">
        <v>423</v>
      </c>
      <c r="G117" s="16" t="s">
        <v>438</v>
      </c>
      <c r="H117" s="17"/>
      <c r="I117" s="17"/>
      <c r="J117" s="18" t="s">
        <v>439</v>
      </c>
      <c r="K117" s="18" t="s">
        <v>434</v>
      </c>
      <c r="L117" s="17"/>
      <c r="M117" s="17"/>
      <c r="P117" s="19">
        <v>3</v>
      </c>
      <c r="Q117" s="20" t="s">
        <v>440</v>
      </c>
      <c r="R117" s="20"/>
      <c r="S117" s="21">
        <v>2</v>
      </c>
      <c r="T117" s="22"/>
      <c r="U117" s="19"/>
      <c r="V117" s="20"/>
      <c r="W117" s="20"/>
      <c r="X117" s="21"/>
      <c r="Y117" s="22"/>
      <c r="Z117" s="23">
        <f t="shared" si="2"/>
        <v>3</v>
      </c>
      <c r="AA117" s="24">
        <f t="shared" si="3"/>
        <v>2</v>
      </c>
    </row>
    <row r="118" spans="1:27" ht="323">
      <c r="A118" s="1">
        <v>2072</v>
      </c>
      <c r="B118" s="1" t="s">
        <v>441</v>
      </c>
      <c r="E118" s="15" t="s">
        <v>442</v>
      </c>
      <c r="F118" s="16" t="s">
        <v>443</v>
      </c>
      <c r="G118" s="16" t="s">
        <v>444</v>
      </c>
      <c r="H118" s="17"/>
      <c r="I118" s="17"/>
      <c r="J118" s="18" t="s">
        <v>445</v>
      </c>
      <c r="K118" s="18" t="s">
        <v>434</v>
      </c>
      <c r="L118" s="17"/>
      <c r="M118" s="17"/>
      <c r="P118" s="19">
        <v>2</v>
      </c>
      <c r="Q118" s="20" t="s">
        <v>446</v>
      </c>
      <c r="R118" s="20"/>
      <c r="S118" s="21">
        <v>2</v>
      </c>
      <c r="T118" s="22"/>
      <c r="U118" s="19"/>
      <c r="V118" s="20"/>
      <c r="W118" s="20"/>
      <c r="X118" s="21"/>
      <c r="Y118" s="22"/>
      <c r="Z118" s="23">
        <f t="shared" si="2"/>
        <v>2</v>
      </c>
      <c r="AA118" s="24">
        <f t="shared" si="3"/>
        <v>2</v>
      </c>
    </row>
    <row r="119" spans="1:27" ht="372">
      <c r="A119" s="1">
        <v>2073</v>
      </c>
      <c r="B119" s="1" t="s">
        <v>447</v>
      </c>
      <c r="E119" s="15" t="s">
        <v>448</v>
      </c>
      <c r="F119" s="16" t="s">
        <v>449</v>
      </c>
      <c r="G119" s="16" t="s">
        <v>450</v>
      </c>
      <c r="H119" s="17"/>
      <c r="I119" s="17"/>
      <c r="J119" s="18" t="s">
        <v>451</v>
      </c>
      <c r="K119" s="18" t="s">
        <v>452</v>
      </c>
      <c r="L119" s="17"/>
      <c r="M119" s="17"/>
      <c r="P119" s="19">
        <v>3</v>
      </c>
      <c r="Q119" s="20" t="s">
        <v>453</v>
      </c>
      <c r="R119" s="20"/>
      <c r="S119" s="21">
        <v>3</v>
      </c>
      <c r="T119" s="22"/>
      <c r="U119" s="19"/>
      <c r="V119" s="20"/>
      <c r="W119" s="20"/>
      <c r="X119" s="21"/>
      <c r="Y119" s="22"/>
      <c r="Z119" s="23">
        <f t="shared" si="2"/>
        <v>3</v>
      </c>
      <c r="AA119" s="24">
        <f t="shared" si="3"/>
        <v>3</v>
      </c>
    </row>
    <row r="120" spans="1:27" s="12" customFormat="1" ht="17">
      <c r="A120" s="1"/>
      <c r="G120" s="12" t="s">
        <v>63</v>
      </c>
      <c r="H120" s="1"/>
      <c r="P120" s="69"/>
      <c r="Q120" s="69"/>
      <c r="R120" s="69"/>
      <c r="S120" s="69"/>
      <c r="T120" s="69"/>
      <c r="U120" s="69"/>
      <c r="V120" s="69"/>
      <c r="W120" s="69"/>
      <c r="X120" s="69"/>
      <c r="Y120" s="69"/>
    </row>
    <row r="121" spans="1:27" s="12" customFormat="1" ht="17">
      <c r="A121" s="1"/>
      <c r="G121" s="12" t="s">
        <v>63</v>
      </c>
      <c r="H121" s="1"/>
      <c r="P121" s="69"/>
      <c r="Q121" s="69"/>
      <c r="R121" s="69"/>
      <c r="S121" s="69"/>
      <c r="T121" s="69"/>
      <c r="U121" s="69"/>
      <c r="V121" s="69"/>
      <c r="W121" s="69"/>
      <c r="X121" s="69"/>
      <c r="Y121" s="69"/>
    </row>
    <row r="122" spans="1:27" s="12" customFormat="1" ht="17">
      <c r="A122" s="1"/>
      <c r="E122" s="14" t="s">
        <v>454</v>
      </c>
      <c r="G122" s="12" t="s">
        <v>63</v>
      </c>
      <c r="H122" s="1"/>
      <c r="P122" s="69"/>
      <c r="Q122" s="69"/>
      <c r="R122" s="69"/>
      <c r="S122" s="69"/>
      <c r="T122" s="69"/>
      <c r="U122" s="69"/>
      <c r="V122" s="69"/>
      <c r="W122" s="69"/>
      <c r="X122" s="69"/>
      <c r="Y122" s="69"/>
    </row>
    <row r="123" spans="1:27" ht="289">
      <c r="A123" s="1">
        <v>2074</v>
      </c>
      <c r="B123" s="1" t="s">
        <v>63</v>
      </c>
      <c r="E123" s="25" t="s">
        <v>455</v>
      </c>
      <c r="F123" s="16" t="s">
        <v>456</v>
      </c>
      <c r="G123" s="16" t="s">
        <v>457</v>
      </c>
      <c r="H123" s="17"/>
      <c r="I123" s="17"/>
      <c r="J123" s="17"/>
      <c r="K123" s="17"/>
      <c r="L123" s="17"/>
      <c r="M123" s="17"/>
      <c r="P123" s="19">
        <v>3</v>
      </c>
      <c r="Q123" s="20" t="s">
        <v>458</v>
      </c>
      <c r="R123" s="20"/>
      <c r="S123" s="21">
        <v>3</v>
      </c>
      <c r="T123" s="22"/>
      <c r="U123" s="19"/>
      <c r="V123" s="20"/>
      <c r="W123" s="20"/>
      <c r="X123" s="21"/>
      <c r="Y123" s="22"/>
      <c r="Z123" s="23">
        <f t="shared" si="2"/>
        <v>3</v>
      </c>
      <c r="AA123" s="24">
        <f t="shared" si="3"/>
        <v>3</v>
      </c>
    </row>
    <row r="124" spans="1:27" ht="289">
      <c r="A124" s="1">
        <v>2075</v>
      </c>
      <c r="B124" s="1" t="s">
        <v>63</v>
      </c>
      <c r="E124" s="25" t="s">
        <v>459</v>
      </c>
      <c r="F124" s="16" t="s">
        <v>460</v>
      </c>
      <c r="G124" s="16" t="s">
        <v>461</v>
      </c>
      <c r="H124" s="17"/>
      <c r="I124" s="17"/>
      <c r="J124" s="17"/>
      <c r="K124" s="17"/>
      <c r="L124" s="17"/>
      <c r="M124" s="17"/>
      <c r="P124" s="19">
        <v>3</v>
      </c>
      <c r="Q124" s="20" t="s">
        <v>462</v>
      </c>
      <c r="R124" s="20"/>
      <c r="S124" s="21">
        <v>3</v>
      </c>
      <c r="T124" s="22"/>
      <c r="U124" s="19"/>
      <c r="V124" s="20"/>
      <c r="W124" s="20"/>
      <c r="X124" s="21"/>
      <c r="Y124" s="22"/>
      <c r="Z124" s="23">
        <f t="shared" si="2"/>
        <v>3</v>
      </c>
      <c r="AA124" s="24">
        <f t="shared" si="3"/>
        <v>3</v>
      </c>
    </row>
    <row r="125" spans="1:27" ht="323">
      <c r="A125" s="1">
        <v>2076</v>
      </c>
      <c r="B125" s="1" t="s">
        <v>63</v>
      </c>
      <c r="E125" s="25" t="s">
        <v>463</v>
      </c>
      <c r="F125" s="16" t="s">
        <v>464</v>
      </c>
      <c r="G125" s="16" t="s">
        <v>465</v>
      </c>
      <c r="H125" s="17"/>
      <c r="I125" s="17"/>
      <c r="J125" s="17"/>
      <c r="K125" s="17"/>
      <c r="L125" s="17"/>
      <c r="M125" s="17"/>
      <c r="P125" s="19">
        <v>2</v>
      </c>
      <c r="Q125" s="20" t="s">
        <v>466</v>
      </c>
      <c r="R125" s="20"/>
      <c r="S125" s="21">
        <v>2</v>
      </c>
      <c r="T125" s="22"/>
      <c r="U125" s="19"/>
      <c r="V125" s="20"/>
      <c r="W125" s="20"/>
      <c r="X125" s="21"/>
      <c r="Y125" s="22"/>
      <c r="Z125" s="23">
        <f t="shared" si="2"/>
        <v>2</v>
      </c>
      <c r="AA125" s="24">
        <f t="shared" si="3"/>
        <v>2</v>
      </c>
    </row>
    <row r="126" spans="1:27" s="12" customFormat="1">
      <c r="A126" s="1"/>
      <c r="H126" s="1"/>
      <c r="P126" s="69"/>
      <c r="Q126" s="69"/>
      <c r="R126" s="69"/>
      <c r="S126" s="69"/>
      <c r="T126" s="69"/>
      <c r="U126" s="69"/>
      <c r="V126" s="69"/>
      <c r="W126" s="69"/>
      <c r="X126" s="69"/>
      <c r="Y126" s="69"/>
    </row>
    <row r="127" spans="1:27" s="12" customFormat="1">
      <c r="A127" s="1"/>
      <c r="H127" s="1"/>
      <c r="P127" s="69"/>
      <c r="Q127" s="69"/>
      <c r="R127" s="69"/>
      <c r="S127" s="69"/>
      <c r="T127" s="69"/>
      <c r="U127" s="69"/>
      <c r="V127" s="69"/>
      <c r="W127" s="69"/>
      <c r="X127" s="69"/>
      <c r="Y127" s="69"/>
    </row>
    <row r="128" spans="1:27" s="12" customFormat="1" ht="19">
      <c r="A128" s="1"/>
      <c r="E128" s="76" t="s">
        <v>467</v>
      </c>
      <c r="F128" s="76"/>
      <c r="G128" s="76"/>
      <c r="H128" s="1"/>
      <c r="P128" s="69"/>
      <c r="Q128" s="69"/>
      <c r="R128" s="69"/>
      <c r="S128" s="69"/>
      <c r="T128" s="69"/>
      <c r="U128" s="69"/>
      <c r="V128" s="69"/>
      <c r="W128" s="69"/>
      <c r="X128" s="69"/>
      <c r="Y128" s="69"/>
    </row>
    <row r="129" spans="1:27" s="12" customFormat="1" ht="17">
      <c r="A129" s="1"/>
      <c r="E129" s="14" t="s">
        <v>468</v>
      </c>
      <c r="H129" s="1"/>
      <c r="P129" s="69"/>
      <c r="Q129" s="69"/>
      <c r="R129" s="69"/>
      <c r="S129" s="69"/>
      <c r="T129" s="69"/>
      <c r="U129" s="69"/>
      <c r="V129" s="69"/>
      <c r="W129" s="69"/>
      <c r="X129" s="69"/>
      <c r="Y129" s="69"/>
    </row>
    <row r="130" spans="1:27" ht="409.6">
      <c r="A130" s="1">
        <v>2077</v>
      </c>
      <c r="B130" s="1" t="s">
        <v>469</v>
      </c>
      <c r="E130" s="15" t="s">
        <v>470</v>
      </c>
      <c r="F130" s="16" t="s">
        <v>471</v>
      </c>
      <c r="G130" s="16" t="s">
        <v>472</v>
      </c>
      <c r="H130" s="17"/>
      <c r="I130" s="17"/>
      <c r="J130" s="18" t="s">
        <v>473</v>
      </c>
      <c r="K130" s="18" t="s">
        <v>474</v>
      </c>
      <c r="L130" s="17"/>
      <c r="M130" s="17"/>
      <c r="P130" s="19">
        <v>2</v>
      </c>
      <c r="Q130" s="20" t="s">
        <v>475</v>
      </c>
      <c r="R130" s="20"/>
      <c r="S130" s="21">
        <v>2</v>
      </c>
      <c r="T130" s="22"/>
      <c r="U130" s="19"/>
      <c r="V130" s="20"/>
      <c r="W130" s="20"/>
      <c r="X130" s="21"/>
      <c r="Y130" s="22"/>
      <c r="Z130" s="23">
        <f t="shared" ref="Z130:Z136" si="4">IF(U130&lt;&gt;"",U130,IF(P130&lt;&gt;"",P130,IF(N130&lt;&gt;"",N130,"")))</f>
        <v>2</v>
      </c>
      <c r="AA130" s="24">
        <f t="shared" ref="AA130:AA136" si="5">IF(X130&lt;&gt;"",X130,IF(S130&lt;&gt;"",S130,IF(O130&lt;&gt;"",O130,"")))</f>
        <v>2</v>
      </c>
    </row>
    <row r="131" spans="1:27" ht="409.6">
      <c r="A131" s="1">
        <v>2078</v>
      </c>
      <c r="B131" s="1" t="s">
        <v>476</v>
      </c>
      <c r="E131" s="15" t="s">
        <v>477</v>
      </c>
      <c r="F131" s="16" t="s">
        <v>478</v>
      </c>
      <c r="G131" s="16" t="s">
        <v>479</v>
      </c>
      <c r="H131" s="17"/>
      <c r="I131" s="17"/>
      <c r="J131" s="18" t="s">
        <v>480</v>
      </c>
      <c r="K131" s="18" t="s">
        <v>481</v>
      </c>
      <c r="L131" s="17"/>
      <c r="M131" s="17"/>
      <c r="P131" s="19">
        <v>2</v>
      </c>
      <c r="Q131" s="20" t="s">
        <v>482</v>
      </c>
      <c r="R131" s="20"/>
      <c r="S131" s="21">
        <v>1</v>
      </c>
      <c r="T131" s="22" t="s">
        <v>173</v>
      </c>
      <c r="U131" s="19"/>
      <c r="V131" s="20"/>
      <c r="W131" s="20"/>
      <c r="X131" s="21"/>
      <c r="Y131" s="22"/>
      <c r="Z131" s="23">
        <f t="shared" si="4"/>
        <v>2</v>
      </c>
      <c r="AA131" s="24">
        <f t="shared" si="5"/>
        <v>1</v>
      </c>
    </row>
    <row r="132" spans="1:27" ht="409.6">
      <c r="A132" s="1">
        <v>2079</v>
      </c>
      <c r="B132" s="1" t="s">
        <v>483</v>
      </c>
      <c r="E132" s="15" t="s">
        <v>484</v>
      </c>
      <c r="F132" s="16" t="s">
        <v>485</v>
      </c>
      <c r="G132" s="16" t="s">
        <v>486</v>
      </c>
      <c r="H132" s="17"/>
      <c r="I132" s="17"/>
      <c r="J132" s="17"/>
      <c r="K132" s="18" t="s">
        <v>487</v>
      </c>
      <c r="L132" s="17"/>
      <c r="M132" s="17"/>
      <c r="P132" s="19">
        <v>0</v>
      </c>
      <c r="Q132" s="20" t="s">
        <v>488</v>
      </c>
      <c r="R132" s="20"/>
      <c r="S132" s="21">
        <v>0</v>
      </c>
      <c r="T132" s="22"/>
      <c r="U132" s="19"/>
      <c r="V132" s="20"/>
      <c r="W132" s="20"/>
      <c r="X132" s="21"/>
      <c r="Y132" s="22"/>
      <c r="Z132" s="23">
        <f t="shared" si="4"/>
        <v>0</v>
      </c>
      <c r="AA132" s="24">
        <f t="shared" si="5"/>
        <v>0</v>
      </c>
    </row>
    <row r="133" spans="1:27" ht="409.6">
      <c r="A133" s="1">
        <v>2080</v>
      </c>
      <c r="B133" s="1" t="s">
        <v>489</v>
      </c>
      <c r="E133" s="15" t="s">
        <v>490</v>
      </c>
      <c r="F133" s="16" t="s">
        <v>491</v>
      </c>
      <c r="G133" s="16" t="s">
        <v>492</v>
      </c>
      <c r="H133" s="17"/>
      <c r="I133" s="17"/>
      <c r="J133" s="18" t="s">
        <v>493</v>
      </c>
      <c r="K133" s="18" t="s">
        <v>481</v>
      </c>
      <c r="L133" s="17"/>
      <c r="M133" s="17"/>
      <c r="P133" s="19">
        <v>0</v>
      </c>
      <c r="Q133" s="20" t="s">
        <v>494</v>
      </c>
      <c r="R133" s="20"/>
      <c r="S133" s="21">
        <v>0</v>
      </c>
      <c r="T133" s="22"/>
      <c r="U133" s="19"/>
      <c r="V133" s="20"/>
      <c r="W133" s="20"/>
      <c r="X133" s="21"/>
      <c r="Y133" s="22"/>
      <c r="Z133" s="23">
        <f t="shared" si="4"/>
        <v>0</v>
      </c>
      <c r="AA133" s="24">
        <f t="shared" si="5"/>
        <v>0</v>
      </c>
    </row>
    <row r="134" spans="1:27" ht="153">
      <c r="A134" s="1">
        <v>2081</v>
      </c>
      <c r="B134" s="1" t="s">
        <v>63</v>
      </c>
      <c r="E134" s="25" t="s">
        <v>495</v>
      </c>
      <c r="F134" s="16" t="s">
        <v>496</v>
      </c>
      <c r="G134" s="16" t="s">
        <v>497</v>
      </c>
      <c r="H134" s="17"/>
      <c r="I134" s="17"/>
      <c r="J134" s="17"/>
      <c r="K134" s="17"/>
      <c r="L134" s="17"/>
      <c r="M134" s="17"/>
      <c r="P134" s="19">
        <v>3</v>
      </c>
      <c r="Q134" s="20" t="s">
        <v>498</v>
      </c>
      <c r="R134" s="20"/>
      <c r="S134" s="21">
        <v>0</v>
      </c>
      <c r="T134" s="22" t="s">
        <v>499</v>
      </c>
      <c r="U134" s="19"/>
      <c r="V134" s="20"/>
      <c r="W134" s="20"/>
      <c r="X134" s="21"/>
      <c r="Y134" s="22"/>
      <c r="Z134" s="23">
        <f t="shared" si="4"/>
        <v>3</v>
      </c>
      <c r="AA134" s="24">
        <f t="shared" si="5"/>
        <v>0</v>
      </c>
    </row>
    <row r="135" spans="1:27" ht="409.6">
      <c r="A135" s="1">
        <v>2082</v>
      </c>
      <c r="B135" s="1" t="s">
        <v>500</v>
      </c>
      <c r="E135" s="15" t="s">
        <v>501</v>
      </c>
      <c r="F135" s="16" t="s">
        <v>502</v>
      </c>
      <c r="G135" s="16" t="s">
        <v>503</v>
      </c>
      <c r="H135" s="17"/>
      <c r="I135" s="17"/>
      <c r="J135" s="18" t="s">
        <v>504</v>
      </c>
      <c r="K135" s="18" t="s">
        <v>481</v>
      </c>
      <c r="L135" s="17"/>
      <c r="M135" s="17"/>
      <c r="P135" s="19">
        <v>0</v>
      </c>
      <c r="Q135" s="20" t="s">
        <v>505</v>
      </c>
      <c r="R135" s="20"/>
      <c r="S135" s="21">
        <v>0</v>
      </c>
      <c r="T135" s="22"/>
      <c r="U135" s="19"/>
      <c r="V135" s="20"/>
      <c r="W135" s="20"/>
      <c r="X135" s="21"/>
      <c r="Y135" s="22"/>
      <c r="Z135" s="23">
        <f t="shared" si="4"/>
        <v>0</v>
      </c>
      <c r="AA135" s="24">
        <f t="shared" si="5"/>
        <v>0</v>
      </c>
    </row>
    <row r="136" spans="1:27" ht="409.6">
      <c r="A136" s="1">
        <v>2083</v>
      </c>
      <c r="B136" s="1" t="s">
        <v>506</v>
      </c>
      <c r="E136" s="15" t="s">
        <v>507</v>
      </c>
      <c r="F136" s="16" t="s">
        <v>508</v>
      </c>
      <c r="G136" s="16" t="s">
        <v>509</v>
      </c>
      <c r="H136" s="17"/>
      <c r="I136" s="17"/>
      <c r="J136" s="17"/>
      <c r="K136" s="18" t="s">
        <v>510</v>
      </c>
      <c r="L136" s="17"/>
      <c r="M136" s="17"/>
      <c r="P136" s="19">
        <v>0</v>
      </c>
      <c r="Q136" s="20" t="s">
        <v>511</v>
      </c>
      <c r="R136" s="20"/>
      <c r="S136" s="21">
        <v>0</v>
      </c>
      <c r="T136" s="22"/>
      <c r="U136" s="19"/>
      <c r="V136" s="20"/>
      <c r="W136" s="20"/>
      <c r="X136" s="21"/>
      <c r="Y136" s="22"/>
      <c r="Z136" s="23">
        <f t="shared" si="4"/>
        <v>0</v>
      </c>
      <c r="AA136" s="24">
        <f t="shared" si="5"/>
        <v>0</v>
      </c>
    </row>
    <row r="137" spans="1:27" s="12" customFormat="1" ht="17">
      <c r="A137" s="1"/>
      <c r="G137" s="12" t="s">
        <v>63</v>
      </c>
      <c r="H137" s="1"/>
      <c r="P137" s="69"/>
      <c r="Q137" s="69"/>
      <c r="R137" s="69"/>
      <c r="S137" s="69"/>
      <c r="T137" s="69"/>
      <c r="U137" s="69"/>
      <c r="V137" s="69"/>
      <c r="W137" s="69"/>
      <c r="X137" s="69"/>
      <c r="Y137" s="69"/>
    </row>
    <row r="138" spans="1:27" s="12" customFormat="1" ht="17">
      <c r="A138" s="1"/>
      <c r="G138" s="12" t="s">
        <v>63</v>
      </c>
      <c r="H138" s="1"/>
      <c r="P138" s="69"/>
      <c r="Q138" s="69"/>
      <c r="R138" s="69"/>
      <c r="S138" s="69"/>
      <c r="T138" s="69"/>
      <c r="U138" s="69"/>
      <c r="V138" s="69"/>
      <c r="W138" s="69"/>
      <c r="X138" s="69"/>
      <c r="Y138" s="69"/>
    </row>
    <row r="139" spans="1:27" s="12" customFormat="1" ht="17">
      <c r="A139" s="1"/>
      <c r="E139" s="14" t="s">
        <v>512</v>
      </c>
      <c r="G139" s="12" t="s">
        <v>63</v>
      </c>
      <c r="H139" s="1"/>
      <c r="P139" s="69"/>
      <c r="Q139" s="69"/>
      <c r="R139" s="69"/>
      <c r="S139" s="69"/>
      <c r="T139" s="69"/>
      <c r="U139" s="69"/>
      <c r="V139" s="69"/>
      <c r="W139" s="69"/>
      <c r="X139" s="69"/>
      <c r="Y139" s="69"/>
    </row>
    <row r="140" spans="1:27" ht="409.6">
      <c r="A140" s="1">
        <v>2084</v>
      </c>
      <c r="B140" s="1" t="s">
        <v>513</v>
      </c>
      <c r="E140" s="15" t="s">
        <v>514</v>
      </c>
      <c r="F140" s="16" t="s">
        <v>515</v>
      </c>
      <c r="G140" s="16" t="s">
        <v>516</v>
      </c>
      <c r="H140" s="17"/>
      <c r="I140" s="17"/>
      <c r="J140" s="18" t="s">
        <v>517</v>
      </c>
      <c r="K140" s="17"/>
      <c r="L140" s="17"/>
      <c r="M140" s="17"/>
      <c r="P140" s="19">
        <v>2</v>
      </c>
      <c r="Q140" s="20" t="s">
        <v>518</v>
      </c>
      <c r="R140" s="20"/>
      <c r="S140" s="21">
        <v>3</v>
      </c>
      <c r="T140" s="22"/>
      <c r="U140" s="19"/>
      <c r="V140" s="20"/>
      <c r="W140" s="20"/>
      <c r="X140" s="21"/>
      <c r="Y140" s="22"/>
      <c r="Z140" s="23">
        <f t="shared" ref="Z140:Z156" si="6">IF(U140&lt;&gt;"",U140,IF(P140&lt;&gt;"",P140,IF(N140&lt;&gt;"",N140,"")))</f>
        <v>2</v>
      </c>
      <c r="AA140" s="24">
        <f t="shared" ref="AA140:AA156" si="7">IF(X140&lt;&gt;"",X140,IF(S140&lt;&gt;"",S140,IF(O140&lt;&gt;"",O140,"")))</f>
        <v>3</v>
      </c>
    </row>
    <row r="141" spans="1:27" ht="289">
      <c r="A141" s="1">
        <v>2085</v>
      </c>
      <c r="B141" s="1" t="s">
        <v>519</v>
      </c>
      <c r="E141" s="15" t="s">
        <v>520</v>
      </c>
      <c r="F141" s="16" t="s">
        <v>521</v>
      </c>
      <c r="G141" s="16" t="s">
        <v>522</v>
      </c>
      <c r="H141" s="17"/>
      <c r="I141" s="17"/>
      <c r="J141" s="18" t="s">
        <v>523</v>
      </c>
      <c r="K141" s="17"/>
      <c r="L141" s="17"/>
      <c r="M141" s="17"/>
      <c r="P141" s="19">
        <v>3</v>
      </c>
      <c r="Q141" s="20" t="s">
        <v>524</v>
      </c>
      <c r="R141" s="20"/>
      <c r="S141" s="21">
        <v>3</v>
      </c>
      <c r="T141" s="22"/>
      <c r="U141" s="19"/>
      <c r="V141" s="20"/>
      <c r="W141" s="20"/>
      <c r="X141" s="21"/>
      <c r="Y141" s="22"/>
      <c r="Z141" s="23">
        <f t="shared" si="6"/>
        <v>3</v>
      </c>
      <c r="AA141" s="24">
        <f t="shared" si="7"/>
        <v>3</v>
      </c>
    </row>
    <row r="142" spans="1:27" ht="238">
      <c r="A142" s="1">
        <v>2086</v>
      </c>
      <c r="B142" s="1" t="s">
        <v>63</v>
      </c>
      <c r="E142" s="25" t="s">
        <v>525</v>
      </c>
      <c r="F142" s="16" t="s">
        <v>526</v>
      </c>
      <c r="G142" s="16" t="s">
        <v>527</v>
      </c>
      <c r="H142" s="17"/>
      <c r="I142" s="17"/>
      <c r="J142" s="17"/>
      <c r="K142" s="17"/>
      <c r="L142" s="17"/>
      <c r="M142" s="17"/>
      <c r="P142" s="19">
        <v>3</v>
      </c>
      <c r="Q142" s="20" t="s">
        <v>528</v>
      </c>
      <c r="R142" s="20"/>
      <c r="S142" s="21">
        <v>0</v>
      </c>
      <c r="T142" s="22" t="s">
        <v>529</v>
      </c>
      <c r="U142" s="19"/>
      <c r="V142" s="20"/>
      <c r="W142" s="20"/>
      <c r="X142" s="21"/>
      <c r="Y142" s="22"/>
      <c r="Z142" s="23">
        <f t="shared" si="6"/>
        <v>3</v>
      </c>
      <c r="AA142" s="24">
        <f t="shared" si="7"/>
        <v>0</v>
      </c>
    </row>
    <row r="143" spans="1:27" ht="170">
      <c r="A143" s="1">
        <v>2087</v>
      </c>
      <c r="B143" s="1" t="s">
        <v>63</v>
      </c>
      <c r="E143" s="25" t="s">
        <v>530</v>
      </c>
      <c r="F143" s="16" t="s">
        <v>531</v>
      </c>
      <c r="G143" s="16" t="s">
        <v>532</v>
      </c>
      <c r="H143" s="17"/>
      <c r="I143" s="17"/>
      <c r="J143" s="17"/>
      <c r="K143" s="17"/>
      <c r="L143" s="17"/>
      <c r="M143" s="17"/>
      <c r="P143" s="19">
        <v>3</v>
      </c>
      <c r="Q143" s="20" t="s">
        <v>533</v>
      </c>
      <c r="R143" s="20"/>
      <c r="S143" s="21">
        <v>3</v>
      </c>
      <c r="T143" s="22"/>
      <c r="U143" s="19"/>
      <c r="V143" s="20"/>
      <c r="W143" s="20"/>
      <c r="X143" s="21"/>
      <c r="Y143" s="22"/>
      <c r="Z143" s="23">
        <f t="shared" si="6"/>
        <v>3</v>
      </c>
      <c r="AA143" s="24">
        <f t="shared" si="7"/>
        <v>3</v>
      </c>
    </row>
    <row r="144" spans="1:27" ht="409.6">
      <c r="A144" s="1">
        <v>2088</v>
      </c>
      <c r="B144" s="1" t="s">
        <v>534</v>
      </c>
      <c r="E144" s="15" t="s">
        <v>535</v>
      </c>
      <c r="F144" s="16" t="s">
        <v>536</v>
      </c>
      <c r="G144" s="16" t="s">
        <v>537</v>
      </c>
      <c r="H144" s="17"/>
      <c r="I144" s="17"/>
      <c r="J144" s="18" t="s">
        <v>538</v>
      </c>
      <c r="K144" s="18" t="s">
        <v>539</v>
      </c>
      <c r="L144" s="17"/>
      <c r="M144" s="17"/>
      <c r="P144" s="19">
        <v>2</v>
      </c>
      <c r="Q144" s="20" t="s">
        <v>540</v>
      </c>
      <c r="R144" s="20"/>
      <c r="S144" s="21">
        <v>2</v>
      </c>
      <c r="T144" s="22"/>
      <c r="U144" s="19"/>
      <c r="V144" s="20"/>
      <c r="W144" s="20"/>
      <c r="X144" s="21"/>
      <c r="Y144" s="22"/>
      <c r="Z144" s="23">
        <f t="shared" si="6"/>
        <v>2</v>
      </c>
      <c r="AA144" s="24">
        <f t="shared" si="7"/>
        <v>2</v>
      </c>
    </row>
    <row r="145" spans="1:27" ht="409.6">
      <c r="A145" s="1">
        <v>2089</v>
      </c>
      <c r="B145" s="1" t="s">
        <v>541</v>
      </c>
      <c r="E145" s="15" t="s">
        <v>542</v>
      </c>
      <c r="F145" s="16" t="s">
        <v>543</v>
      </c>
      <c r="G145" s="16" t="s">
        <v>544</v>
      </c>
      <c r="H145" s="17"/>
      <c r="I145" s="17"/>
      <c r="J145" s="18" t="s">
        <v>545</v>
      </c>
      <c r="K145" s="18" t="s">
        <v>546</v>
      </c>
      <c r="L145" s="17"/>
      <c r="M145" s="17"/>
      <c r="P145" s="19">
        <v>4</v>
      </c>
      <c r="Q145" s="20" t="s">
        <v>547</v>
      </c>
      <c r="R145" s="20"/>
      <c r="S145" s="21">
        <v>4</v>
      </c>
      <c r="T145" s="22"/>
      <c r="U145" s="19"/>
      <c r="V145" s="20"/>
      <c r="W145" s="20"/>
      <c r="X145" s="21"/>
      <c r="Y145" s="22"/>
      <c r="Z145" s="23">
        <f t="shared" si="6"/>
        <v>4</v>
      </c>
      <c r="AA145" s="24">
        <f t="shared" si="7"/>
        <v>4</v>
      </c>
    </row>
    <row r="146" spans="1:27" ht="238">
      <c r="A146" s="1">
        <v>2090</v>
      </c>
      <c r="B146" s="1" t="s">
        <v>63</v>
      </c>
      <c r="E146" s="25" t="s">
        <v>548</v>
      </c>
      <c r="F146" s="16" t="s">
        <v>549</v>
      </c>
      <c r="G146" s="16" t="s">
        <v>550</v>
      </c>
      <c r="H146" s="17"/>
      <c r="I146" s="17"/>
      <c r="J146" s="17"/>
      <c r="K146" s="17"/>
      <c r="L146" s="17"/>
      <c r="M146" s="17"/>
      <c r="P146" s="19">
        <v>3</v>
      </c>
      <c r="Q146" s="20" t="s">
        <v>551</v>
      </c>
      <c r="R146" s="20"/>
      <c r="S146" s="21">
        <v>2</v>
      </c>
      <c r="T146" s="22"/>
      <c r="U146" s="19"/>
      <c r="V146" s="20"/>
      <c r="W146" s="20"/>
      <c r="X146" s="21"/>
      <c r="Y146" s="22"/>
      <c r="Z146" s="23">
        <f t="shared" si="6"/>
        <v>3</v>
      </c>
      <c r="AA146" s="24">
        <f t="shared" si="7"/>
        <v>2</v>
      </c>
    </row>
    <row r="147" spans="1:27" ht="238">
      <c r="A147" s="1">
        <v>2091</v>
      </c>
      <c r="B147" s="1" t="s">
        <v>63</v>
      </c>
      <c r="E147" s="25" t="s">
        <v>552</v>
      </c>
      <c r="F147" s="16" t="s">
        <v>553</v>
      </c>
      <c r="G147" s="16" t="s">
        <v>554</v>
      </c>
      <c r="H147" s="17"/>
      <c r="I147" s="17"/>
      <c r="J147" s="17"/>
      <c r="K147" s="17"/>
      <c r="L147" s="17"/>
      <c r="M147" s="17"/>
      <c r="P147" s="19">
        <v>3</v>
      </c>
      <c r="Q147" s="20" t="s">
        <v>555</v>
      </c>
      <c r="R147" s="20"/>
      <c r="S147" s="21">
        <v>0</v>
      </c>
      <c r="T147" s="22" t="s">
        <v>556</v>
      </c>
      <c r="U147" s="19"/>
      <c r="V147" s="20"/>
      <c r="W147" s="20"/>
      <c r="X147" s="21"/>
      <c r="Y147" s="22"/>
      <c r="Z147" s="23">
        <f t="shared" si="6"/>
        <v>3</v>
      </c>
      <c r="AA147" s="24">
        <f t="shared" si="7"/>
        <v>0</v>
      </c>
    </row>
    <row r="148" spans="1:27" ht="187">
      <c r="A148" s="1">
        <v>2092</v>
      </c>
      <c r="B148" s="1" t="s">
        <v>63</v>
      </c>
      <c r="E148" s="25" t="s">
        <v>557</v>
      </c>
      <c r="F148" s="16" t="s">
        <v>558</v>
      </c>
      <c r="G148" s="16" t="s">
        <v>559</v>
      </c>
      <c r="H148" s="17"/>
      <c r="I148" s="17"/>
      <c r="J148" s="17"/>
      <c r="K148" s="17"/>
      <c r="L148" s="17"/>
      <c r="M148" s="17"/>
      <c r="P148" s="19">
        <v>2</v>
      </c>
      <c r="Q148" s="20" t="s">
        <v>555</v>
      </c>
      <c r="R148" s="20"/>
      <c r="S148" s="21">
        <v>0</v>
      </c>
      <c r="T148" s="22" t="s">
        <v>556</v>
      </c>
      <c r="U148" s="19"/>
      <c r="V148" s="20"/>
      <c r="W148" s="20"/>
      <c r="X148" s="21"/>
      <c r="Y148" s="22"/>
      <c r="Z148" s="23">
        <f t="shared" si="6"/>
        <v>2</v>
      </c>
      <c r="AA148" s="24">
        <f t="shared" si="7"/>
        <v>0</v>
      </c>
    </row>
    <row r="149" spans="1:27" ht="170">
      <c r="A149" s="1">
        <v>2093</v>
      </c>
      <c r="B149" s="1" t="s">
        <v>63</v>
      </c>
      <c r="E149" s="25" t="s">
        <v>560</v>
      </c>
      <c r="F149" s="16" t="s">
        <v>561</v>
      </c>
      <c r="G149" s="16" t="s">
        <v>562</v>
      </c>
      <c r="H149" s="17"/>
      <c r="I149" s="17"/>
      <c r="J149" s="17"/>
      <c r="K149" s="17"/>
      <c r="L149" s="17"/>
      <c r="M149" s="17"/>
      <c r="P149" s="19">
        <v>2</v>
      </c>
      <c r="Q149" s="20" t="s">
        <v>555</v>
      </c>
      <c r="R149" s="20"/>
      <c r="S149" s="21">
        <v>0</v>
      </c>
      <c r="T149" s="22" t="s">
        <v>556</v>
      </c>
      <c r="U149" s="19"/>
      <c r="V149" s="20"/>
      <c r="W149" s="20"/>
      <c r="X149" s="21"/>
      <c r="Y149" s="22"/>
      <c r="Z149" s="23">
        <f t="shared" si="6"/>
        <v>2</v>
      </c>
      <c r="AA149" s="24">
        <f t="shared" si="7"/>
        <v>0</v>
      </c>
    </row>
    <row r="150" spans="1:27" ht="170">
      <c r="A150" s="1">
        <v>2094</v>
      </c>
      <c r="B150" s="1" t="s">
        <v>63</v>
      </c>
      <c r="E150" s="25" t="s">
        <v>563</v>
      </c>
      <c r="F150" s="16" t="s">
        <v>564</v>
      </c>
      <c r="G150" s="16" t="s">
        <v>565</v>
      </c>
      <c r="H150" s="17"/>
      <c r="I150" s="17"/>
      <c r="J150" s="17"/>
      <c r="K150" s="17"/>
      <c r="L150" s="17"/>
      <c r="M150" s="17"/>
      <c r="P150" s="19">
        <v>2</v>
      </c>
      <c r="Q150" s="20" t="s">
        <v>555</v>
      </c>
      <c r="R150" s="20"/>
      <c r="S150" s="21">
        <v>0</v>
      </c>
      <c r="T150" s="22" t="s">
        <v>556</v>
      </c>
      <c r="U150" s="19"/>
      <c r="V150" s="20"/>
      <c r="W150" s="20"/>
      <c r="X150" s="21"/>
      <c r="Y150" s="22"/>
      <c r="Z150" s="23">
        <f t="shared" si="6"/>
        <v>2</v>
      </c>
      <c r="AA150" s="24">
        <f t="shared" si="7"/>
        <v>0</v>
      </c>
    </row>
    <row r="151" spans="1:27" ht="187">
      <c r="A151" s="1">
        <v>2095</v>
      </c>
      <c r="B151" s="1" t="s">
        <v>63</v>
      </c>
      <c r="E151" s="25" t="s">
        <v>566</v>
      </c>
      <c r="F151" s="16" t="s">
        <v>567</v>
      </c>
      <c r="G151" s="16" t="s">
        <v>568</v>
      </c>
      <c r="H151" s="17"/>
      <c r="I151" s="17"/>
      <c r="J151" s="17"/>
      <c r="K151" s="17"/>
      <c r="L151" s="17"/>
      <c r="M151" s="17"/>
      <c r="P151" s="19">
        <v>3</v>
      </c>
      <c r="Q151" s="20" t="s">
        <v>569</v>
      </c>
      <c r="R151" s="20"/>
      <c r="S151" s="21">
        <v>0</v>
      </c>
      <c r="T151" s="22" t="s">
        <v>556</v>
      </c>
      <c r="U151" s="19"/>
      <c r="V151" s="20"/>
      <c r="W151" s="20"/>
      <c r="X151" s="21"/>
      <c r="Y151" s="22"/>
      <c r="Z151" s="23">
        <f t="shared" si="6"/>
        <v>3</v>
      </c>
      <c r="AA151" s="24">
        <f t="shared" si="7"/>
        <v>0</v>
      </c>
    </row>
    <row r="152" spans="1:27" ht="170">
      <c r="A152" s="1">
        <v>2096</v>
      </c>
      <c r="B152" s="1" t="s">
        <v>570</v>
      </c>
      <c r="E152" s="15" t="s">
        <v>571</v>
      </c>
      <c r="F152" s="16" t="s">
        <v>572</v>
      </c>
      <c r="G152" s="16" t="s">
        <v>573</v>
      </c>
      <c r="H152" s="17"/>
      <c r="I152" s="17"/>
      <c r="J152" s="18" t="s">
        <v>574</v>
      </c>
      <c r="K152" s="17"/>
      <c r="L152" s="17"/>
      <c r="M152" s="17"/>
      <c r="P152" s="19">
        <v>2</v>
      </c>
      <c r="Q152" s="20" t="s">
        <v>575</v>
      </c>
      <c r="R152" s="20"/>
      <c r="S152" s="21">
        <v>0</v>
      </c>
      <c r="T152" s="22" t="s">
        <v>556</v>
      </c>
      <c r="U152" s="19"/>
      <c r="V152" s="20"/>
      <c r="W152" s="20"/>
      <c r="X152" s="21"/>
      <c r="Y152" s="22"/>
      <c r="Z152" s="23">
        <f t="shared" si="6"/>
        <v>2</v>
      </c>
      <c r="AA152" s="24">
        <f t="shared" si="7"/>
        <v>0</v>
      </c>
    </row>
    <row r="153" spans="1:27" ht="136">
      <c r="A153" s="1">
        <v>2097</v>
      </c>
      <c r="B153" s="1" t="s">
        <v>63</v>
      </c>
      <c r="E153" s="25" t="s">
        <v>576</v>
      </c>
      <c r="F153" s="16" t="s">
        <v>577</v>
      </c>
      <c r="G153" s="16" t="s">
        <v>578</v>
      </c>
      <c r="H153" s="17"/>
      <c r="I153" s="17"/>
      <c r="J153" s="17"/>
      <c r="K153" s="17"/>
      <c r="L153" s="17"/>
      <c r="M153" s="17"/>
      <c r="P153" s="19">
        <v>3</v>
      </c>
      <c r="Q153" s="20" t="s">
        <v>579</v>
      </c>
      <c r="R153" s="20"/>
      <c r="S153" s="21">
        <v>3</v>
      </c>
      <c r="T153" s="22"/>
      <c r="U153" s="19"/>
      <c r="V153" s="20"/>
      <c r="W153" s="20"/>
      <c r="X153" s="21"/>
      <c r="Y153" s="22"/>
      <c r="Z153" s="23">
        <f t="shared" si="6"/>
        <v>3</v>
      </c>
      <c r="AA153" s="24">
        <f t="shared" si="7"/>
        <v>3</v>
      </c>
    </row>
    <row r="154" spans="1:27" ht="409.6">
      <c r="A154" s="1">
        <v>2098</v>
      </c>
      <c r="B154" s="1" t="s">
        <v>580</v>
      </c>
      <c r="E154" s="15" t="s">
        <v>581</v>
      </c>
      <c r="F154" s="16" t="s">
        <v>582</v>
      </c>
      <c r="G154" s="16" t="s">
        <v>583</v>
      </c>
      <c r="H154" s="17"/>
      <c r="I154" s="17"/>
      <c r="J154" s="18" t="s">
        <v>584</v>
      </c>
      <c r="K154" s="17"/>
      <c r="L154" s="17"/>
      <c r="M154" s="17"/>
      <c r="P154" s="19">
        <v>2</v>
      </c>
      <c r="Q154" s="20" t="s">
        <v>585</v>
      </c>
      <c r="R154" s="20"/>
      <c r="S154" s="21">
        <v>2.5</v>
      </c>
      <c r="T154" s="22"/>
      <c r="U154" s="19"/>
      <c r="V154" s="20"/>
      <c r="W154" s="20"/>
      <c r="X154" s="21"/>
      <c r="Y154" s="22"/>
      <c r="Z154" s="23">
        <f t="shared" si="6"/>
        <v>2</v>
      </c>
      <c r="AA154" s="24">
        <f t="shared" si="7"/>
        <v>2.5</v>
      </c>
    </row>
    <row r="155" spans="1:27" ht="272">
      <c r="A155" s="1">
        <v>2099</v>
      </c>
      <c r="B155" s="1" t="s">
        <v>586</v>
      </c>
      <c r="E155" s="15" t="s">
        <v>587</v>
      </c>
      <c r="F155" s="16" t="s">
        <v>588</v>
      </c>
      <c r="G155" s="16" t="s">
        <v>589</v>
      </c>
      <c r="H155" s="17"/>
      <c r="I155" s="17"/>
      <c r="J155" s="18" t="s">
        <v>590</v>
      </c>
      <c r="K155" s="17"/>
      <c r="L155" s="17"/>
      <c r="M155" s="17"/>
      <c r="P155" s="19">
        <v>3</v>
      </c>
      <c r="Q155" s="20" t="s">
        <v>591</v>
      </c>
      <c r="R155" s="20"/>
      <c r="S155" s="21">
        <v>3</v>
      </c>
      <c r="T155" s="22"/>
      <c r="U155" s="19"/>
      <c r="V155" s="20"/>
      <c r="W155" s="20"/>
      <c r="X155" s="21"/>
      <c r="Y155" s="22"/>
      <c r="Z155" s="23">
        <f t="shared" si="6"/>
        <v>3</v>
      </c>
      <c r="AA155" s="24">
        <f t="shared" si="7"/>
        <v>3</v>
      </c>
    </row>
    <row r="156" spans="1:27" ht="409.6">
      <c r="A156" s="1">
        <v>2100</v>
      </c>
      <c r="B156" s="1" t="s">
        <v>592</v>
      </c>
      <c r="E156" s="15" t="s">
        <v>593</v>
      </c>
      <c r="F156" s="16" t="s">
        <v>594</v>
      </c>
      <c r="G156" s="16" t="s">
        <v>595</v>
      </c>
      <c r="H156" s="17"/>
      <c r="I156" s="17"/>
      <c r="J156" s="18" t="s">
        <v>596</v>
      </c>
      <c r="K156" s="18" t="s">
        <v>597</v>
      </c>
      <c r="L156" s="17"/>
      <c r="M156" s="17"/>
      <c r="P156" s="19">
        <v>3</v>
      </c>
      <c r="Q156" s="20" t="s">
        <v>598</v>
      </c>
      <c r="R156" s="20"/>
      <c r="S156" s="21">
        <v>3</v>
      </c>
      <c r="T156" s="22"/>
      <c r="U156" s="19"/>
      <c r="V156" s="20"/>
      <c r="W156" s="20"/>
      <c r="X156" s="21"/>
      <c r="Y156" s="22"/>
      <c r="Z156" s="23">
        <f t="shared" si="6"/>
        <v>3</v>
      </c>
      <c r="AA156" s="24">
        <f t="shared" si="7"/>
        <v>3</v>
      </c>
    </row>
    <row r="157" spans="1:27" s="12" customFormat="1" ht="17">
      <c r="A157" s="1"/>
      <c r="G157" s="12" t="s">
        <v>63</v>
      </c>
      <c r="H157" s="1"/>
      <c r="P157" s="69"/>
      <c r="Q157" s="69"/>
      <c r="R157" s="69"/>
      <c r="S157" s="69"/>
      <c r="T157" s="69"/>
      <c r="U157" s="69"/>
      <c r="V157" s="69"/>
      <c r="W157" s="69"/>
      <c r="X157" s="69"/>
      <c r="Y157" s="69"/>
    </row>
    <row r="158" spans="1:27" s="12" customFormat="1" ht="17">
      <c r="A158" s="1"/>
      <c r="G158" s="12" t="s">
        <v>63</v>
      </c>
      <c r="H158" s="1"/>
      <c r="P158" s="69"/>
      <c r="Q158" s="69"/>
      <c r="R158" s="69"/>
      <c r="S158" s="69"/>
      <c r="T158" s="69"/>
      <c r="U158" s="69"/>
      <c r="V158" s="69"/>
      <c r="W158" s="69"/>
      <c r="X158" s="69"/>
      <c r="Y158" s="69"/>
    </row>
    <row r="159" spans="1:27" s="12" customFormat="1" ht="17">
      <c r="A159" s="1"/>
      <c r="E159" s="14" t="s">
        <v>68</v>
      </c>
      <c r="G159" s="12" t="s">
        <v>63</v>
      </c>
      <c r="H159" s="1"/>
      <c r="P159" s="69"/>
      <c r="Q159" s="69"/>
      <c r="R159" s="69"/>
      <c r="S159" s="69"/>
      <c r="T159" s="69"/>
      <c r="U159" s="69"/>
      <c r="V159" s="69"/>
      <c r="W159" s="69"/>
      <c r="X159" s="69"/>
      <c r="Y159" s="69"/>
    </row>
    <row r="160" spans="1:27" ht="356">
      <c r="A160" s="1">
        <v>2101</v>
      </c>
      <c r="B160" s="1" t="s">
        <v>599</v>
      </c>
      <c r="E160" s="15" t="s">
        <v>600</v>
      </c>
      <c r="F160" s="16" t="s">
        <v>601</v>
      </c>
      <c r="G160" s="16" t="s">
        <v>602</v>
      </c>
      <c r="H160" s="17"/>
      <c r="I160" s="17"/>
      <c r="J160" s="18" t="s">
        <v>603</v>
      </c>
      <c r="K160" s="18" t="s">
        <v>604</v>
      </c>
      <c r="L160" s="17"/>
      <c r="M160" s="17"/>
      <c r="P160" s="19">
        <v>3</v>
      </c>
      <c r="Q160" s="20" t="s">
        <v>605</v>
      </c>
      <c r="R160" s="20"/>
      <c r="S160" s="21">
        <v>2</v>
      </c>
      <c r="T160" s="22"/>
      <c r="U160" s="19"/>
      <c r="V160" s="20"/>
      <c r="W160" s="20"/>
      <c r="X160" s="21"/>
      <c r="Y160" s="22"/>
      <c r="Z160" s="23">
        <f t="shared" ref="Z160:Z174" si="8">IF(U160&lt;&gt;"",U160,IF(P160&lt;&gt;"",P160,IF(N160&lt;&gt;"",N160,"")))</f>
        <v>3</v>
      </c>
      <c r="AA160" s="24">
        <f t="shared" ref="AA160:AA174" si="9">IF(X160&lt;&gt;"",X160,IF(S160&lt;&gt;"",S160,IF(O160&lt;&gt;"",O160,"")))</f>
        <v>2</v>
      </c>
    </row>
    <row r="161" spans="1:27" ht="238">
      <c r="A161" s="1">
        <v>2102</v>
      </c>
      <c r="B161" s="1" t="s">
        <v>63</v>
      </c>
      <c r="E161" s="25" t="s">
        <v>606</v>
      </c>
      <c r="F161" s="16" t="s">
        <v>607</v>
      </c>
      <c r="G161" s="16" t="s">
        <v>608</v>
      </c>
      <c r="H161" s="17"/>
      <c r="I161" s="17"/>
      <c r="J161" s="17"/>
      <c r="K161" s="17"/>
      <c r="L161" s="17"/>
      <c r="M161" s="17"/>
      <c r="P161" s="19">
        <v>3</v>
      </c>
      <c r="Q161" s="20" t="s">
        <v>609</v>
      </c>
      <c r="R161" s="20"/>
      <c r="S161" s="21">
        <v>3</v>
      </c>
      <c r="T161" s="22"/>
      <c r="U161" s="19"/>
      <c r="V161" s="20"/>
      <c r="W161" s="20"/>
      <c r="X161" s="21"/>
      <c r="Y161" s="22"/>
      <c r="Z161" s="23">
        <f t="shared" si="8"/>
        <v>3</v>
      </c>
      <c r="AA161" s="24">
        <f t="shared" si="9"/>
        <v>3</v>
      </c>
    </row>
    <row r="162" spans="1:27" ht="170">
      <c r="A162" s="1">
        <v>2103</v>
      </c>
      <c r="B162" s="1" t="s">
        <v>63</v>
      </c>
      <c r="E162" s="25" t="s">
        <v>610</v>
      </c>
      <c r="F162" s="16" t="s">
        <v>611</v>
      </c>
      <c r="G162" s="16" t="s">
        <v>612</v>
      </c>
      <c r="H162" s="17"/>
      <c r="I162" s="17"/>
      <c r="J162" s="17"/>
      <c r="K162" s="17"/>
      <c r="L162" s="17"/>
      <c r="M162" s="17"/>
      <c r="P162" s="19">
        <v>2</v>
      </c>
      <c r="Q162" s="20" t="s">
        <v>609</v>
      </c>
      <c r="R162" s="20"/>
      <c r="S162" s="21">
        <v>2</v>
      </c>
      <c r="T162" s="22"/>
      <c r="U162" s="19"/>
      <c r="V162" s="20"/>
      <c r="W162" s="20"/>
      <c r="X162" s="21"/>
      <c r="Y162" s="22"/>
      <c r="Z162" s="23">
        <f t="shared" si="8"/>
        <v>2</v>
      </c>
      <c r="AA162" s="24">
        <f t="shared" si="9"/>
        <v>2</v>
      </c>
    </row>
    <row r="163" spans="1:27" ht="153">
      <c r="A163" s="1">
        <v>2104</v>
      </c>
      <c r="B163" s="1" t="s">
        <v>63</v>
      </c>
      <c r="E163" s="25" t="s">
        <v>613</v>
      </c>
      <c r="F163" s="16" t="s">
        <v>614</v>
      </c>
      <c r="G163" s="16" t="s">
        <v>615</v>
      </c>
      <c r="H163" s="17"/>
      <c r="I163" s="17"/>
      <c r="J163" s="17"/>
      <c r="K163" s="17"/>
      <c r="L163" s="17"/>
      <c r="M163" s="17"/>
      <c r="P163" s="19">
        <v>3</v>
      </c>
      <c r="Q163" s="20" t="s">
        <v>616</v>
      </c>
      <c r="R163" s="20"/>
      <c r="S163" s="21">
        <v>3</v>
      </c>
      <c r="T163" s="22"/>
      <c r="U163" s="19"/>
      <c r="V163" s="20"/>
      <c r="W163" s="20"/>
      <c r="X163" s="21"/>
      <c r="Y163" s="22"/>
      <c r="Z163" s="23">
        <f t="shared" si="8"/>
        <v>3</v>
      </c>
      <c r="AA163" s="24">
        <f t="shared" si="9"/>
        <v>3</v>
      </c>
    </row>
    <row r="164" spans="1:27" ht="409.6">
      <c r="A164" s="1">
        <v>2105</v>
      </c>
      <c r="B164" s="1" t="s">
        <v>617</v>
      </c>
      <c r="E164" s="15" t="s">
        <v>618</v>
      </c>
      <c r="F164" s="16" t="s">
        <v>619</v>
      </c>
      <c r="G164" s="16" t="s">
        <v>620</v>
      </c>
      <c r="H164" s="17"/>
      <c r="I164" s="17"/>
      <c r="J164" s="18" t="s">
        <v>621</v>
      </c>
      <c r="K164" s="18" t="s">
        <v>622</v>
      </c>
      <c r="L164" s="17"/>
      <c r="M164" s="17"/>
      <c r="P164" s="19">
        <v>3</v>
      </c>
      <c r="Q164" s="20" t="s">
        <v>623</v>
      </c>
      <c r="R164" s="20"/>
      <c r="S164" s="21">
        <v>3</v>
      </c>
      <c r="T164" s="22"/>
      <c r="U164" s="19"/>
      <c r="V164" s="20"/>
      <c r="W164" s="20"/>
      <c r="X164" s="21"/>
      <c r="Y164" s="22"/>
      <c r="Z164" s="23">
        <f t="shared" si="8"/>
        <v>3</v>
      </c>
      <c r="AA164" s="24">
        <f t="shared" si="9"/>
        <v>3</v>
      </c>
    </row>
    <row r="165" spans="1:27" ht="170">
      <c r="A165" s="1">
        <v>2106</v>
      </c>
      <c r="B165" s="1" t="s">
        <v>63</v>
      </c>
      <c r="E165" s="25" t="s">
        <v>624</v>
      </c>
      <c r="F165" s="16" t="s">
        <v>625</v>
      </c>
      <c r="G165" s="16" t="s">
        <v>626</v>
      </c>
      <c r="H165" s="17"/>
      <c r="I165" s="17"/>
      <c r="J165" s="17"/>
      <c r="K165" s="17"/>
      <c r="L165" s="17"/>
      <c r="M165" s="17"/>
      <c r="P165" s="19">
        <v>2</v>
      </c>
      <c r="Q165" s="20" t="s">
        <v>627</v>
      </c>
      <c r="R165" s="20"/>
      <c r="S165" s="21">
        <v>2</v>
      </c>
      <c r="T165" s="22"/>
      <c r="U165" s="19"/>
      <c r="V165" s="20"/>
      <c r="W165" s="20"/>
      <c r="X165" s="21"/>
      <c r="Y165" s="22"/>
      <c r="Z165" s="23">
        <f t="shared" si="8"/>
        <v>2</v>
      </c>
      <c r="AA165" s="24">
        <f t="shared" si="9"/>
        <v>2</v>
      </c>
    </row>
    <row r="166" spans="1:27" ht="409.6">
      <c r="A166" s="1">
        <v>2107</v>
      </c>
      <c r="B166" s="1" t="s">
        <v>628</v>
      </c>
      <c r="E166" s="15" t="s">
        <v>629</v>
      </c>
      <c r="F166" s="16" t="s">
        <v>630</v>
      </c>
      <c r="G166" s="16" t="s">
        <v>631</v>
      </c>
      <c r="H166" s="17"/>
      <c r="I166" s="17"/>
      <c r="J166" s="18" t="s">
        <v>632</v>
      </c>
      <c r="K166" s="18" t="s">
        <v>622</v>
      </c>
      <c r="L166" s="17"/>
      <c r="M166" s="17"/>
      <c r="P166" s="19">
        <v>3</v>
      </c>
      <c r="Q166" s="20" t="s">
        <v>633</v>
      </c>
      <c r="R166" s="20"/>
      <c r="S166" s="21">
        <v>2</v>
      </c>
      <c r="T166" s="22"/>
      <c r="U166" s="19"/>
      <c r="V166" s="20"/>
      <c r="W166" s="20"/>
      <c r="X166" s="21"/>
      <c r="Y166" s="22"/>
      <c r="Z166" s="23">
        <f t="shared" si="8"/>
        <v>3</v>
      </c>
      <c r="AA166" s="24">
        <f t="shared" si="9"/>
        <v>2</v>
      </c>
    </row>
    <row r="167" spans="1:27" ht="409.6">
      <c r="A167" s="1">
        <v>2108</v>
      </c>
      <c r="B167" s="1" t="s">
        <v>634</v>
      </c>
      <c r="E167" s="15" t="s">
        <v>635</v>
      </c>
      <c r="F167" s="16" t="s">
        <v>636</v>
      </c>
      <c r="G167" s="16" t="s">
        <v>637</v>
      </c>
      <c r="H167" s="17"/>
      <c r="I167" s="17"/>
      <c r="J167" s="18" t="s">
        <v>638</v>
      </c>
      <c r="K167" s="18" t="s">
        <v>622</v>
      </c>
      <c r="L167" s="17"/>
      <c r="M167" s="17"/>
      <c r="P167" s="19">
        <v>2</v>
      </c>
      <c r="Q167" s="20" t="s">
        <v>639</v>
      </c>
      <c r="R167" s="20"/>
      <c r="S167" s="21">
        <v>2</v>
      </c>
      <c r="T167" s="22"/>
      <c r="U167" s="19"/>
      <c r="V167" s="20"/>
      <c r="W167" s="20"/>
      <c r="X167" s="21"/>
      <c r="Y167" s="22"/>
      <c r="Z167" s="23">
        <f t="shared" si="8"/>
        <v>2</v>
      </c>
      <c r="AA167" s="24">
        <f t="shared" si="9"/>
        <v>2</v>
      </c>
    </row>
    <row r="168" spans="1:27" ht="409.6">
      <c r="A168" s="1">
        <v>2109</v>
      </c>
      <c r="B168" s="1" t="s">
        <v>640</v>
      </c>
      <c r="E168" s="15" t="s">
        <v>641</v>
      </c>
      <c r="F168" s="16" t="s">
        <v>642</v>
      </c>
      <c r="G168" s="16" t="s">
        <v>643</v>
      </c>
      <c r="H168" s="17"/>
      <c r="I168" s="17"/>
      <c r="J168" s="18" t="s">
        <v>644</v>
      </c>
      <c r="K168" s="18" t="s">
        <v>622</v>
      </c>
      <c r="L168" s="17"/>
      <c r="M168" s="17"/>
      <c r="P168" s="19">
        <v>2</v>
      </c>
      <c r="Q168" s="20" t="s">
        <v>645</v>
      </c>
      <c r="R168" s="20"/>
      <c r="S168" s="21">
        <v>2</v>
      </c>
      <c r="T168" s="22"/>
      <c r="U168" s="19"/>
      <c r="V168" s="20"/>
      <c r="W168" s="20"/>
      <c r="X168" s="21"/>
      <c r="Y168" s="22"/>
      <c r="Z168" s="23">
        <f t="shared" si="8"/>
        <v>2</v>
      </c>
      <c r="AA168" s="24">
        <f t="shared" si="9"/>
        <v>2</v>
      </c>
    </row>
    <row r="169" spans="1:27" ht="409.6">
      <c r="A169" s="1">
        <v>2110</v>
      </c>
      <c r="B169" s="1" t="s">
        <v>646</v>
      </c>
      <c r="E169" s="15" t="s">
        <v>647</v>
      </c>
      <c r="F169" s="16" t="s">
        <v>648</v>
      </c>
      <c r="G169" s="16" t="s">
        <v>649</v>
      </c>
      <c r="H169" s="17"/>
      <c r="I169" s="17"/>
      <c r="J169" s="18" t="s">
        <v>650</v>
      </c>
      <c r="K169" s="18" t="s">
        <v>622</v>
      </c>
      <c r="L169" s="17"/>
      <c r="M169" s="17"/>
      <c r="P169" s="19">
        <v>2</v>
      </c>
      <c r="Q169" s="20" t="s">
        <v>651</v>
      </c>
      <c r="R169" s="20"/>
      <c r="S169" s="21">
        <v>2</v>
      </c>
      <c r="T169" s="22"/>
      <c r="U169" s="19"/>
      <c r="V169" s="20"/>
      <c r="W169" s="20"/>
      <c r="X169" s="21"/>
      <c r="Y169" s="22"/>
      <c r="Z169" s="23">
        <f t="shared" si="8"/>
        <v>2</v>
      </c>
      <c r="AA169" s="24">
        <f t="shared" si="9"/>
        <v>2</v>
      </c>
    </row>
    <row r="170" spans="1:27" ht="409.6">
      <c r="A170" s="1">
        <v>2111</v>
      </c>
      <c r="B170" s="1" t="s">
        <v>652</v>
      </c>
      <c r="E170" s="15" t="s">
        <v>653</v>
      </c>
      <c r="F170" s="16" t="s">
        <v>654</v>
      </c>
      <c r="G170" s="16" t="s">
        <v>655</v>
      </c>
      <c r="H170" s="17"/>
      <c r="I170" s="17"/>
      <c r="J170" s="18" t="s">
        <v>656</v>
      </c>
      <c r="K170" s="18" t="s">
        <v>622</v>
      </c>
      <c r="L170" s="17"/>
      <c r="M170" s="17"/>
      <c r="P170" s="19">
        <v>2</v>
      </c>
      <c r="Q170" s="20" t="s">
        <v>657</v>
      </c>
      <c r="R170" s="20"/>
      <c r="S170" s="21">
        <v>2</v>
      </c>
      <c r="T170" s="22"/>
      <c r="U170" s="19"/>
      <c r="V170" s="20"/>
      <c r="W170" s="20"/>
      <c r="X170" s="21"/>
      <c r="Y170" s="22"/>
      <c r="Z170" s="23">
        <f t="shared" si="8"/>
        <v>2</v>
      </c>
      <c r="AA170" s="24">
        <f t="shared" si="9"/>
        <v>2</v>
      </c>
    </row>
    <row r="171" spans="1:27" ht="409.6">
      <c r="A171" s="1">
        <v>2112</v>
      </c>
      <c r="B171" s="1" t="s">
        <v>658</v>
      </c>
      <c r="E171" s="15" t="s">
        <v>659</v>
      </c>
      <c r="F171" s="16" t="s">
        <v>660</v>
      </c>
      <c r="G171" s="16" t="s">
        <v>661</v>
      </c>
      <c r="H171" s="17"/>
      <c r="I171" s="17"/>
      <c r="J171" s="18" t="s">
        <v>662</v>
      </c>
      <c r="K171" s="18" t="s">
        <v>622</v>
      </c>
      <c r="L171" s="17"/>
      <c r="M171" s="17"/>
      <c r="P171" s="19">
        <v>2</v>
      </c>
      <c r="Q171" s="20" t="s">
        <v>663</v>
      </c>
      <c r="R171" s="20"/>
      <c r="S171" s="21">
        <v>2</v>
      </c>
      <c r="T171" s="22"/>
      <c r="U171" s="19"/>
      <c r="V171" s="20"/>
      <c r="W171" s="20"/>
      <c r="X171" s="21"/>
      <c r="Y171" s="22"/>
      <c r="Z171" s="23">
        <f t="shared" si="8"/>
        <v>2</v>
      </c>
      <c r="AA171" s="24">
        <f t="shared" si="9"/>
        <v>2</v>
      </c>
    </row>
    <row r="172" spans="1:27" ht="153">
      <c r="A172" s="1">
        <v>2113</v>
      </c>
      <c r="B172" s="1" t="s">
        <v>63</v>
      </c>
      <c r="E172" s="25" t="s">
        <v>664</v>
      </c>
      <c r="F172" s="16" t="s">
        <v>665</v>
      </c>
      <c r="G172" s="16" t="s">
        <v>666</v>
      </c>
      <c r="H172" s="17"/>
      <c r="I172" s="17"/>
      <c r="J172" s="17"/>
      <c r="K172" s="17"/>
      <c r="L172" s="17"/>
      <c r="M172" s="17"/>
      <c r="P172" s="19">
        <v>3</v>
      </c>
      <c r="Q172" s="20" t="s">
        <v>667</v>
      </c>
      <c r="R172" s="20"/>
      <c r="S172" s="21">
        <v>3</v>
      </c>
      <c r="T172" s="22"/>
      <c r="U172" s="19"/>
      <c r="V172" s="20"/>
      <c r="W172" s="20"/>
      <c r="X172" s="21"/>
      <c r="Y172" s="22"/>
      <c r="Z172" s="23">
        <f t="shared" si="8"/>
        <v>3</v>
      </c>
      <c r="AA172" s="24">
        <f t="shared" si="9"/>
        <v>3</v>
      </c>
    </row>
    <row r="173" spans="1:27" ht="289">
      <c r="A173" s="1">
        <v>2114</v>
      </c>
      <c r="B173" s="1" t="s">
        <v>668</v>
      </c>
      <c r="E173" s="15" t="s">
        <v>669</v>
      </c>
      <c r="F173" s="16" t="s">
        <v>670</v>
      </c>
      <c r="G173" s="16" t="s">
        <v>671</v>
      </c>
      <c r="H173" s="17"/>
      <c r="I173" s="17"/>
      <c r="J173" s="18" t="s">
        <v>672</v>
      </c>
      <c r="K173" s="17"/>
      <c r="L173" s="17"/>
      <c r="M173" s="17"/>
      <c r="P173" s="19">
        <v>3</v>
      </c>
      <c r="Q173" s="20" t="s">
        <v>673</v>
      </c>
      <c r="R173" s="20"/>
      <c r="S173" s="21">
        <v>2</v>
      </c>
      <c r="T173" s="22"/>
      <c r="U173" s="19"/>
      <c r="V173" s="20"/>
      <c r="W173" s="20"/>
      <c r="X173" s="21"/>
      <c r="Y173" s="22"/>
      <c r="Z173" s="23">
        <f t="shared" si="8"/>
        <v>3</v>
      </c>
      <c r="AA173" s="24">
        <f t="shared" si="9"/>
        <v>2</v>
      </c>
    </row>
    <row r="174" spans="1:27" ht="136">
      <c r="A174" s="1">
        <v>2115</v>
      </c>
      <c r="B174" s="1" t="s">
        <v>63</v>
      </c>
      <c r="E174" s="25" t="s">
        <v>674</v>
      </c>
      <c r="F174" s="16" t="s">
        <v>675</v>
      </c>
      <c r="G174" s="16" t="s">
        <v>676</v>
      </c>
      <c r="H174" s="17"/>
      <c r="I174" s="17"/>
      <c r="J174" s="17"/>
      <c r="K174" s="17"/>
      <c r="L174" s="17"/>
      <c r="M174" s="17"/>
      <c r="P174" s="19">
        <v>2</v>
      </c>
      <c r="Q174" s="20" t="s">
        <v>677</v>
      </c>
      <c r="R174" s="20"/>
      <c r="S174" s="21">
        <v>2</v>
      </c>
      <c r="T174" s="22"/>
      <c r="U174" s="19"/>
      <c r="V174" s="20"/>
      <c r="W174" s="20"/>
      <c r="X174" s="21"/>
      <c r="Y174" s="22"/>
      <c r="Z174" s="23">
        <f t="shared" si="8"/>
        <v>2</v>
      </c>
      <c r="AA174" s="24">
        <f t="shared" si="9"/>
        <v>2</v>
      </c>
    </row>
    <row r="175" spans="1:27" s="12" customFormat="1" ht="17">
      <c r="A175" s="1"/>
      <c r="G175" s="12" t="s">
        <v>63</v>
      </c>
      <c r="H175" s="1"/>
      <c r="P175" s="69"/>
      <c r="Q175" s="69"/>
      <c r="R175" s="69"/>
      <c r="S175" s="69"/>
      <c r="T175" s="69"/>
      <c r="U175" s="69"/>
      <c r="V175" s="69"/>
      <c r="W175" s="69"/>
      <c r="X175" s="69"/>
      <c r="Y175" s="69"/>
    </row>
    <row r="176" spans="1:27" s="12" customFormat="1" ht="17">
      <c r="A176" s="1"/>
      <c r="G176" s="12" t="s">
        <v>63</v>
      </c>
      <c r="H176" s="1"/>
      <c r="P176" s="69"/>
      <c r="Q176" s="69"/>
      <c r="R176" s="69"/>
      <c r="S176" s="69"/>
      <c r="T176" s="69"/>
      <c r="U176" s="69"/>
      <c r="V176" s="69"/>
      <c r="W176" s="69"/>
      <c r="X176" s="69"/>
      <c r="Y176" s="69"/>
    </row>
    <row r="177" spans="1:27" s="12" customFormat="1" ht="34">
      <c r="A177" s="1"/>
      <c r="E177" s="14" t="s">
        <v>388</v>
      </c>
      <c r="G177" s="12" t="s">
        <v>63</v>
      </c>
      <c r="H177" s="1"/>
      <c r="P177" s="69"/>
      <c r="Q177" s="69"/>
      <c r="R177" s="69"/>
      <c r="S177" s="69"/>
      <c r="T177" s="69"/>
      <c r="U177" s="69"/>
      <c r="V177" s="69"/>
      <c r="W177" s="69"/>
      <c r="X177" s="69"/>
      <c r="Y177" s="69"/>
    </row>
    <row r="178" spans="1:27" ht="409.6">
      <c r="A178" s="1">
        <v>2116</v>
      </c>
      <c r="B178" s="1" t="s">
        <v>678</v>
      </c>
      <c r="E178" s="15" t="s">
        <v>411</v>
      </c>
      <c r="F178" s="16" t="s">
        <v>679</v>
      </c>
      <c r="G178" s="16" t="s">
        <v>680</v>
      </c>
      <c r="H178" s="17"/>
      <c r="I178" s="17"/>
      <c r="J178" s="18" t="s">
        <v>681</v>
      </c>
      <c r="K178" s="18" t="s">
        <v>682</v>
      </c>
      <c r="L178" s="17"/>
      <c r="M178" s="17"/>
      <c r="P178" s="19">
        <v>3</v>
      </c>
      <c r="Q178" s="20" t="s">
        <v>683</v>
      </c>
      <c r="R178" s="20"/>
      <c r="S178" s="21">
        <v>2.5</v>
      </c>
      <c r="T178" s="22"/>
      <c r="U178" s="19"/>
      <c r="V178" s="20"/>
      <c r="W178" s="20"/>
      <c r="X178" s="21"/>
      <c r="Y178" s="22"/>
      <c r="Z178" s="23">
        <f t="shared" ref="Z178:Z182" si="10">IF(U178&lt;&gt;"",U178,IF(P178&lt;&gt;"",P178,IF(N178&lt;&gt;"",N178,"")))</f>
        <v>3</v>
      </c>
      <c r="AA178" s="24">
        <f t="shared" ref="AA178:AA182" si="11">IF(X178&lt;&gt;"",X178,IF(S178&lt;&gt;"",S178,IF(O178&lt;&gt;"",O178,"")))</f>
        <v>2.5</v>
      </c>
    </row>
    <row r="179" spans="1:27" ht="409.6">
      <c r="A179" s="1">
        <v>2117</v>
      </c>
      <c r="B179" s="1" t="s">
        <v>684</v>
      </c>
      <c r="E179" s="15" t="s">
        <v>685</v>
      </c>
      <c r="F179" s="16" t="s">
        <v>686</v>
      </c>
      <c r="G179" s="16" t="s">
        <v>687</v>
      </c>
      <c r="H179" s="17"/>
      <c r="I179" s="17"/>
      <c r="J179" s="18" t="s">
        <v>688</v>
      </c>
      <c r="K179" s="18" t="s">
        <v>474</v>
      </c>
      <c r="L179" s="17"/>
      <c r="M179" s="17"/>
      <c r="P179" s="19">
        <v>2</v>
      </c>
      <c r="Q179" s="20" t="s">
        <v>689</v>
      </c>
      <c r="R179" s="20"/>
      <c r="S179" s="21">
        <v>1.5</v>
      </c>
      <c r="T179" s="22"/>
      <c r="U179" s="19"/>
      <c r="V179" s="20"/>
      <c r="W179" s="20"/>
      <c r="X179" s="21"/>
      <c r="Y179" s="22"/>
      <c r="Z179" s="23">
        <f t="shared" si="10"/>
        <v>2</v>
      </c>
      <c r="AA179" s="24">
        <f t="shared" si="11"/>
        <v>1.5</v>
      </c>
    </row>
    <row r="180" spans="1:27" ht="153">
      <c r="A180" s="1">
        <v>2118</v>
      </c>
      <c r="B180" s="1" t="s">
        <v>63</v>
      </c>
      <c r="E180" s="25" t="s">
        <v>690</v>
      </c>
      <c r="F180" s="16" t="s">
        <v>691</v>
      </c>
      <c r="G180" s="16" t="s">
        <v>692</v>
      </c>
      <c r="H180" s="17"/>
      <c r="I180" s="17"/>
      <c r="J180" s="17"/>
      <c r="K180" s="17"/>
      <c r="L180" s="17"/>
      <c r="M180" s="17"/>
      <c r="P180" s="19">
        <v>2</v>
      </c>
      <c r="Q180" s="20" t="s">
        <v>693</v>
      </c>
      <c r="R180" s="20"/>
      <c r="S180" s="21">
        <v>2</v>
      </c>
      <c r="T180" s="22"/>
      <c r="U180" s="19"/>
      <c r="V180" s="20"/>
      <c r="W180" s="20"/>
      <c r="X180" s="21"/>
      <c r="Y180" s="22"/>
      <c r="Z180" s="23">
        <f t="shared" si="10"/>
        <v>2</v>
      </c>
      <c r="AA180" s="24">
        <f t="shared" si="11"/>
        <v>2</v>
      </c>
    </row>
    <row r="181" spans="1:27" ht="409.6">
      <c r="A181" s="1">
        <v>2119</v>
      </c>
      <c r="B181" s="1" t="s">
        <v>694</v>
      </c>
      <c r="E181" s="15" t="s">
        <v>695</v>
      </c>
      <c r="F181" s="16" t="s">
        <v>696</v>
      </c>
      <c r="G181" s="16" t="s">
        <v>697</v>
      </c>
      <c r="H181" s="17"/>
      <c r="I181" s="17"/>
      <c r="J181" s="17"/>
      <c r="K181" s="18" t="s">
        <v>474</v>
      </c>
      <c r="L181" s="17"/>
      <c r="M181" s="17"/>
      <c r="P181" s="19">
        <v>2</v>
      </c>
      <c r="Q181" s="20" t="s">
        <v>698</v>
      </c>
      <c r="R181" s="20"/>
      <c r="S181" s="21">
        <v>1</v>
      </c>
      <c r="T181" s="22"/>
      <c r="U181" s="19"/>
      <c r="V181" s="20"/>
      <c r="W181" s="20"/>
      <c r="X181" s="21"/>
      <c r="Y181" s="22"/>
      <c r="Z181" s="23">
        <f t="shared" si="10"/>
        <v>2</v>
      </c>
      <c r="AA181" s="24">
        <f t="shared" si="11"/>
        <v>1</v>
      </c>
    </row>
    <row r="182" spans="1:27" ht="409.6">
      <c r="A182" s="1">
        <v>2120</v>
      </c>
      <c r="B182" s="1" t="s">
        <v>694</v>
      </c>
      <c r="E182" s="15" t="s">
        <v>699</v>
      </c>
      <c r="F182" s="16" t="s">
        <v>700</v>
      </c>
      <c r="G182" s="16" t="s">
        <v>701</v>
      </c>
      <c r="H182" s="17"/>
      <c r="I182" s="17"/>
      <c r="J182" s="17"/>
      <c r="K182" s="18" t="s">
        <v>474</v>
      </c>
      <c r="L182" s="17"/>
      <c r="M182" s="17"/>
      <c r="P182" s="19">
        <v>2</v>
      </c>
      <c r="Q182" s="20" t="s">
        <v>702</v>
      </c>
      <c r="R182" s="20"/>
      <c r="S182" s="21">
        <v>1</v>
      </c>
      <c r="T182" s="22"/>
      <c r="U182" s="19"/>
      <c r="V182" s="20"/>
      <c r="W182" s="20"/>
      <c r="X182" s="21"/>
      <c r="Y182" s="22"/>
      <c r="Z182" s="23">
        <f t="shared" si="10"/>
        <v>2</v>
      </c>
      <c r="AA182" s="24">
        <f t="shared" si="11"/>
        <v>1</v>
      </c>
    </row>
    <row r="183" spans="1:27" s="12" customFormat="1" ht="17">
      <c r="A183" s="1"/>
      <c r="G183" s="12" t="s">
        <v>63</v>
      </c>
      <c r="H183" s="1"/>
      <c r="P183" s="69"/>
      <c r="Q183" s="69"/>
      <c r="R183" s="69"/>
      <c r="S183" s="69"/>
      <c r="T183" s="69"/>
      <c r="U183" s="69"/>
      <c r="V183" s="69"/>
      <c r="W183" s="69"/>
      <c r="X183" s="69"/>
      <c r="Y183" s="69"/>
    </row>
    <row r="184" spans="1:27" s="12" customFormat="1" ht="17">
      <c r="A184" s="1"/>
      <c r="G184" s="12" t="s">
        <v>63</v>
      </c>
      <c r="H184" s="1"/>
      <c r="P184" s="69"/>
      <c r="Q184" s="69"/>
      <c r="R184" s="69"/>
      <c r="S184" s="69"/>
      <c r="T184" s="69"/>
      <c r="U184" s="69"/>
      <c r="V184" s="69"/>
      <c r="W184" s="69"/>
      <c r="X184" s="69"/>
      <c r="Y184" s="69"/>
    </row>
    <row r="185" spans="1:27" s="12" customFormat="1" ht="17">
      <c r="A185" s="1"/>
      <c r="E185" s="14" t="s">
        <v>703</v>
      </c>
      <c r="G185" s="12" t="s">
        <v>63</v>
      </c>
      <c r="H185" s="1"/>
      <c r="P185" s="69"/>
      <c r="Q185" s="69"/>
      <c r="R185" s="69"/>
      <c r="S185" s="69"/>
      <c r="T185" s="69"/>
      <c r="U185" s="69"/>
      <c r="V185" s="69"/>
      <c r="W185" s="69"/>
      <c r="X185" s="69"/>
      <c r="Y185" s="69"/>
    </row>
    <row r="186" spans="1:27" ht="409.6">
      <c r="A186" s="1">
        <v>2121</v>
      </c>
      <c r="B186" s="1" t="s">
        <v>704</v>
      </c>
      <c r="E186" s="15" t="s">
        <v>705</v>
      </c>
      <c r="F186" s="16" t="s">
        <v>706</v>
      </c>
      <c r="G186" s="16" t="s">
        <v>707</v>
      </c>
      <c r="H186" s="17"/>
      <c r="I186" s="17"/>
      <c r="J186" s="18" t="s">
        <v>708</v>
      </c>
      <c r="K186" s="18" t="s">
        <v>709</v>
      </c>
      <c r="L186" s="17"/>
      <c r="M186" s="17"/>
      <c r="P186" s="19">
        <v>2</v>
      </c>
      <c r="Q186" s="20" t="s">
        <v>710</v>
      </c>
      <c r="R186" s="20"/>
      <c r="S186" s="21">
        <v>2</v>
      </c>
      <c r="T186" s="22"/>
      <c r="U186" s="19"/>
      <c r="V186" s="20"/>
      <c r="W186" s="20"/>
      <c r="X186" s="21"/>
      <c r="Y186" s="22"/>
      <c r="Z186" s="66">
        <v>2</v>
      </c>
      <c r="AA186" s="67">
        <v>2</v>
      </c>
    </row>
    <row r="187" spans="1:27" ht="187">
      <c r="A187" s="1">
        <v>2122</v>
      </c>
      <c r="B187" s="1" t="s">
        <v>63</v>
      </c>
      <c r="E187" s="25" t="s">
        <v>711</v>
      </c>
      <c r="F187" s="16" t="s">
        <v>712</v>
      </c>
      <c r="G187" s="16" t="s">
        <v>713</v>
      </c>
      <c r="H187" s="17"/>
      <c r="I187" s="17"/>
      <c r="J187" s="17"/>
      <c r="K187" s="17"/>
      <c r="L187" s="17"/>
      <c r="M187" s="17"/>
      <c r="P187" s="19">
        <v>0</v>
      </c>
      <c r="Q187" s="20" t="s">
        <v>714</v>
      </c>
      <c r="R187" s="20"/>
      <c r="S187" s="21">
        <v>0</v>
      </c>
      <c r="T187" s="22"/>
      <c r="U187" s="19"/>
      <c r="V187" s="20"/>
      <c r="W187" s="20"/>
      <c r="X187" s="21"/>
      <c r="Y187" s="22"/>
      <c r="Z187" s="23">
        <f t="shared" ref="Z187:Z250" si="12">IF(U187&lt;&gt;"",U187,IF(P187&lt;&gt;"",P187,IF(N187&lt;&gt;"",N187,"")))</f>
        <v>0</v>
      </c>
      <c r="AA187" s="24">
        <f t="shared" ref="AA187:AA250" si="13">IF(X187&lt;&gt;"",X187,IF(S187&lt;&gt;"",S187,IF(O187&lt;&gt;"",O187,"")))</f>
        <v>0</v>
      </c>
    </row>
    <row r="188" spans="1:27" ht="409.6">
      <c r="A188" s="1">
        <v>2123</v>
      </c>
      <c r="B188" s="1" t="s">
        <v>715</v>
      </c>
      <c r="E188" s="15" t="s">
        <v>716</v>
      </c>
      <c r="F188" s="16" t="s">
        <v>717</v>
      </c>
      <c r="G188" s="16" t="s">
        <v>718</v>
      </c>
      <c r="H188" s="17"/>
      <c r="I188" s="17"/>
      <c r="J188" s="18" t="s">
        <v>719</v>
      </c>
      <c r="K188" s="18" t="s">
        <v>720</v>
      </c>
      <c r="L188" s="17"/>
      <c r="M188" s="17"/>
      <c r="P188" s="19">
        <v>3</v>
      </c>
      <c r="Q188" s="20" t="s">
        <v>721</v>
      </c>
      <c r="R188" s="20"/>
      <c r="S188" s="21">
        <v>1</v>
      </c>
      <c r="T188" s="22"/>
      <c r="U188" s="19"/>
      <c r="V188" s="20"/>
      <c r="W188" s="20"/>
      <c r="X188" s="21"/>
      <c r="Y188" s="22"/>
      <c r="Z188" s="23">
        <f t="shared" si="12"/>
        <v>3</v>
      </c>
      <c r="AA188" s="24">
        <f t="shared" si="13"/>
        <v>1</v>
      </c>
    </row>
    <row r="189" spans="1:27" ht="204">
      <c r="A189" s="1">
        <v>2124</v>
      </c>
      <c r="B189" s="1" t="s">
        <v>63</v>
      </c>
      <c r="E189" s="25" t="s">
        <v>722</v>
      </c>
      <c r="F189" s="16" t="s">
        <v>723</v>
      </c>
      <c r="G189" s="16" t="s">
        <v>724</v>
      </c>
      <c r="H189" s="17"/>
      <c r="I189" s="17"/>
      <c r="J189" s="17"/>
      <c r="K189" s="17"/>
      <c r="L189" s="17"/>
      <c r="M189" s="17"/>
      <c r="P189" s="19">
        <v>2</v>
      </c>
      <c r="Q189" s="20" t="s">
        <v>725</v>
      </c>
      <c r="R189" s="20"/>
      <c r="S189" s="21">
        <v>2</v>
      </c>
      <c r="T189" s="22"/>
      <c r="U189" s="19"/>
      <c r="V189" s="20"/>
      <c r="W189" s="20"/>
      <c r="X189" s="21"/>
      <c r="Y189" s="22"/>
      <c r="Z189" s="23">
        <f t="shared" si="12"/>
        <v>2</v>
      </c>
      <c r="AA189" s="24">
        <f t="shared" si="13"/>
        <v>2</v>
      </c>
    </row>
    <row r="190" spans="1:27" ht="404">
      <c r="A190" s="1">
        <v>2125</v>
      </c>
      <c r="B190" s="1" t="s">
        <v>726</v>
      </c>
      <c r="E190" s="15" t="s">
        <v>727</v>
      </c>
      <c r="F190" s="16" t="s">
        <v>728</v>
      </c>
      <c r="G190" s="16" t="s">
        <v>729</v>
      </c>
      <c r="H190" s="17"/>
      <c r="I190" s="17"/>
      <c r="J190" s="18" t="s">
        <v>730</v>
      </c>
      <c r="K190" s="18" t="s">
        <v>731</v>
      </c>
      <c r="L190" s="17"/>
      <c r="M190" s="17"/>
      <c r="P190" s="19">
        <v>3</v>
      </c>
      <c r="Q190" s="20" t="s">
        <v>732</v>
      </c>
      <c r="R190" s="20"/>
      <c r="S190" s="21">
        <v>2</v>
      </c>
      <c r="T190" s="22" t="s">
        <v>365</v>
      </c>
      <c r="U190" s="19"/>
      <c r="V190" s="20"/>
      <c r="W190" s="20"/>
      <c r="X190" s="21"/>
      <c r="Y190" s="22"/>
      <c r="Z190" s="23">
        <f t="shared" si="12"/>
        <v>3</v>
      </c>
      <c r="AA190" s="24">
        <f t="shared" si="13"/>
        <v>2</v>
      </c>
    </row>
    <row r="191" spans="1:27" ht="409.6">
      <c r="A191" s="1">
        <v>2126</v>
      </c>
      <c r="B191" s="1" t="s">
        <v>733</v>
      </c>
      <c r="E191" s="15" t="s">
        <v>734</v>
      </c>
      <c r="F191" s="16" t="s">
        <v>735</v>
      </c>
      <c r="G191" s="16" t="s">
        <v>736</v>
      </c>
      <c r="H191" s="17"/>
      <c r="I191" s="17"/>
      <c r="J191" s="18" t="s">
        <v>737</v>
      </c>
      <c r="K191" s="18" t="s">
        <v>738</v>
      </c>
      <c r="L191" s="17"/>
      <c r="M191" s="17"/>
      <c r="P191" s="19">
        <v>1</v>
      </c>
      <c r="Q191" s="20" t="s">
        <v>739</v>
      </c>
      <c r="R191" s="20"/>
      <c r="S191" s="21">
        <v>0</v>
      </c>
      <c r="T191" s="22" t="s">
        <v>365</v>
      </c>
      <c r="U191" s="19"/>
      <c r="V191" s="20"/>
      <c r="W191" s="20"/>
      <c r="X191" s="21"/>
      <c r="Y191" s="22"/>
      <c r="Z191" s="23">
        <f t="shared" si="12"/>
        <v>1</v>
      </c>
      <c r="AA191" s="24">
        <f t="shared" si="13"/>
        <v>0</v>
      </c>
    </row>
    <row r="192" spans="1:27" ht="170">
      <c r="A192" s="1">
        <v>2127</v>
      </c>
      <c r="B192" s="1" t="s">
        <v>740</v>
      </c>
      <c r="E192" s="15" t="s">
        <v>741</v>
      </c>
      <c r="F192" s="16" t="s">
        <v>742</v>
      </c>
      <c r="G192" s="16" t="s">
        <v>743</v>
      </c>
      <c r="H192" s="17"/>
      <c r="I192" s="17"/>
      <c r="J192" s="17"/>
      <c r="K192" s="18" t="s">
        <v>744</v>
      </c>
      <c r="L192" s="17"/>
      <c r="M192" s="17"/>
      <c r="P192" s="19">
        <v>3</v>
      </c>
      <c r="Q192" s="20" t="s">
        <v>745</v>
      </c>
      <c r="R192" s="20"/>
      <c r="S192" s="21">
        <v>1</v>
      </c>
      <c r="T192" s="22"/>
      <c r="U192" s="19"/>
      <c r="V192" s="20"/>
      <c r="W192" s="20"/>
      <c r="X192" s="21"/>
      <c r="Y192" s="22"/>
      <c r="Z192" s="23">
        <f t="shared" si="12"/>
        <v>3</v>
      </c>
      <c r="AA192" s="24">
        <f t="shared" si="13"/>
        <v>1</v>
      </c>
    </row>
    <row r="193" spans="1:27" ht="119">
      <c r="A193" s="1">
        <v>2128</v>
      </c>
      <c r="B193" s="1" t="s">
        <v>63</v>
      </c>
      <c r="E193" s="25" t="s">
        <v>746</v>
      </c>
      <c r="F193" s="16" t="s">
        <v>747</v>
      </c>
      <c r="G193" s="16" t="s">
        <v>223</v>
      </c>
      <c r="H193" s="17"/>
      <c r="I193" s="17"/>
      <c r="J193" s="17"/>
      <c r="K193" s="17"/>
      <c r="L193" s="17"/>
      <c r="M193" s="17"/>
      <c r="P193" s="19">
        <v>3</v>
      </c>
      <c r="Q193" s="20" t="s">
        <v>748</v>
      </c>
      <c r="R193" s="20"/>
      <c r="S193" s="21">
        <v>3</v>
      </c>
      <c r="T193" s="22" t="s">
        <v>227</v>
      </c>
      <c r="U193" s="19"/>
      <c r="V193" s="20"/>
      <c r="W193" s="20"/>
      <c r="X193" s="21"/>
      <c r="Y193" s="22"/>
      <c r="Z193" s="23">
        <f t="shared" si="12"/>
        <v>3</v>
      </c>
      <c r="AA193" s="24">
        <f t="shared" si="13"/>
        <v>3</v>
      </c>
    </row>
    <row r="194" spans="1:27" s="12" customFormat="1" ht="17">
      <c r="A194" s="1"/>
      <c r="G194" s="12" t="s">
        <v>63</v>
      </c>
      <c r="H194" s="1"/>
      <c r="P194" s="69"/>
      <c r="Q194" s="69"/>
      <c r="R194" s="69"/>
      <c r="S194" s="69"/>
      <c r="T194" s="69"/>
      <c r="U194" s="69"/>
      <c r="V194" s="69"/>
      <c r="W194" s="69"/>
      <c r="X194" s="69"/>
      <c r="Y194" s="69"/>
    </row>
    <row r="195" spans="1:27" s="12" customFormat="1" ht="17">
      <c r="A195" s="1"/>
      <c r="G195" s="12" t="s">
        <v>63</v>
      </c>
      <c r="H195" s="1"/>
      <c r="P195" s="69"/>
      <c r="Q195" s="69"/>
      <c r="R195" s="69"/>
      <c r="S195" s="69"/>
      <c r="T195" s="69"/>
      <c r="U195" s="69"/>
      <c r="V195" s="69"/>
      <c r="W195" s="69"/>
      <c r="X195" s="69"/>
      <c r="Y195" s="69"/>
    </row>
    <row r="196" spans="1:27" s="12" customFormat="1" ht="34">
      <c r="A196" s="1"/>
      <c r="E196" s="14" t="s">
        <v>749</v>
      </c>
      <c r="G196" s="12" t="s">
        <v>63</v>
      </c>
      <c r="H196" s="1"/>
      <c r="P196" s="69"/>
      <c r="Q196" s="69"/>
      <c r="R196" s="69"/>
      <c r="S196" s="69"/>
      <c r="T196" s="69"/>
      <c r="U196" s="69"/>
      <c r="V196" s="69"/>
      <c r="W196" s="69"/>
      <c r="X196" s="69"/>
      <c r="Y196" s="69"/>
    </row>
    <row r="197" spans="1:27" ht="136">
      <c r="A197" s="1">
        <v>2129</v>
      </c>
      <c r="B197" s="1" t="s">
        <v>63</v>
      </c>
      <c r="E197" s="25" t="s">
        <v>750</v>
      </c>
      <c r="F197" s="16" t="s">
        <v>751</v>
      </c>
      <c r="G197" s="16" t="s">
        <v>752</v>
      </c>
      <c r="H197" s="17"/>
      <c r="I197" s="17"/>
      <c r="J197" s="17"/>
      <c r="K197" s="17"/>
      <c r="L197" s="17"/>
      <c r="M197" s="17"/>
      <c r="P197" s="19">
        <v>3</v>
      </c>
      <c r="Q197" s="20" t="s">
        <v>753</v>
      </c>
      <c r="R197" s="20"/>
      <c r="S197" s="21">
        <v>1</v>
      </c>
      <c r="T197" s="22" t="s">
        <v>365</v>
      </c>
      <c r="U197" s="19"/>
      <c r="V197" s="20"/>
      <c r="W197" s="20"/>
      <c r="X197" s="21"/>
      <c r="Y197" s="22"/>
      <c r="Z197" s="23">
        <f t="shared" si="12"/>
        <v>3</v>
      </c>
      <c r="AA197" s="24">
        <f t="shared" si="13"/>
        <v>1</v>
      </c>
    </row>
    <row r="198" spans="1:27" ht="409.6">
      <c r="A198" s="1">
        <v>2130</v>
      </c>
      <c r="B198" s="1" t="s">
        <v>754</v>
      </c>
      <c r="E198" s="15" t="s">
        <v>755</v>
      </c>
      <c r="F198" s="16" t="s">
        <v>756</v>
      </c>
      <c r="G198" s="16" t="s">
        <v>757</v>
      </c>
      <c r="H198" s="17"/>
      <c r="I198" s="17"/>
      <c r="J198" s="18" t="s">
        <v>758</v>
      </c>
      <c r="K198" s="18" t="s">
        <v>759</v>
      </c>
      <c r="L198" s="17"/>
      <c r="M198" s="17"/>
      <c r="P198" s="19">
        <v>3</v>
      </c>
      <c r="Q198" s="20" t="s">
        <v>760</v>
      </c>
      <c r="R198" s="20"/>
      <c r="S198" s="21">
        <v>2</v>
      </c>
      <c r="T198" s="22"/>
      <c r="U198" s="19"/>
      <c r="V198" s="20"/>
      <c r="W198" s="20"/>
      <c r="X198" s="21"/>
      <c r="Y198" s="22"/>
      <c r="Z198" s="23">
        <f t="shared" si="12"/>
        <v>3</v>
      </c>
      <c r="AA198" s="24">
        <f t="shared" si="13"/>
        <v>2</v>
      </c>
    </row>
    <row r="199" spans="1:27" ht="409.6">
      <c r="A199" s="1">
        <v>2131</v>
      </c>
      <c r="B199" s="1" t="s">
        <v>761</v>
      </c>
      <c r="E199" s="15" t="s">
        <v>762</v>
      </c>
      <c r="F199" s="16" t="s">
        <v>763</v>
      </c>
      <c r="G199" s="16" t="s">
        <v>764</v>
      </c>
      <c r="H199" s="17"/>
      <c r="I199" s="17"/>
      <c r="J199" s="18" t="s">
        <v>765</v>
      </c>
      <c r="K199" s="18" t="s">
        <v>766</v>
      </c>
      <c r="L199" s="17"/>
      <c r="M199" s="17"/>
      <c r="P199" s="19">
        <v>3</v>
      </c>
      <c r="Q199" s="20" t="s">
        <v>767</v>
      </c>
      <c r="R199" s="20"/>
      <c r="S199" s="21">
        <v>2</v>
      </c>
      <c r="T199" s="22"/>
      <c r="U199" s="19"/>
      <c r="V199" s="20"/>
      <c r="W199" s="20"/>
      <c r="X199" s="21"/>
      <c r="Y199" s="22"/>
      <c r="Z199" s="23">
        <f t="shared" si="12"/>
        <v>3</v>
      </c>
      <c r="AA199" s="24">
        <f t="shared" si="13"/>
        <v>2</v>
      </c>
    </row>
    <row r="200" spans="1:27" ht="409.6">
      <c r="A200" s="1">
        <v>2132</v>
      </c>
      <c r="B200" s="1" t="s">
        <v>768</v>
      </c>
      <c r="E200" s="15" t="s">
        <v>769</v>
      </c>
      <c r="F200" s="16" t="s">
        <v>770</v>
      </c>
      <c r="G200" s="16" t="s">
        <v>771</v>
      </c>
      <c r="H200" s="17"/>
      <c r="I200" s="17"/>
      <c r="J200" s="18" t="s">
        <v>772</v>
      </c>
      <c r="K200" s="18" t="s">
        <v>773</v>
      </c>
      <c r="L200" s="17"/>
      <c r="M200" s="17"/>
      <c r="P200" s="19">
        <v>3</v>
      </c>
      <c r="Q200" s="20" t="s">
        <v>774</v>
      </c>
      <c r="R200" s="20"/>
      <c r="S200" s="21">
        <v>3</v>
      </c>
      <c r="T200" s="22"/>
      <c r="U200" s="19"/>
      <c r="V200" s="20"/>
      <c r="W200" s="20"/>
      <c r="X200" s="21"/>
      <c r="Y200" s="22"/>
      <c r="Z200" s="23">
        <f t="shared" si="12"/>
        <v>3</v>
      </c>
      <c r="AA200" s="24">
        <f t="shared" si="13"/>
        <v>3</v>
      </c>
    </row>
    <row r="201" spans="1:27" ht="409.6">
      <c r="A201" s="1">
        <v>2133</v>
      </c>
      <c r="B201" s="1" t="s">
        <v>775</v>
      </c>
      <c r="E201" s="15" t="s">
        <v>776</v>
      </c>
      <c r="F201" s="16" t="s">
        <v>777</v>
      </c>
      <c r="G201" s="16" t="s">
        <v>778</v>
      </c>
      <c r="H201" s="17"/>
      <c r="I201" s="17"/>
      <c r="J201" s="18" t="s">
        <v>779</v>
      </c>
      <c r="K201" s="18" t="s">
        <v>780</v>
      </c>
      <c r="L201" s="17"/>
      <c r="M201" s="17"/>
      <c r="P201" s="19">
        <v>3</v>
      </c>
      <c r="Q201" s="20" t="s">
        <v>781</v>
      </c>
      <c r="R201" s="20"/>
      <c r="S201" s="21">
        <v>2</v>
      </c>
      <c r="T201" s="22"/>
      <c r="U201" s="19"/>
      <c r="V201" s="20"/>
      <c r="W201" s="20"/>
      <c r="X201" s="21"/>
      <c r="Y201" s="22"/>
      <c r="Z201" s="23">
        <f t="shared" si="12"/>
        <v>3</v>
      </c>
      <c r="AA201" s="24">
        <f t="shared" si="13"/>
        <v>2</v>
      </c>
    </row>
    <row r="202" spans="1:27" ht="409.6">
      <c r="A202" s="1">
        <v>2134</v>
      </c>
      <c r="B202" s="1" t="s">
        <v>782</v>
      </c>
      <c r="E202" s="15" t="s">
        <v>783</v>
      </c>
      <c r="F202" s="16" t="s">
        <v>784</v>
      </c>
      <c r="G202" s="16" t="s">
        <v>785</v>
      </c>
      <c r="H202" s="17"/>
      <c r="I202" s="17"/>
      <c r="J202" s="18" t="s">
        <v>786</v>
      </c>
      <c r="K202" s="18" t="s">
        <v>787</v>
      </c>
      <c r="L202" s="17"/>
      <c r="M202" s="17"/>
      <c r="P202" s="19">
        <v>3</v>
      </c>
      <c r="Q202" s="20" t="s">
        <v>788</v>
      </c>
      <c r="R202" s="20"/>
      <c r="S202" s="21">
        <v>2</v>
      </c>
      <c r="T202" s="22"/>
      <c r="U202" s="19"/>
      <c r="V202" s="20"/>
      <c r="W202" s="20"/>
      <c r="X202" s="21"/>
      <c r="Y202" s="22"/>
      <c r="Z202" s="23">
        <f t="shared" si="12"/>
        <v>3</v>
      </c>
      <c r="AA202" s="24">
        <f t="shared" si="13"/>
        <v>2</v>
      </c>
    </row>
    <row r="203" spans="1:27" ht="409.6">
      <c r="A203" s="1">
        <v>2135</v>
      </c>
      <c r="B203" s="1" t="s">
        <v>789</v>
      </c>
      <c r="E203" s="15" t="s">
        <v>790</v>
      </c>
      <c r="F203" s="16" t="s">
        <v>791</v>
      </c>
      <c r="G203" s="16" t="s">
        <v>792</v>
      </c>
      <c r="H203" s="17"/>
      <c r="I203" s="17"/>
      <c r="J203" s="18" t="s">
        <v>793</v>
      </c>
      <c r="K203" s="18" t="s">
        <v>794</v>
      </c>
      <c r="L203" s="17"/>
      <c r="M203" s="17"/>
      <c r="P203" s="19">
        <v>3</v>
      </c>
      <c r="Q203" s="20" t="s">
        <v>795</v>
      </c>
      <c r="R203" s="20"/>
      <c r="S203" s="21">
        <v>1</v>
      </c>
      <c r="T203" s="22" t="s">
        <v>365</v>
      </c>
      <c r="U203" s="19"/>
      <c r="V203" s="20"/>
      <c r="W203" s="20"/>
      <c r="X203" s="21"/>
      <c r="Y203" s="22"/>
      <c r="Z203" s="23">
        <f t="shared" si="12"/>
        <v>3</v>
      </c>
      <c r="AA203" s="24">
        <f t="shared" si="13"/>
        <v>1</v>
      </c>
    </row>
    <row r="204" spans="1:27" ht="153">
      <c r="A204" s="1">
        <v>2136</v>
      </c>
      <c r="B204" s="1" t="s">
        <v>63</v>
      </c>
      <c r="E204" s="25" t="s">
        <v>796</v>
      </c>
      <c r="F204" s="16" t="s">
        <v>797</v>
      </c>
      <c r="G204" s="16" t="s">
        <v>798</v>
      </c>
      <c r="H204" s="17"/>
      <c r="I204" s="17"/>
      <c r="J204" s="17"/>
      <c r="K204" s="17"/>
      <c r="L204" s="17"/>
      <c r="M204" s="17"/>
      <c r="P204" s="19">
        <v>3</v>
      </c>
      <c r="Q204" s="20" t="s">
        <v>799</v>
      </c>
      <c r="R204" s="20"/>
      <c r="S204" s="21">
        <v>2</v>
      </c>
      <c r="T204" s="22" t="s">
        <v>800</v>
      </c>
      <c r="U204" s="19"/>
      <c r="V204" s="20"/>
      <c r="W204" s="20"/>
      <c r="X204" s="21"/>
      <c r="Y204" s="22"/>
      <c r="Z204" s="23">
        <f t="shared" si="12"/>
        <v>3</v>
      </c>
      <c r="AA204" s="24">
        <f t="shared" si="13"/>
        <v>2</v>
      </c>
    </row>
    <row r="205" spans="1:27" ht="409.6">
      <c r="A205" s="1">
        <v>2137</v>
      </c>
      <c r="B205" s="1" t="s">
        <v>801</v>
      </c>
      <c r="E205" s="15" t="s">
        <v>802</v>
      </c>
      <c r="F205" s="16" t="s">
        <v>803</v>
      </c>
      <c r="G205" s="16" t="s">
        <v>804</v>
      </c>
      <c r="H205" s="17"/>
      <c r="I205" s="17"/>
      <c r="J205" s="18" t="s">
        <v>793</v>
      </c>
      <c r="K205" s="18" t="s">
        <v>805</v>
      </c>
      <c r="L205" s="17"/>
      <c r="M205" s="17"/>
      <c r="P205" s="19">
        <v>3</v>
      </c>
      <c r="Q205" s="20" t="s">
        <v>806</v>
      </c>
      <c r="R205" s="20"/>
      <c r="S205" s="21">
        <v>2</v>
      </c>
      <c r="T205" s="22"/>
      <c r="U205" s="19"/>
      <c r="V205" s="20"/>
      <c r="W205" s="20"/>
      <c r="X205" s="21"/>
      <c r="Y205" s="22"/>
      <c r="Z205" s="23">
        <f t="shared" si="12"/>
        <v>3</v>
      </c>
      <c r="AA205" s="24">
        <f t="shared" si="13"/>
        <v>2</v>
      </c>
    </row>
    <row r="206" spans="1:27" ht="409.6">
      <c r="A206" s="1">
        <v>2138</v>
      </c>
      <c r="B206" s="1" t="s">
        <v>807</v>
      </c>
      <c r="E206" s="15" t="s">
        <v>808</v>
      </c>
      <c r="F206" s="16" t="s">
        <v>809</v>
      </c>
      <c r="G206" s="16" t="s">
        <v>223</v>
      </c>
      <c r="H206" s="17"/>
      <c r="I206" s="17"/>
      <c r="J206" s="18" t="s">
        <v>810</v>
      </c>
      <c r="K206" s="18" t="s">
        <v>811</v>
      </c>
      <c r="L206" s="17"/>
      <c r="M206" s="17"/>
      <c r="P206" s="19">
        <v>3</v>
      </c>
      <c r="Q206" s="20" t="s">
        <v>812</v>
      </c>
      <c r="R206" s="20"/>
      <c r="S206" s="21">
        <v>3</v>
      </c>
      <c r="T206" s="22" t="s">
        <v>227</v>
      </c>
      <c r="U206" s="19"/>
      <c r="V206" s="20"/>
      <c r="W206" s="20"/>
      <c r="X206" s="21"/>
      <c r="Y206" s="22"/>
      <c r="Z206" s="23">
        <f t="shared" si="12"/>
        <v>3</v>
      </c>
      <c r="AA206" s="24">
        <f t="shared" si="13"/>
        <v>3</v>
      </c>
    </row>
    <row r="207" spans="1:27" ht="136">
      <c r="A207" s="1">
        <v>2139</v>
      </c>
      <c r="B207" s="1" t="s">
        <v>63</v>
      </c>
      <c r="E207" s="25" t="s">
        <v>813</v>
      </c>
      <c r="F207" s="16" t="s">
        <v>814</v>
      </c>
      <c r="G207" s="16" t="s">
        <v>815</v>
      </c>
      <c r="H207" s="17"/>
      <c r="I207" s="17"/>
      <c r="J207" s="17"/>
      <c r="K207" s="17"/>
      <c r="L207" s="17"/>
      <c r="M207" s="17"/>
      <c r="P207" s="19">
        <v>2</v>
      </c>
      <c r="Q207" s="20" t="s">
        <v>816</v>
      </c>
      <c r="R207" s="20"/>
      <c r="S207" s="21">
        <v>0</v>
      </c>
      <c r="T207" s="22" t="s">
        <v>817</v>
      </c>
      <c r="U207" s="19"/>
      <c r="V207" s="20"/>
      <c r="W207" s="20"/>
      <c r="X207" s="21"/>
      <c r="Y207" s="22"/>
      <c r="Z207" s="23">
        <f t="shared" si="12"/>
        <v>2</v>
      </c>
      <c r="AA207" s="24">
        <f t="shared" si="13"/>
        <v>0</v>
      </c>
    </row>
    <row r="208" spans="1:27" ht="404">
      <c r="A208" s="1">
        <v>2140</v>
      </c>
      <c r="B208" s="1" t="s">
        <v>818</v>
      </c>
      <c r="E208" s="15" t="s">
        <v>819</v>
      </c>
      <c r="F208" s="16" t="s">
        <v>820</v>
      </c>
      <c r="G208" s="16" t="s">
        <v>821</v>
      </c>
      <c r="H208" s="17"/>
      <c r="I208" s="17"/>
      <c r="J208" s="18" t="s">
        <v>822</v>
      </c>
      <c r="K208" s="18" t="s">
        <v>787</v>
      </c>
      <c r="L208" s="17"/>
      <c r="M208" s="17"/>
      <c r="P208" s="19">
        <v>1</v>
      </c>
      <c r="Q208" s="20" t="s">
        <v>823</v>
      </c>
      <c r="R208" s="20"/>
      <c r="S208" s="21">
        <v>1</v>
      </c>
      <c r="T208" s="22"/>
      <c r="U208" s="19"/>
      <c r="V208" s="20"/>
      <c r="W208" s="20"/>
      <c r="X208" s="21"/>
      <c r="Y208" s="22"/>
      <c r="Z208" s="23">
        <f t="shared" si="12"/>
        <v>1</v>
      </c>
      <c r="AA208" s="24">
        <f t="shared" si="13"/>
        <v>1</v>
      </c>
    </row>
    <row r="209" spans="1:27" ht="136">
      <c r="A209" s="1">
        <v>2141</v>
      </c>
      <c r="B209" s="1" t="s">
        <v>63</v>
      </c>
      <c r="E209" s="25" t="s">
        <v>824</v>
      </c>
      <c r="F209" s="16" t="s">
        <v>825</v>
      </c>
      <c r="G209" s="16" t="s">
        <v>826</v>
      </c>
      <c r="H209" s="17"/>
      <c r="I209" s="17"/>
      <c r="J209" s="17"/>
      <c r="K209" s="17"/>
      <c r="L209" s="17"/>
      <c r="M209" s="17"/>
      <c r="P209" s="19">
        <v>3</v>
      </c>
      <c r="Q209" s="20" t="s">
        <v>827</v>
      </c>
      <c r="R209" s="20"/>
      <c r="S209" s="21">
        <v>3</v>
      </c>
      <c r="T209" s="22"/>
      <c r="U209" s="19"/>
      <c r="V209" s="20"/>
      <c r="W209" s="20"/>
      <c r="X209" s="21"/>
      <c r="Y209" s="22"/>
      <c r="Z209" s="23">
        <f t="shared" si="12"/>
        <v>3</v>
      </c>
      <c r="AA209" s="24">
        <f t="shared" si="13"/>
        <v>3</v>
      </c>
    </row>
    <row r="210" spans="1:27" s="12" customFormat="1" ht="17">
      <c r="A210" s="1"/>
      <c r="G210" s="12" t="s">
        <v>63</v>
      </c>
      <c r="H210" s="1"/>
      <c r="P210" s="69"/>
      <c r="Q210" s="69"/>
      <c r="R210" s="69"/>
      <c r="S210" s="69"/>
      <c r="T210" s="69"/>
      <c r="U210" s="69"/>
      <c r="V210" s="69"/>
      <c r="W210" s="69"/>
      <c r="X210" s="69"/>
      <c r="Y210" s="69"/>
    </row>
    <row r="211" spans="1:27" s="12" customFormat="1" ht="17">
      <c r="A211" s="1"/>
      <c r="G211" s="12" t="s">
        <v>63</v>
      </c>
      <c r="H211" s="1"/>
      <c r="P211" s="69"/>
      <c r="Q211" s="69"/>
      <c r="R211" s="69"/>
      <c r="S211" s="69"/>
      <c r="T211" s="69"/>
      <c r="U211" s="69"/>
      <c r="V211" s="69"/>
      <c r="W211" s="69"/>
      <c r="X211" s="69"/>
      <c r="Y211" s="69"/>
    </row>
    <row r="212" spans="1:27" s="12" customFormat="1" ht="17">
      <c r="A212" s="1"/>
      <c r="E212" s="14" t="s">
        <v>828</v>
      </c>
      <c r="G212" s="12" t="s">
        <v>63</v>
      </c>
      <c r="H212" s="1"/>
      <c r="P212" s="69"/>
      <c r="Q212" s="69"/>
      <c r="R212" s="69"/>
      <c r="S212" s="69"/>
      <c r="T212" s="69"/>
      <c r="U212" s="69"/>
      <c r="V212" s="69"/>
      <c r="W212" s="69"/>
      <c r="X212" s="69"/>
      <c r="Y212" s="69"/>
    </row>
    <row r="213" spans="1:27" ht="153">
      <c r="A213" s="1">
        <v>2142</v>
      </c>
      <c r="B213" s="1" t="s">
        <v>829</v>
      </c>
      <c r="E213" s="15" t="s">
        <v>830</v>
      </c>
      <c r="F213" s="16" t="s">
        <v>831</v>
      </c>
      <c r="G213" s="16" t="s">
        <v>832</v>
      </c>
      <c r="H213" s="17"/>
      <c r="I213" s="17"/>
      <c r="J213" s="17"/>
      <c r="K213" s="18" t="s">
        <v>833</v>
      </c>
      <c r="L213" s="17"/>
      <c r="M213" s="17"/>
      <c r="P213" s="19">
        <v>3</v>
      </c>
      <c r="Q213" s="20" t="s">
        <v>834</v>
      </c>
      <c r="R213" s="20"/>
      <c r="S213" s="21">
        <v>2</v>
      </c>
      <c r="T213" s="22"/>
      <c r="U213" s="19"/>
      <c r="V213" s="20"/>
      <c r="W213" s="20"/>
      <c r="X213" s="21"/>
      <c r="Y213" s="22"/>
      <c r="Z213" s="23">
        <f t="shared" si="12"/>
        <v>3</v>
      </c>
      <c r="AA213" s="24">
        <f t="shared" si="13"/>
        <v>2</v>
      </c>
    </row>
    <row r="214" spans="1:27" ht="187">
      <c r="A214" s="1">
        <v>2143</v>
      </c>
      <c r="B214" s="1" t="s">
        <v>63</v>
      </c>
      <c r="E214" s="25" t="s">
        <v>378</v>
      </c>
      <c r="F214" s="16" t="s">
        <v>835</v>
      </c>
      <c r="G214" s="16" t="s">
        <v>836</v>
      </c>
      <c r="H214" s="17"/>
      <c r="I214" s="17"/>
      <c r="J214" s="17"/>
      <c r="K214" s="17"/>
      <c r="L214" s="17"/>
      <c r="M214" s="17"/>
      <c r="P214" s="19">
        <v>3</v>
      </c>
      <c r="Q214" s="20" t="s">
        <v>837</v>
      </c>
      <c r="R214" s="20"/>
      <c r="S214" s="21">
        <v>3</v>
      </c>
      <c r="T214" s="22"/>
      <c r="U214" s="19"/>
      <c r="V214" s="20"/>
      <c r="W214" s="20"/>
      <c r="X214" s="21"/>
      <c r="Y214" s="22"/>
      <c r="Z214" s="23">
        <f t="shared" si="12"/>
        <v>3</v>
      </c>
      <c r="AA214" s="24">
        <f t="shared" si="13"/>
        <v>3</v>
      </c>
    </row>
    <row r="215" spans="1:27" ht="409.6">
      <c r="A215" s="1">
        <v>2144</v>
      </c>
      <c r="B215" s="1" t="s">
        <v>838</v>
      </c>
      <c r="E215" s="15" t="s">
        <v>839</v>
      </c>
      <c r="F215" s="16" t="s">
        <v>840</v>
      </c>
      <c r="G215" s="16" t="s">
        <v>841</v>
      </c>
      <c r="H215" s="17"/>
      <c r="I215" s="17"/>
      <c r="J215" s="18" t="s">
        <v>842</v>
      </c>
      <c r="K215" s="18" t="s">
        <v>843</v>
      </c>
      <c r="L215" s="17"/>
      <c r="M215" s="17"/>
      <c r="P215" s="19">
        <v>3</v>
      </c>
      <c r="Q215" s="20" t="s">
        <v>844</v>
      </c>
      <c r="R215" s="20"/>
      <c r="S215" s="21">
        <v>1.5</v>
      </c>
      <c r="T215" s="22"/>
      <c r="U215" s="19"/>
      <c r="V215" s="20"/>
      <c r="W215" s="20"/>
      <c r="X215" s="21"/>
      <c r="Y215" s="22"/>
      <c r="Z215" s="23">
        <f t="shared" si="12"/>
        <v>3</v>
      </c>
      <c r="AA215" s="24">
        <f t="shared" si="13"/>
        <v>1.5</v>
      </c>
    </row>
    <row r="216" spans="1:27" ht="409.6">
      <c r="A216" s="1">
        <v>2145</v>
      </c>
      <c r="B216" s="1" t="s">
        <v>845</v>
      </c>
      <c r="E216" s="15" t="s">
        <v>846</v>
      </c>
      <c r="F216" s="16" t="s">
        <v>847</v>
      </c>
      <c r="G216" s="16" t="s">
        <v>848</v>
      </c>
      <c r="H216" s="17"/>
      <c r="I216" s="17"/>
      <c r="J216" s="18" t="s">
        <v>849</v>
      </c>
      <c r="K216" s="18" t="s">
        <v>850</v>
      </c>
      <c r="L216" s="17"/>
      <c r="M216" s="17"/>
      <c r="P216" s="19">
        <v>3</v>
      </c>
      <c r="Q216" s="20" t="s">
        <v>851</v>
      </c>
      <c r="R216" s="20"/>
      <c r="S216" s="21">
        <v>0</v>
      </c>
      <c r="T216" s="22"/>
      <c r="U216" s="19"/>
      <c r="V216" s="20"/>
      <c r="W216" s="20"/>
      <c r="X216" s="21"/>
      <c r="Y216" s="22"/>
      <c r="Z216" s="23">
        <f t="shared" si="12"/>
        <v>3</v>
      </c>
      <c r="AA216" s="24">
        <f t="shared" si="13"/>
        <v>0</v>
      </c>
    </row>
    <row r="217" spans="1:27" ht="136">
      <c r="A217" s="1">
        <v>2146</v>
      </c>
      <c r="B217" s="1" t="s">
        <v>852</v>
      </c>
      <c r="E217" s="15" t="s">
        <v>853</v>
      </c>
      <c r="F217" s="16" t="s">
        <v>854</v>
      </c>
      <c r="G217" s="16" t="s">
        <v>855</v>
      </c>
      <c r="H217" s="17"/>
      <c r="I217" s="17"/>
      <c r="J217" s="18" t="s">
        <v>856</v>
      </c>
      <c r="K217" s="17"/>
      <c r="L217" s="17"/>
      <c r="M217" s="17"/>
      <c r="P217" s="19">
        <v>2</v>
      </c>
      <c r="Q217" s="20" t="s">
        <v>857</v>
      </c>
      <c r="R217" s="20"/>
      <c r="S217" s="21">
        <v>2</v>
      </c>
      <c r="T217" s="22"/>
      <c r="U217" s="19"/>
      <c r="V217" s="20"/>
      <c r="W217" s="20"/>
      <c r="X217" s="21"/>
      <c r="Y217" s="22"/>
      <c r="Z217" s="23">
        <f t="shared" si="12"/>
        <v>2</v>
      </c>
      <c r="AA217" s="24">
        <f t="shared" si="13"/>
        <v>2</v>
      </c>
    </row>
    <row r="218" spans="1:27" ht="409.6">
      <c r="A218" s="1">
        <v>2147</v>
      </c>
      <c r="B218" s="1" t="s">
        <v>858</v>
      </c>
      <c r="E218" s="15" t="s">
        <v>859</v>
      </c>
      <c r="F218" s="16" t="s">
        <v>860</v>
      </c>
      <c r="G218" s="16" t="s">
        <v>861</v>
      </c>
      <c r="H218" s="17"/>
      <c r="I218" s="17"/>
      <c r="J218" s="18" t="s">
        <v>862</v>
      </c>
      <c r="K218" s="18" t="s">
        <v>863</v>
      </c>
      <c r="L218" s="17"/>
      <c r="M218" s="17"/>
      <c r="P218" s="19">
        <v>2</v>
      </c>
      <c r="Q218" s="20" t="s">
        <v>864</v>
      </c>
      <c r="R218" s="20"/>
      <c r="S218" s="21">
        <v>2</v>
      </c>
      <c r="T218" s="22"/>
      <c r="U218" s="19"/>
      <c r="V218" s="20"/>
      <c r="W218" s="20"/>
      <c r="X218" s="21"/>
      <c r="Y218" s="22"/>
      <c r="Z218" s="23">
        <f t="shared" si="12"/>
        <v>2</v>
      </c>
      <c r="AA218" s="24">
        <f t="shared" si="13"/>
        <v>2</v>
      </c>
    </row>
    <row r="219" spans="1:27" ht="170">
      <c r="A219" s="1">
        <v>2148</v>
      </c>
      <c r="B219" s="1" t="s">
        <v>63</v>
      </c>
      <c r="E219" s="25" t="s">
        <v>865</v>
      </c>
      <c r="F219" s="16" t="s">
        <v>866</v>
      </c>
      <c r="G219" s="16" t="s">
        <v>867</v>
      </c>
      <c r="H219" s="17"/>
      <c r="I219" s="17"/>
      <c r="J219" s="17"/>
      <c r="K219" s="17"/>
      <c r="L219" s="17"/>
      <c r="M219" s="17"/>
      <c r="P219" s="19">
        <v>3</v>
      </c>
      <c r="Q219" s="20" t="s">
        <v>868</v>
      </c>
      <c r="R219" s="20"/>
      <c r="S219" s="21">
        <v>2.5</v>
      </c>
      <c r="T219" s="22"/>
      <c r="U219" s="19"/>
      <c r="V219" s="20"/>
      <c r="W219" s="20"/>
      <c r="X219" s="21"/>
      <c r="Y219" s="22"/>
      <c r="Z219" s="23">
        <f t="shared" si="12"/>
        <v>3</v>
      </c>
      <c r="AA219" s="24">
        <f t="shared" si="13"/>
        <v>2.5</v>
      </c>
    </row>
    <row r="220" spans="1:27" s="12" customFormat="1">
      <c r="A220" s="1"/>
      <c r="H220" s="1"/>
      <c r="P220" s="69"/>
      <c r="Q220" s="69"/>
      <c r="R220" s="69"/>
      <c r="S220" s="69"/>
      <c r="T220" s="69"/>
      <c r="U220" s="69"/>
      <c r="V220" s="69"/>
      <c r="W220" s="69"/>
      <c r="X220" s="69"/>
      <c r="Y220" s="69"/>
    </row>
    <row r="221" spans="1:27" s="12" customFormat="1">
      <c r="A221" s="1"/>
      <c r="H221" s="1"/>
      <c r="P221" s="69"/>
      <c r="Q221" s="69"/>
      <c r="R221" s="69"/>
      <c r="S221" s="69"/>
      <c r="T221" s="69"/>
      <c r="U221" s="69"/>
      <c r="V221" s="69"/>
      <c r="W221" s="69"/>
      <c r="X221" s="69"/>
      <c r="Y221" s="69"/>
    </row>
    <row r="222" spans="1:27" s="12" customFormat="1" ht="37">
      <c r="A222" s="1"/>
      <c r="E222" s="77" t="s">
        <v>869</v>
      </c>
      <c r="F222" s="77"/>
      <c r="G222" s="77"/>
      <c r="H222" s="1"/>
      <c r="P222" s="69"/>
      <c r="Q222" s="69"/>
      <c r="R222" s="69"/>
      <c r="S222" s="69"/>
      <c r="T222" s="69"/>
      <c r="U222" s="69"/>
      <c r="V222" s="69"/>
      <c r="W222" s="69"/>
      <c r="X222" s="69"/>
      <c r="Y222" s="69"/>
    </row>
    <row r="223" spans="1:27" s="12" customFormat="1" ht="19">
      <c r="A223" s="1"/>
      <c r="E223" s="76" t="s">
        <v>870</v>
      </c>
      <c r="F223" s="76"/>
      <c r="G223" s="76"/>
      <c r="H223" s="1"/>
      <c r="P223" s="69"/>
      <c r="Q223" s="69"/>
      <c r="R223" s="69"/>
      <c r="S223" s="69"/>
      <c r="T223" s="69"/>
      <c r="U223" s="69"/>
      <c r="V223" s="69"/>
      <c r="W223" s="69"/>
      <c r="X223" s="69"/>
      <c r="Y223" s="69"/>
    </row>
    <row r="224" spans="1:27" s="12" customFormat="1" ht="34">
      <c r="A224" s="1"/>
      <c r="E224" s="14" t="s">
        <v>871</v>
      </c>
      <c r="H224" s="1"/>
      <c r="P224" s="69"/>
      <c r="Q224" s="69"/>
      <c r="R224" s="69"/>
      <c r="S224" s="69"/>
      <c r="T224" s="69"/>
      <c r="U224" s="69"/>
      <c r="V224" s="69"/>
      <c r="W224" s="69"/>
      <c r="X224" s="69"/>
      <c r="Y224" s="69"/>
    </row>
    <row r="225" spans="1:27" ht="306">
      <c r="A225" s="1">
        <v>2149</v>
      </c>
      <c r="E225" s="25" t="s">
        <v>872</v>
      </c>
      <c r="F225" s="16" t="s">
        <v>873</v>
      </c>
      <c r="G225" s="16" t="s">
        <v>874</v>
      </c>
      <c r="H225" s="17"/>
      <c r="I225" s="17"/>
      <c r="J225" s="17"/>
      <c r="K225" s="17"/>
      <c r="L225" s="17"/>
      <c r="M225" s="17"/>
      <c r="P225" s="19">
        <v>1</v>
      </c>
      <c r="Q225" s="20" t="s">
        <v>875</v>
      </c>
      <c r="R225" s="20"/>
      <c r="S225" s="21">
        <v>1</v>
      </c>
      <c r="T225" s="22"/>
      <c r="U225" s="19"/>
      <c r="V225" s="20"/>
      <c r="W225" s="20"/>
      <c r="X225" s="21"/>
      <c r="Y225" s="22"/>
      <c r="Z225" s="23">
        <f t="shared" si="12"/>
        <v>1</v>
      </c>
      <c r="AA225" s="24">
        <f t="shared" si="13"/>
        <v>1</v>
      </c>
    </row>
    <row r="226" spans="1:27" ht="255">
      <c r="A226" s="1">
        <v>2150</v>
      </c>
      <c r="E226" s="25" t="s">
        <v>876</v>
      </c>
      <c r="F226" s="16" t="s">
        <v>877</v>
      </c>
      <c r="G226" s="16" t="s">
        <v>878</v>
      </c>
      <c r="H226" s="17"/>
      <c r="I226" s="17"/>
      <c r="J226" s="17"/>
      <c r="K226" s="17"/>
      <c r="L226" s="17"/>
      <c r="M226" s="17"/>
      <c r="P226" s="19">
        <v>2</v>
      </c>
      <c r="Q226" s="20" t="s">
        <v>879</v>
      </c>
      <c r="R226" s="20"/>
      <c r="S226" s="21">
        <v>2</v>
      </c>
      <c r="T226" s="22"/>
      <c r="U226" s="19"/>
      <c r="V226" s="20"/>
      <c r="W226" s="20"/>
      <c r="X226" s="21"/>
      <c r="Y226" s="22"/>
      <c r="Z226" s="23">
        <f t="shared" si="12"/>
        <v>2</v>
      </c>
      <c r="AA226" s="24">
        <f t="shared" si="13"/>
        <v>2</v>
      </c>
    </row>
    <row r="227" spans="1:27" ht="306">
      <c r="A227" s="1">
        <v>2151</v>
      </c>
      <c r="E227" s="25" t="s">
        <v>880</v>
      </c>
      <c r="F227" s="16" t="s">
        <v>881</v>
      </c>
      <c r="G227" s="16" t="s">
        <v>882</v>
      </c>
      <c r="H227" s="17"/>
      <c r="I227" s="17"/>
      <c r="J227" s="17"/>
      <c r="K227" s="17"/>
      <c r="L227" s="17"/>
      <c r="M227" s="17"/>
      <c r="P227" s="19">
        <v>1</v>
      </c>
      <c r="Q227" s="20" t="s">
        <v>883</v>
      </c>
      <c r="R227" s="20"/>
      <c r="S227" s="21">
        <v>1</v>
      </c>
      <c r="T227" s="22"/>
      <c r="U227" s="19"/>
      <c r="V227" s="20"/>
      <c r="W227" s="20"/>
      <c r="X227" s="21"/>
      <c r="Y227" s="22"/>
      <c r="Z227" s="23">
        <f t="shared" si="12"/>
        <v>1</v>
      </c>
      <c r="AA227" s="24">
        <f t="shared" si="13"/>
        <v>1</v>
      </c>
    </row>
    <row r="228" spans="1:27" s="12" customFormat="1" ht="17">
      <c r="A228" s="1"/>
      <c r="G228" s="12" t="s">
        <v>63</v>
      </c>
      <c r="H228" s="1"/>
      <c r="P228" s="69"/>
      <c r="Q228" s="69"/>
      <c r="R228" s="69"/>
      <c r="S228" s="69"/>
      <c r="T228" s="69"/>
      <c r="U228" s="69"/>
      <c r="V228" s="69"/>
      <c r="W228" s="69"/>
      <c r="X228" s="69"/>
      <c r="Y228" s="69"/>
    </row>
    <row r="229" spans="1:27" s="12" customFormat="1">
      <c r="A229" s="1"/>
      <c r="H229" s="1"/>
      <c r="P229" s="69"/>
      <c r="Q229" s="69"/>
      <c r="R229" s="69"/>
      <c r="S229" s="69"/>
      <c r="T229" s="69"/>
      <c r="U229" s="69"/>
      <c r="V229" s="69"/>
      <c r="W229" s="69"/>
      <c r="X229" s="69"/>
      <c r="Y229" s="69"/>
    </row>
    <row r="230" spans="1:27" s="12" customFormat="1" ht="19">
      <c r="A230" s="1"/>
      <c r="E230" s="76" t="s">
        <v>884</v>
      </c>
      <c r="F230" s="76"/>
      <c r="G230" s="76"/>
      <c r="H230" s="1"/>
      <c r="P230" s="69"/>
      <c r="Q230" s="69"/>
      <c r="R230" s="69"/>
      <c r="S230" s="69"/>
      <c r="T230" s="69"/>
      <c r="U230" s="69"/>
      <c r="V230" s="69"/>
      <c r="W230" s="69"/>
      <c r="X230" s="69"/>
      <c r="Y230" s="69"/>
    </row>
    <row r="231" spans="1:27" s="12" customFormat="1" ht="34">
      <c r="A231" s="1"/>
      <c r="E231" s="14" t="s">
        <v>885</v>
      </c>
      <c r="H231" s="1"/>
      <c r="P231" s="69"/>
      <c r="Q231" s="69"/>
      <c r="R231" s="69"/>
      <c r="S231" s="69"/>
      <c r="T231" s="69"/>
      <c r="U231" s="69"/>
      <c r="V231" s="69"/>
      <c r="W231" s="69"/>
      <c r="X231" s="69"/>
      <c r="Y231" s="69"/>
    </row>
    <row r="232" spans="1:27" ht="187">
      <c r="A232" s="1">
        <v>2152</v>
      </c>
      <c r="E232" s="25" t="s">
        <v>886</v>
      </c>
      <c r="F232" s="16" t="s">
        <v>887</v>
      </c>
      <c r="G232" s="16" t="s">
        <v>888</v>
      </c>
      <c r="H232" s="17"/>
      <c r="I232" s="17"/>
      <c r="J232" s="17"/>
      <c r="K232" s="17"/>
      <c r="L232" s="17"/>
      <c r="M232" s="17"/>
      <c r="P232" s="19">
        <v>2</v>
      </c>
      <c r="Q232" s="20" t="s">
        <v>889</v>
      </c>
      <c r="R232" s="20"/>
      <c r="S232" s="21">
        <v>2</v>
      </c>
      <c r="T232" s="22"/>
      <c r="U232" s="19"/>
      <c r="V232" s="20"/>
      <c r="W232" s="20"/>
      <c r="X232" s="21"/>
      <c r="Y232" s="22"/>
      <c r="Z232" s="23">
        <f t="shared" si="12"/>
        <v>2</v>
      </c>
      <c r="AA232" s="24">
        <f t="shared" si="13"/>
        <v>2</v>
      </c>
    </row>
    <row r="233" spans="1:27" ht="221">
      <c r="A233" s="1">
        <v>2153</v>
      </c>
      <c r="E233" s="25" t="s">
        <v>890</v>
      </c>
      <c r="F233" s="16" t="s">
        <v>891</v>
      </c>
      <c r="G233" s="16" t="s">
        <v>892</v>
      </c>
      <c r="H233" s="17"/>
      <c r="I233" s="17"/>
      <c r="J233" s="17"/>
      <c r="K233" s="17"/>
      <c r="L233" s="17"/>
      <c r="M233" s="17"/>
      <c r="P233" s="19">
        <v>3</v>
      </c>
      <c r="Q233" s="20" t="s">
        <v>893</v>
      </c>
      <c r="R233" s="20"/>
      <c r="S233" s="21">
        <v>2</v>
      </c>
      <c r="T233" s="22"/>
      <c r="U233" s="19"/>
      <c r="V233" s="20"/>
      <c r="W233" s="20"/>
      <c r="X233" s="21"/>
      <c r="Y233" s="22"/>
      <c r="Z233" s="23">
        <f t="shared" si="12"/>
        <v>3</v>
      </c>
      <c r="AA233" s="24">
        <f t="shared" si="13"/>
        <v>2</v>
      </c>
    </row>
    <row r="234" spans="1:27" s="12" customFormat="1">
      <c r="A234" s="1"/>
      <c r="H234" s="1"/>
      <c r="P234" s="69"/>
      <c r="Q234" s="69"/>
      <c r="R234" s="69"/>
      <c r="S234" s="69"/>
      <c r="T234" s="69"/>
      <c r="U234" s="69"/>
      <c r="V234" s="69"/>
      <c r="W234" s="69"/>
      <c r="X234" s="69"/>
      <c r="Y234" s="69"/>
    </row>
    <row r="235" spans="1:27" s="12" customFormat="1">
      <c r="A235" s="1"/>
      <c r="H235" s="1"/>
      <c r="P235" s="69"/>
      <c r="Q235" s="69"/>
      <c r="R235" s="69"/>
      <c r="S235" s="69"/>
      <c r="T235" s="69"/>
      <c r="U235" s="69"/>
      <c r="V235" s="69"/>
      <c r="W235" s="69"/>
      <c r="X235" s="69"/>
      <c r="Y235" s="69"/>
    </row>
    <row r="236" spans="1:27" s="12" customFormat="1" ht="19">
      <c r="A236" s="1"/>
      <c r="E236" s="76" t="s">
        <v>894</v>
      </c>
      <c r="F236" s="76"/>
      <c r="G236" s="76"/>
      <c r="H236" s="1"/>
      <c r="P236" s="69"/>
      <c r="Q236" s="69"/>
      <c r="R236" s="69"/>
      <c r="S236" s="69"/>
      <c r="T236" s="69"/>
      <c r="U236" s="69"/>
      <c r="V236" s="69"/>
      <c r="W236" s="69"/>
      <c r="X236" s="69"/>
      <c r="Y236" s="69"/>
    </row>
    <row r="237" spans="1:27" s="12" customFormat="1" ht="17">
      <c r="A237" s="1"/>
      <c r="E237" s="14" t="s">
        <v>895</v>
      </c>
      <c r="H237" s="1"/>
      <c r="P237" s="69"/>
      <c r="Q237" s="69"/>
      <c r="R237" s="69"/>
      <c r="S237" s="69"/>
      <c r="T237" s="69"/>
      <c r="U237" s="69"/>
      <c r="V237" s="69"/>
      <c r="W237" s="69"/>
      <c r="X237" s="69"/>
      <c r="Y237" s="69"/>
    </row>
    <row r="238" spans="1:27" ht="238">
      <c r="A238" s="1">
        <v>2154</v>
      </c>
      <c r="B238" s="1" t="s">
        <v>896</v>
      </c>
      <c r="E238" s="15" t="s">
        <v>897</v>
      </c>
      <c r="F238" s="16" t="s">
        <v>898</v>
      </c>
      <c r="G238" s="16" t="s">
        <v>899</v>
      </c>
      <c r="H238" s="17"/>
      <c r="I238" s="17"/>
      <c r="J238" s="18" t="s">
        <v>900</v>
      </c>
      <c r="K238" s="17"/>
      <c r="L238" s="17"/>
      <c r="M238" s="17"/>
      <c r="P238" s="19">
        <v>3</v>
      </c>
      <c r="Q238" s="20" t="s">
        <v>901</v>
      </c>
      <c r="R238" s="20"/>
      <c r="S238" s="21">
        <v>1</v>
      </c>
      <c r="T238" s="22"/>
      <c r="U238" s="19"/>
      <c r="V238" s="20"/>
      <c r="W238" s="20"/>
      <c r="X238" s="21"/>
      <c r="Y238" s="22"/>
      <c r="Z238" s="23">
        <f t="shared" si="12"/>
        <v>3</v>
      </c>
      <c r="AA238" s="24">
        <f t="shared" si="13"/>
        <v>1</v>
      </c>
    </row>
    <row r="239" spans="1:27" ht="238">
      <c r="A239" s="1">
        <v>2155</v>
      </c>
      <c r="B239" s="1" t="s">
        <v>896</v>
      </c>
      <c r="E239" s="15" t="s">
        <v>902</v>
      </c>
      <c r="F239" s="16" t="s">
        <v>903</v>
      </c>
      <c r="G239" s="16" t="s">
        <v>904</v>
      </c>
      <c r="H239" s="17"/>
      <c r="I239" s="17"/>
      <c r="J239" s="18" t="s">
        <v>900</v>
      </c>
      <c r="K239" s="17"/>
      <c r="L239" s="17"/>
      <c r="M239" s="17"/>
      <c r="P239" s="19">
        <v>2</v>
      </c>
      <c r="Q239" s="20" t="s">
        <v>901</v>
      </c>
      <c r="R239" s="20"/>
      <c r="S239" s="21">
        <v>1</v>
      </c>
      <c r="T239" s="22"/>
      <c r="U239" s="19"/>
      <c r="V239" s="20"/>
      <c r="W239" s="20"/>
      <c r="X239" s="21"/>
      <c r="Y239" s="22"/>
      <c r="Z239" s="23">
        <f t="shared" si="12"/>
        <v>2</v>
      </c>
      <c r="AA239" s="24">
        <f t="shared" si="13"/>
        <v>1</v>
      </c>
    </row>
    <row r="240" spans="1:27" ht="187">
      <c r="A240" s="1">
        <v>2156</v>
      </c>
      <c r="B240" s="1" t="s">
        <v>905</v>
      </c>
      <c r="E240" s="15" t="s">
        <v>906</v>
      </c>
      <c r="F240" s="16" t="s">
        <v>907</v>
      </c>
      <c r="G240" s="16" t="s">
        <v>908</v>
      </c>
      <c r="H240" s="17"/>
      <c r="I240" s="17"/>
      <c r="J240" s="18" t="s">
        <v>909</v>
      </c>
      <c r="K240" s="17"/>
      <c r="L240" s="17"/>
      <c r="M240" s="17"/>
      <c r="P240" s="19">
        <v>3</v>
      </c>
      <c r="Q240" s="20" t="s">
        <v>910</v>
      </c>
      <c r="R240" s="20"/>
      <c r="S240" s="21">
        <v>1</v>
      </c>
      <c r="T240" s="22"/>
      <c r="U240" s="19"/>
      <c r="V240" s="20"/>
      <c r="W240" s="20"/>
      <c r="X240" s="21"/>
      <c r="Y240" s="22"/>
      <c r="Z240" s="23">
        <f t="shared" si="12"/>
        <v>3</v>
      </c>
      <c r="AA240" s="24">
        <f t="shared" si="13"/>
        <v>1</v>
      </c>
    </row>
    <row r="241" spans="1:27" ht="187">
      <c r="A241" s="1">
        <v>2157</v>
      </c>
      <c r="B241" s="1" t="s">
        <v>905</v>
      </c>
      <c r="E241" s="15" t="s">
        <v>911</v>
      </c>
      <c r="F241" s="16" t="s">
        <v>912</v>
      </c>
      <c r="G241" s="16" t="s">
        <v>913</v>
      </c>
      <c r="H241" s="17"/>
      <c r="I241" s="17"/>
      <c r="J241" s="18" t="s">
        <v>909</v>
      </c>
      <c r="K241" s="17"/>
      <c r="L241" s="17"/>
      <c r="M241" s="17"/>
      <c r="P241" s="19">
        <v>3</v>
      </c>
      <c r="Q241" s="20" t="s">
        <v>910</v>
      </c>
      <c r="R241" s="20"/>
      <c r="S241" s="21">
        <v>1</v>
      </c>
      <c r="T241" s="22"/>
      <c r="U241" s="19"/>
      <c r="V241" s="20"/>
      <c r="W241" s="20"/>
      <c r="X241" s="21"/>
      <c r="Y241" s="22"/>
      <c r="Z241" s="23">
        <f t="shared" si="12"/>
        <v>3</v>
      </c>
      <c r="AA241" s="24">
        <f t="shared" si="13"/>
        <v>1</v>
      </c>
    </row>
    <row r="242" spans="1:27" ht="204">
      <c r="A242" s="1">
        <v>2158</v>
      </c>
      <c r="B242" s="1" t="s">
        <v>914</v>
      </c>
      <c r="E242" s="15" t="s">
        <v>915</v>
      </c>
      <c r="F242" s="16" t="s">
        <v>916</v>
      </c>
      <c r="G242" s="16" t="s">
        <v>917</v>
      </c>
      <c r="H242" s="17"/>
      <c r="I242" s="17"/>
      <c r="J242" s="18" t="s">
        <v>909</v>
      </c>
      <c r="K242" s="17"/>
      <c r="L242" s="17"/>
      <c r="M242" s="17"/>
      <c r="P242" s="19">
        <v>2</v>
      </c>
      <c r="Q242" s="20" t="s">
        <v>910</v>
      </c>
      <c r="R242" s="20"/>
      <c r="S242" s="21">
        <v>1</v>
      </c>
      <c r="T242" s="22"/>
      <c r="U242" s="19"/>
      <c r="V242" s="20"/>
      <c r="W242" s="20"/>
      <c r="X242" s="21"/>
      <c r="Y242" s="22"/>
      <c r="Z242" s="23">
        <f t="shared" si="12"/>
        <v>2</v>
      </c>
      <c r="AA242" s="24">
        <f t="shared" si="13"/>
        <v>1</v>
      </c>
    </row>
    <row r="243" spans="1:27" s="12" customFormat="1" ht="17">
      <c r="A243" s="1"/>
      <c r="G243" s="12" t="s">
        <v>63</v>
      </c>
      <c r="H243" s="1"/>
      <c r="P243" s="69"/>
      <c r="Q243" s="69"/>
      <c r="R243" s="69"/>
      <c r="S243" s="69"/>
      <c r="T243" s="69"/>
      <c r="U243" s="69"/>
      <c r="V243" s="69"/>
      <c r="W243" s="69"/>
      <c r="X243" s="69"/>
      <c r="Y243" s="69"/>
    </row>
    <row r="244" spans="1:27" s="12" customFormat="1" ht="17">
      <c r="A244" s="1"/>
      <c r="G244" s="12" t="s">
        <v>63</v>
      </c>
      <c r="H244" s="1"/>
      <c r="P244" s="69"/>
      <c r="Q244" s="69"/>
      <c r="R244" s="69"/>
      <c r="S244" s="69"/>
      <c r="T244" s="69"/>
      <c r="U244" s="69"/>
      <c r="V244" s="69"/>
      <c r="W244" s="69"/>
      <c r="X244" s="69"/>
      <c r="Y244" s="69"/>
    </row>
    <row r="245" spans="1:27" s="12" customFormat="1" ht="17">
      <c r="A245" s="1"/>
      <c r="E245" s="14" t="s">
        <v>918</v>
      </c>
      <c r="G245" s="12" t="s">
        <v>63</v>
      </c>
      <c r="H245" s="1"/>
      <c r="P245" s="69"/>
      <c r="Q245" s="69"/>
      <c r="R245" s="69"/>
      <c r="S245" s="69"/>
      <c r="T245" s="69"/>
      <c r="U245" s="69"/>
      <c r="V245" s="69"/>
      <c r="W245" s="69"/>
      <c r="X245" s="69"/>
      <c r="Y245" s="69"/>
    </row>
    <row r="246" spans="1:27" ht="272">
      <c r="A246" s="1">
        <v>2159</v>
      </c>
      <c r="B246" s="1" t="s">
        <v>919</v>
      </c>
      <c r="E246" s="15" t="s">
        <v>920</v>
      </c>
      <c r="F246" s="16" t="s">
        <v>921</v>
      </c>
      <c r="G246" s="16" t="s">
        <v>922</v>
      </c>
      <c r="H246" s="17"/>
      <c r="I246" s="17"/>
      <c r="J246" s="18" t="s">
        <v>923</v>
      </c>
      <c r="K246" s="17"/>
      <c r="L246" s="17"/>
      <c r="M246" s="17"/>
      <c r="P246" s="19">
        <v>2</v>
      </c>
      <c r="Q246" s="20" t="s">
        <v>924</v>
      </c>
      <c r="R246" s="20"/>
      <c r="S246" s="21">
        <v>2</v>
      </c>
      <c r="T246" s="22"/>
      <c r="U246" s="19"/>
      <c r="V246" s="20"/>
      <c r="W246" s="20"/>
      <c r="X246" s="21"/>
      <c r="Y246" s="22"/>
      <c r="Z246" s="23">
        <f t="shared" si="12"/>
        <v>2</v>
      </c>
      <c r="AA246" s="24">
        <f t="shared" si="13"/>
        <v>2</v>
      </c>
    </row>
    <row r="247" spans="1:27" ht="409.6">
      <c r="A247" s="1">
        <v>2160</v>
      </c>
      <c r="B247" s="1" t="s">
        <v>925</v>
      </c>
      <c r="E247" s="15" t="s">
        <v>926</v>
      </c>
      <c r="F247" s="16" t="s">
        <v>927</v>
      </c>
      <c r="G247" s="16" t="s">
        <v>928</v>
      </c>
      <c r="H247" s="17"/>
      <c r="I247" s="17"/>
      <c r="J247" s="18" t="s">
        <v>929</v>
      </c>
      <c r="K247" s="17"/>
      <c r="L247" s="17"/>
      <c r="M247" s="17"/>
      <c r="P247" s="19">
        <v>2</v>
      </c>
      <c r="Q247" s="20" t="s">
        <v>930</v>
      </c>
      <c r="R247" s="20"/>
      <c r="S247" s="21">
        <v>2</v>
      </c>
      <c r="T247" s="22"/>
      <c r="U247" s="19"/>
      <c r="V247" s="20"/>
      <c r="W247" s="20"/>
      <c r="X247" s="21"/>
      <c r="Y247" s="22"/>
      <c r="Z247" s="23">
        <f t="shared" si="12"/>
        <v>2</v>
      </c>
      <c r="AA247" s="24">
        <f t="shared" si="13"/>
        <v>2</v>
      </c>
    </row>
    <row r="248" spans="1:27" ht="119">
      <c r="A248" s="1">
        <v>2161</v>
      </c>
      <c r="E248" s="25" t="s">
        <v>931</v>
      </c>
      <c r="F248" s="16" t="s">
        <v>932</v>
      </c>
      <c r="G248" s="16" t="s">
        <v>933</v>
      </c>
      <c r="H248" s="17"/>
      <c r="I248" s="17"/>
      <c r="J248" s="17"/>
      <c r="K248" s="17"/>
      <c r="L248" s="17"/>
      <c r="M248" s="17"/>
      <c r="P248" s="19">
        <v>2</v>
      </c>
      <c r="Q248" s="20" t="s">
        <v>934</v>
      </c>
      <c r="R248" s="20"/>
      <c r="S248" s="21">
        <v>2</v>
      </c>
      <c r="T248" s="22"/>
      <c r="U248" s="19"/>
      <c r="V248" s="20"/>
      <c r="W248" s="20"/>
      <c r="X248" s="21"/>
      <c r="Y248" s="22"/>
      <c r="Z248" s="23">
        <f t="shared" si="12"/>
        <v>2</v>
      </c>
      <c r="AA248" s="24">
        <f t="shared" si="13"/>
        <v>2</v>
      </c>
    </row>
    <row r="249" spans="1:27" ht="204">
      <c r="A249" s="1">
        <v>2162</v>
      </c>
      <c r="E249" s="25" t="s">
        <v>935</v>
      </c>
      <c r="F249" s="16" t="s">
        <v>936</v>
      </c>
      <c r="G249" s="16" t="s">
        <v>937</v>
      </c>
      <c r="H249" s="17"/>
      <c r="I249" s="17"/>
      <c r="J249" s="17"/>
      <c r="K249" s="17"/>
      <c r="L249" s="17"/>
      <c r="M249" s="17"/>
      <c r="P249" s="19">
        <v>2</v>
      </c>
      <c r="Q249" s="20" t="s">
        <v>938</v>
      </c>
      <c r="R249" s="20"/>
      <c r="S249" s="21">
        <v>2</v>
      </c>
      <c r="T249" s="22"/>
      <c r="U249" s="19"/>
      <c r="V249" s="20"/>
      <c r="W249" s="20"/>
      <c r="X249" s="21"/>
      <c r="Y249" s="22"/>
      <c r="Z249" s="23">
        <f t="shared" si="12"/>
        <v>2</v>
      </c>
      <c r="AA249" s="24">
        <f t="shared" si="13"/>
        <v>2</v>
      </c>
    </row>
    <row r="250" spans="1:27" ht="204">
      <c r="A250" s="1">
        <v>2163</v>
      </c>
      <c r="B250" s="1" t="s">
        <v>939</v>
      </c>
      <c r="E250" s="25" t="s">
        <v>940</v>
      </c>
      <c r="F250" s="16" t="s">
        <v>941</v>
      </c>
      <c r="G250" s="16" t="s">
        <v>942</v>
      </c>
      <c r="H250" s="17"/>
      <c r="I250" s="17"/>
      <c r="J250" s="17"/>
      <c r="K250" s="17"/>
      <c r="L250" s="17"/>
      <c r="M250" s="17"/>
      <c r="P250" s="19">
        <v>2</v>
      </c>
      <c r="Q250" s="20" t="s">
        <v>943</v>
      </c>
      <c r="R250" s="20"/>
      <c r="S250" s="21">
        <v>2</v>
      </c>
      <c r="T250" s="22"/>
      <c r="U250" s="19"/>
      <c r="V250" s="20"/>
      <c r="W250" s="20"/>
      <c r="X250" s="21"/>
      <c r="Y250" s="22"/>
      <c r="Z250" s="23">
        <f t="shared" si="12"/>
        <v>2</v>
      </c>
      <c r="AA250" s="24">
        <f t="shared" si="13"/>
        <v>2</v>
      </c>
    </row>
    <row r="251" spans="1:27" ht="204">
      <c r="A251" s="1">
        <v>2164</v>
      </c>
      <c r="E251" s="27" t="s">
        <v>944</v>
      </c>
      <c r="F251" s="16" t="s">
        <v>945</v>
      </c>
      <c r="G251" s="16" t="s">
        <v>946</v>
      </c>
      <c r="H251" s="17"/>
      <c r="I251" s="17"/>
      <c r="J251" s="17"/>
      <c r="K251" s="17"/>
      <c r="L251" s="17"/>
      <c r="M251" s="17"/>
      <c r="P251" s="19">
        <v>2</v>
      </c>
      <c r="Q251" s="20"/>
      <c r="R251" s="20"/>
      <c r="S251" s="21">
        <v>0</v>
      </c>
      <c r="T251" s="22" t="s">
        <v>947</v>
      </c>
      <c r="U251" s="19"/>
      <c r="V251" s="20"/>
      <c r="W251" s="20"/>
      <c r="X251" s="21"/>
      <c r="Y251" s="22"/>
      <c r="Z251" s="23">
        <f t="shared" ref="Z251:Z260" si="14">IF(U251&lt;&gt;"",U251,IF(P251&lt;&gt;"",P251,IF(N251&lt;&gt;"",N251,"")))</f>
        <v>2</v>
      </c>
      <c r="AA251" s="24">
        <f t="shared" ref="AA251:AA260" si="15">IF(X251&lt;&gt;"",X251,IF(S251&lt;&gt;"",S251,IF(O251&lt;&gt;"",O251,"")))</f>
        <v>0</v>
      </c>
    </row>
    <row r="252" spans="1:27" ht="404">
      <c r="A252" s="1">
        <v>2165</v>
      </c>
      <c r="B252" s="1" t="s">
        <v>948</v>
      </c>
      <c r="E252" s="15" t="s">
        <v>949</v>
      </c>
      <c r="F252" s="16" t="s">
        <v>950</v>
      </c>
      <c r="G252" s="16" t="s">
        <v>951</v>
      </c>
      <c r="H252" s="17"/>
      <c r="I252" s="17"/>
      <c r="J252" s="18" t="s">
        <v>952</v>
      </c>
      <c r="K252" s="17"/>
      <c r="L252" s="17"/>
      <c r="M252" s="17"/>
      <c r="P252" s="19">
        <v>2</v>
      </c>
      <c r="Q252" s="20" t="s">
        <v>953</v>
      </c>
      <c r="R252" s="20"/>
      <c r="S252" s="21">
        <v>2</v>
      </c>
      <c r="T252" s="22"/>
      <c r="U252" s="19"/>
      <c r="V252" s="20"/>
      <c r="W252" s="20"/>
      <c r="X252" s="21"/>
      <c r="Y252" s="22"/>
      <c r="Z252" s="23">
        <f t="shared" si="14"/>
        <v>2</v>
      </c>
      <c r="AA252" s="24">
        <f t="shared" si="15"/>
        <v>2</v>
      </c>
    </row>
    <row r="253" spans="1:27" ht="409.6">
      <c r="A253" s="1">
        <v>2166</v>
      </c>
      <c r="B253" s="1" t="s">
        <v>954</v>
      </c>
      <c r="E253" s="15" t="s">
        <v>955</v>
      </c>
      <c r="F253" s="16" t="s">
        <v>956</v>
      </c>
      <c r="G253" s="16" t="s">
        <v>957</v>
      </c>
      <c r="H253" s="17"/>
      <c r="I253" s="17"/>
      <c r="J253" s="18" t="s">
        <v>958</v>
      </c>
      <c r="K253" s="17"/>
      <c r="L253" s="17"/>
      <c r="M253" s="17"/>
      <c r="P253" s="19">
        <v>3</v>
      </c>
      <c r="Q253" s="20" t="s">
        <v>959</v>
      </c>
      <c r="R253" s="20"/>
      <c r="S253" s="21"/>
      <c r="T253" s="22" t="s">
        <v>227</v>
      </c>
      <c r="U253" s="19"/>
      <c r="V253" s="20"/>
      <c r="W253" s="20"/>
      <c r="X253" s="21">
        <v>3</v>
      </c>
      <c r="Y253" s="22"/>
      <c r="Z253" s="23">
        <f t="shared" si="14"/>
        <v>3</v>
      </c>
      <c r="AA253" s="24">
        <f t="shared" si="15"/>
        <v>3</v>
      </c>
    </row>
    <row r="254" spans="1:27" s="12" customFormat="1">
      <c r="A254" s="1"/>
      <c r="H254" s="1"/>
      <c r="P254" s="69"/>
      <c r="Q254" s="69"/>
      <c r="R254" s="69"/>
      <c r="S254" s="69"/>
      <c r="T254" s="69"/>
      <c r="U254" s="69"/>
      <c r="V254" s="69"/>
      <c r="W254" s="69"/>
      <c r="X254" s="69"/>
      <c r="Y254" s="69"/>
    </row>
    <row r="255" spans="1:27" s="12" customFormat="1">
      <c r="A255" s="1"/>
      <c r="H255" s="1"/>
      <c r="P255" s="69"/>
      <c r="Q255" s="69"/>
      <c r="R255" s="69"/>
      <c r="S255" s="69"/>
      <c r="T255" s="69"/>
      <c r="U255" s="69"/>
      <c r="V255" s="69"/>
      <c r="W255" s="69"/>
      <c r="X255" s="69"/>
      <c r="Y255" s="69"/>
    </row>
    <row r="256" spans="1:27" s="12" customFormat="1" ht="19">
      <c r="A256" s="1"/>
      <c r="E256" s="76" t="s">
        <v>960</v>
      </c>
      <c r="F256" s="76"/>
      <c r="G256" s="76"/>
      <c r="H256" s="1"/>
      <c r="P256" s="69"/>
      <c r="Q256" s="69"/>
      <c r="R256" s="69"/>
      <c r="S256" s="69"/>
      <c r="T256" s="69"/>
      <c r="U256" s="69"/>
      <c r="V256" s="69"/>
      <c r="W256" s="69"/>
      <c r="X256" s="69"/>
      <c r="Y256" s="69"/>
    </row>
    <row r="257" spans="1:27" s="12" customFormat="1" ht="17">
      <c r="A257" s="1"/>
      <c r="E257" s="14" t="s">
        <v>961</v>
      </c>
      <c r="H257" s="1"/>
      <c r="P257" s="69"/>
      <c r="Q257" s="69"/>
      <c r="R257" s="69"/>
      <c r="S257" s="69"/>
      <c r="T257" s="69"/>
      <c r="U257" s="69"/>
      <c r="V257" s="69"/>
      <c r="W257" s="69"/>
      <c r="X257" s="69"/>
      <c r="Y257" s="69"/>
    </row>
    <row r="258" spans="1:27" ht="170">
      <c r="A258" s="1">
        <v>2167</v>
      </c>
      <c r="E258" s="25" t="s">
        <v>962</v>
      </c>
      <c r="F258" s="16" t="s">
        <v>963</v>
      </c>
      <c r="G258" s="16" t="s">
        <v>964</v>
      </c>
      <c r="H258" s="17"/>
      <c r="I258" s="17"/>
      <c r="J258" s="17"/>
      <c r="K258" s="17"/>
      <c r="L258" s="17"/>
      <c r="M258" s="17"/>
      <c r="P258" s="19">
        <v>3</v>
      </c>
      <c r="Q258" s="20" t="s">
        <v>965</v>
      </c>
      <c r="R258" s="20"/>
      <c r="S258" s="21">
        <v>2</v>
      </c>
      <c r="T258" s="22" t="s">
        <v>365</v>
      </c>
      <c r="U258" s="19"/>
      <c r="V258" s="20"/>
      <c r="W258" s="20"/>
      <c r="X258" s="21"/>
      <c r="Y258" s="22"/>
      <c r="Z258" s="23">
        <f t="shared" si="14"/>
        <v>3</v>
      </c>
      <c r="AA258" s="24">
        <f t="shared" si="15"/>
        <v>2</v>
      </c>
    </row>
    <row r="259" spans="1:27" ht="153">
      <c r="A259" s="1">
        <v>2168</v>
      </c>
      <c r="E259" s="25" t="s">
        <v>966</v>
      </c>
      <c r="F259" s="16" t="s">
        <v>967</v>
      </c>
      <c r="G259" s="16" t="s">
        <v>968</v>
      </c>
      <c r="H259" s="17"/>
      <c r="I259" s="17"/>
      <c r="J259" s="17"/>
      <c r="K259" s="17"/>
      <c r="L259" s="17"/>
      <c r="M259" s="17"/>
      <c r="P259" s="19">
        <v>3</v>
      </c>
      <c r="Q259" s="20" t="s">
        <v>969</v>
      </c>
      <c r="R259" s="20"/>
      <c r="S259" s="21">
        <v>1</v>
      </c>
      <c r="T259" s="22" t="s">
        <v>970</v>
      </c>
      <c r="U259" s="19"/>
      <c r="V259" s="20"/>
      <c r="W259" s="20"/>
      <c r="X259" s="21"/>
      <c r="Y259" s="22"/>
      <c r="Z259" s="23">
        <f t="shared" si="14"/>
        <v>3</v>
      </c>
      <c r="AA259" s="24">
        <f t="shared" si="15"/>
        <v>1</v>
      </c>
    </row>
    <row r="260" spans="1:27" ht="119">
      <c r="A260" s="1">
        <v>2169</v>
      </c>
      <c r="E260" s="25" t="s">
        <v>971</v>
      </c>
      <c r="F260" s="16" t="s">
        <v>972</v>
      </c>
      <c r="G260" s="16" t="s">
        <v>973</v>
      </c>
      <c r="H260" s="17"/>
      <c r="I260" s="17"/>
      <c r="J260" s="17"/>
      <c r="K260" s="17"/>
      <c r="L260" s="17"/>
      <c r="M260" s="17"/>
      <c r="P260" s="19">
        <v>3</v>
      </c>
      <c r="Q260" s="20" t="s">
        <v>974</v>
      </c>
      <c r="R260" s="20"/>
      <c r="S260" s="21">
        <v>3</v>
      </c>
      <c r="T260" s="22"/>
      <c r="U260" s="19"/>
      <c r="V260" s="20"/>
      <c r="W260" s="20"/>
      <c r="X260" s="21"/>
      <c r="Y260" s="22"/>
      <c r="Z260" s="23">
        <f t="shared" si="14"/>
        <v>3</v>
      </c>
      <c r="AA260" s="24">
        <f t="shared" si="15"/>
        <v>3</v>
      </c>
    </row>
    <row r="261" spans="1:27" s="12" customFormat="1" ht="17">
      <c r="A261" s="1"/>
      <c r="G261" s="12" t="s">
        <v>63</v>
      </c>
      <c r="H261" s="1"/>
      <c r="P261" s="69"/>
      <c r="Q261" s="69"/>
      <c r="R261" s="69"/>
      <c r="S261" s="69"/>
      <c r="T261" s="69"/>
      <c r="U261" s="69"/>
      <c r="V261" s="69"/>
      <c r="W261" s="69"/>
      <c r="X261" s="69"/>
      <c r="Y261" s="69"/>
    </row>
    <row r="262" spans="1:27" s="12" customFormat="1" ht="17">
      <c r="A262" s="1"/>
      <c r="G262" s="12" t="s">
        <v>63</v>
      </c>
      <c r="H262" s="1"/>
      <c r="P262" s="69"/>
      <c r="Q262" s="69"/>
      <c r="R262" s="69"/>
      <c r="S262" s="69"/>
      <c r="T262" s="69"/>
      <c r="U262" s="69"/>
      <c r="V262" s="69"/>
      <c r="W262" s="69"/>
      <c r="X262" s="69"/>
      <c r="Y262" s="69"/>
    </row>
    <row r="263" spans="1:27" s="12" customFormat="1" ht="17">
      <c r="A263" s="1"/>
      <c r="E263" s="14" t="s">
        <v>975</v>
      </c>
      <c r="G263" s="12" t="s">
        <v>63</v>
      </c>
      <c r="H263" s="1"/>
      <c r="P263" s="69"/>
      <c r="Q263" s="69"/>
      <c r="R263" s="69"/>
      <c r="S263" s="69"/>
      <c r="T263" s="69"/>
      <c r="U263" s="69"/>
      <c r="V263" s="69"/>
      <c r="W263" s="69"/>
      <c r="X263" s="69"/>
      <c r="Y263" s="69"/>
    </row>
    <row r="264" spans="1:27" ht="204">
      <c r="A264" s="1">
        <v>2170</v>
      </c>
      <c r="B264" s="1" t="s">
        <v>976</v>
      </c>
      <c r="E264" s="15" t="s">
        <v>977</v>
      </c>
      <c r="F264" s="16" t="s">
        <v>978</v>
      </c>
      <c r="G264" s="16" t="s">
        <v>979</v>
      </c>
      <c r="H264" s="17"/>
      <c r="I264" s="17"/>
      <c r="J264" s="18" t="s">
        <v>980</v>
      </c>
      <c r="K264" s="17"/>
      <c r="L264" s="17"/>
      <c r="M264" s="17"/>
      <c r="P264" s="19">
        <v>2</v>
      </c>
      <c r="Q264" s="20" t="s">
        <v>981</v>
      </c>
      <c r="R264" s="20"/>
      <c r="S264" s="21">
        <v>1</v>
      </c>
      <c r="T264" s="22"/>
      <c r="U264" s="19"/>
      <c r="V264" s="20"/>
      <c r="W264" s="20"/>
      <c r="X264" s="21"/>
      <c r="Y264" s="22"/>
      <c r="Z264" s="23">
        <f t="shared" ref="Z264:Z321" si="16">IF(U264&lt;&gt;"",U264,IF(P264&lt;&gt;"",P264,IF(N264&lt;&gt;"",N264,"")))</f>
        <v>2</v>
      </c>
      <c r="AA264" s="24">
        <f t="shared" ref="AA264:AA321" si="17">IF(X264&lt;&gt;"",X264,IF(S264&lt;&gt;"",S264,IF(O264&lt;&gt;"",O264,"")))</f>
        <v>1</v>
      </c>
    </row>
    <row r="265" spans="1:27" ht="187">
      <c r="A265" s="1">
        <v>2171</v>
      </c>
      <c r="E265" s="25" t="s">
        <v>931</v>
      </c>
      <c r="F265" s="16" t="s">
        <v>982</v>
      </c>
      <c r="G265" s="16" t="s">
        <v>983</v>
      </c>
      <c r="H265" s="17"/>
      <c r="I265" s="17"/>
      <c r="J265" s="17"/>
      <c r="K265" s="17"/>
      <c r="L265" s="17"/>
      <c r="M265" s="17"/>
      <c r="P265" s="19">
        <v>2</v>
      </c>
      <c r="Q265" s="20" t="s">
        <v>984</v>
      </c>
      <c r="R265" s="20"/>
      <c r="S265" s="21">
        <v>2</v>
      </c>
      <c r="T265" s="22"/>
      <c r="U265" s="19"/>
      <c r="V265" s="20"/>
      <c r="W265" s="20"/>
      <c r="X265" s="21"/>
      <c r="Y265" s="22"/>
      <c r="Z265" s="23">
        <f t="shared" si="16"/>
        <v>2</v>
      </c>
      <c r="AA265" s="24">
        <f t="shared" si="17"/>
        <v>2</v>
      </c>
    </row>
    <row r="266" spans="1:27" ht="170">
      <c r="A266" s="1">
        <v>2172</v>
      </c>
      <c r="E266" s="25" t="s">
        <v>935</v>
      </c>
      <c r="F266" s="16" t="s">
        <v>985</v>
      </c>
      <c r="G266" s="16" t="s">
        <v>986</v>
      </c>
      <c r="H266" s="17"/>
      <c r="I266" s="17"/>
      <c r="J266" s="17"/>
      <c r="K266" s="17"/>
      <c r="L266" s="17"/>
      <c r="M266" s="17"/>
      <c r="P266" s="19">
        <v>3</v>
      </c>
      <c r="Q266" s="20" t="s">
        <v>987</v>
      </c>
      <c r="R266" s="20"/>
      <c r="S266" s="21">
        <v>2</v>
      </c>
      <c r="T266" s="22"/>
      <c r="U266" s="19"/>
      <c r="V266" s="20"/>
      <c r="W266" s="20"/>
      <c r="X266" s="21"/>
      <c r="Y266" s="22"/>
      <c r="Z266" s="23">
        <f t="shared" si="16"/>
        <v>3</v>
      </c>
      <c r="AA266" s="24">
        <f t="shared" si="17"/>
        <v>2</v>
      </c>
    </row>
    <row r="267" spans="1:27" ht="119">
      <c r="A267" s="1">
        <v>2173</v>
      </c>
      <c r="E267" s="25" t="s">
        <v>988</v>
      </c>
      <c r="F267" s="16" t="s">
        <v>989</v>
      </c>
      <c r="G267" s="16" t="s">
        <v>990</v>
      </c>
      <c r="H267" s="17"/>
      <c r="I267" s="17"/>
      <c r="J267" s="17"/>
      <c r="K267" s="17"/>
      <c r="L267" s="17"/>
      <c r="M267" s="17"/>
      <c r="P267" s="19">
        <v>2</v>
      </c>
      <c r="Q267" s="20" t="s">
        <v>991</v>
      </c>
      <c r="R267" s="20"/>
      <c r="S267" s="21">
        <v>1</v>
      </c>
      <c r="T267" s="22"/>
      <c r="U267" s="19"/>
      <c r="V267" s="20"/>
      <c r="W267" s="20"/>
      <c r="X267" s="21"/>
      <c r="Y267" s="22"/>
      <c r="Z267" s="23">
        <f t="shared" si="16"/>
        <v>2</v>
      </c>
      <c r="AA267" s="24">
        <f t="shared" si="17"/>
        <v>1</v>
      </c>
    </row>
    <row r="268" spans="1:27" s="12" customFormat="1" ht="17">
      <c r="A268" s="1"/>
      <c r="G268" s="12" t="s">
        <v>63</v>
      </c>
      <c r="H268" s="1"/>
      <c r="P268" s="69"/>
      <c r="Q268" s="69"/>
      <c r="R268" s="69"/>
      <c r="S268" s="69"/>
      <c r="T268" s="69"/>
      <c r="U268" s="69"/>
      <c r="V268" s="69"/>
      <c r="W268" s="69"/>
      <c r="X268" s="69"/>
      <c r="Y268" s="69"/>
    </row>
    <row r="269" spans="1:27" s="12" customFormat="1" ht="17">
      <c r="A269" s="1"/>
      <c r="G269" s="12" t="s">
        <v>63</v>
      </c>
      <c r="H269" s="1"/>
      <c r="P269" s="69"/>
      <c r="Q269" s="69"/>
      <c r="R269" s="69"/>
      <c r="S269" s="69"/>
      <c r="T269" s="69"/>
      <c r="U269" s="69"/>
      <c r="V269" s="69"/>
      <c r="W269" s="69"/>
      <c r="X269" s="69"/>
      <c r="Y269" s="69"/>
    </row>
    <row r="270" spans="1:27" s="12" customFormat="1" ht="17">
      <c r="A270" s="1"/>
      <c r="E270" s="14" t="s">
        <v>992</v>
      </c>
      <c r="G270" s="12" t="s">
        <v>63</v>
      </c>
      <c r="H270" s="1"/>
      <c r="P270" s="69"/>
      <c r="Q270" s="69"/>
      <c r="R270" s="69"/>
      <c r="S270" s="69"/>
      <c r="T270" s="69"/>
      <c r="U270" s="69"/>
      <c r="V270" s="69"/>
      <c r="W270" s="69"/>
      <c r="X270" s="69"/>
      <c r="Y270" s="69"/>
    </row>
    <row r="271" spans="1:27" ht="356">
      <c r="A271" s="1">
        <v>2174</v>
      </c>
      <c r="B271" s="1" t="s">
        <v>993</v>
      </c>
      <c r="E271" s="15" t="s">
        <v>994</v>
      </c>
      <c r="F271" s="16" t="s">
        <v>995</v>
      </c>
      <c r="G271" s="16" t="s">
        <v>996</v>
      </c>
      <c r="H271" s="17"/>
      <c r="I271" s="17"/>
      <c r="J271" s="18" t="s">
        <v>997</v>
      </c>
      <c r="K271" s="17"/>
      <c r="L271" s="17"/>
      <c r="M271" s="17"/>
      <c r="P271" s="19">
        <v>2</v>
      </c>
      <c r="Q271" s="20" t="s">
        <v>998</v>
      </c>
      <c r="R271" s="20"/>
      <c r="S271" s="21">
        <v>2</v>
      </c>
      <c r="T271" s="22"/>
      <c r="U271" s="19"/>
      <c r="V271" s="20"/>
      <c r="W271" s="20"/>
      <c r="X271" s="21"/>
      <c r="Y271" s="22"/>
      <c r="Z271" s="23">
        <f t="shared" si="16"/>
        <v>2</v>
      </c>
      <c r="AA271" s="24">
        <f t="shared" si="17"/>
        <v>2</v>
      </c>
    </row>
    <row r="272" spans="1:27" ht="356">
      <c r="A272" s="1">
        <v>2175</v>
      </c>
      <c r="B272" s="1" t="s">
        <v>993</v>
      </c>
      <c r="E272" s="15" t="s">
        <v>999</v>
      </c>
      <c r="F272" s="16" t="s">
        <v>1000</v>
      </c>
      <c r="G272" s="16" t="s">
        <v>1001</v>
      </c>
      <c r="H272" s="17"/>
      <c r="I272" s="17"/>
      <c r="J272" s="18" t="s">
        <v>997</v>
      </c>
      <c r="K272" s="17"/>
      <c r="L272" s="17"/>
      <c r="M272" s="17"/>
      <c r="P272" s="19">
        <v>2</v>
      </c>
      <c r="Q272" s="20" t="s">
        <v>998</v>
      </c>
      <c r="R272" s="20"/>
      <c r="S272" s="21">
        <v>1</v>
      </c>
      <c r="T272" s="22" t="s">
        <v>365</v>
      </c>
      <c r="U272" s="19"/>
      <c r="V272" s="20"/>
      <c r="W272" s="20"/>
      <c r="X272" s="21"/>
      <c r="Y272" s="22"/>
      <c r="Z272" s="23">
        <f t="shared" si="16"/>
        <v>2</v>
      </c>
      <c r="AA272" s="24">
        <f t="shared" si="17"/>
        <v>1</v>
      </c>
    </row>
    <row r="273" spans="1:27" ht="356">
      <c r="A273" s="1">
        <v>2176</v>
      </c>
      <c r="B273" s="1" t="s">
        <v>993</v>
      </c>
      <c r="E273" s="15" t="s">
        <v>1002</v>
      </c>
      <c r="F273" s="16" t="s">
        <v>1003</v>
      </c>
      <c r="G273" s="16" t="s">
        <v>1004</v>
      </c>
      <c r="H273" s="17"/>
      <c r="I273" s="17"/>
      <c r="J273" s="18" t="s">
        <v>997</v>
      </c>
      <c r="K273" s="17"/>
      <c r="L273" s="17"/>
      <c r="M273" s="17"/>
      <c r="P273" s="19">
        <v>1</v>
      </c>
      <c r="Q273" s="20" t="s">
        <v>998</v>
      </c>
      <c r="R273" s="20"/>
      <c r="S273" s="21">
        <v>0</v>
      </c>
      <c r="T273" s="22"/>
      <c r="U273" s="19"/>
      <c r="V273" s="20"/>
      <c r="W273" s="20"/>
      <c r="X273" s="21"/>
      <c r="Y273" s="22"/>
      <c r="Z273" s="23">
        <f t="shared" si="16"/>
        <v>1</v>
      </c>
      <c r="AA273" s="24">
        <f t="shared" si="17"/>
        <v>0</v>
      </c>
    </row>
    <row r="274" spans="1:27" ht="356">
      <c r="A274" s="1">
        <v>2177</v>
      </c>
      <c r="B274" s="1" t="s">
        <v>993</v>
      </c>
      <c r="E274" s="15" t="s">
        <v>1005</v>
      </c>
      <c r="F274" s="16" t="s">
        <v>1006</v>
      </c>
      <c r="G274" s="16" t="s">
        <v>1007</v>
      </c>
      <c r="H274" s="17"/>
      <c r="I274" s="17"/>
      <c r="J274" s="18" t="s">
        <v>997</v>
      </c>
      <c r="K274" s="17"/>
      <c r="L274" s="17"/>
      <c r="M274" s="17"/>
      <c r="P274" s="19">
        <v>1</v>
      </c>
      <c r="Q274" s="20" t="s">
        <v>998</v>
      </c>
      <c r="R274" s="20"/>
      <c r="S274" s="21">
        <v>0</v>
      </c>
      <c r="T274" s="22"/>
      <c r="U274" s="19"/>
      <c r="V274" s="20"/>
      <c r="W274" s="20"/>
      <c r="X274" s="21"/>
      <c r="Y274" s="22"/>
      <c r="Z274" s="23">
        <f t="shared" si="16"/>
        <v>1</v>
      </c>
      <c r="AA274" s="24">
        <f t="shared" si="17"/>
        <v>0</v>
      </c>
    </row>
    <row r="275" spans="1:27" s="12" customFormat="1" ht="17">
      <c r="A275" s="1"/>
      <c r="G275" s="12" t="s">
        <v>63</v>
      </c>
      <c r="H275" s="1"/>
      <c r="P275" s="69"/>
      <c r="Q275" s="69"/>
      <c r="R275" s="69"/>
      <c r="S275" s="69"/>
      <c r="T275" s="69"/>
      <c r="U275" s="69"/>
      <c r="V275" s="69"/>
      <c r="W275" s="69"/>
      <c r="X275" s="69"/>
      <c r="Y275" s="69"/>
    </row>
    <row r="276" spans="1:27" s="12" customFormat="1" ht="17">
      <c r="A276" s="1"/>
      <c r="G276" s="12" t="s">
        <v>63</v>
      </c>
      <c r="H276" s="1"/>
      <c r="P276" s="69"/>
      <c r="Q276" s="69"/>
      <c r="R276" s="69"/>
      <c r="S276" s="69"/>
      <c r="T276" s="69"/>
      <c r="U276" s="69"/>
      <c r="V276" s="69"/>
      <c r="W276" s="69"/>
      <c r="X276" s="69"/>
      <c r="Y276" s="69"/>
    </row>
    <row r="277" spans="1:27" s="12" customFormat="1" ht="34">
      <c r="A277" s="1"/>
      <c r="E277" s="14" t="s">
        <v>1008</v>
      </c>
      <c r="G277" s="12" t="s">
        <v>63</v>
      </c>
      <c r="H277" s="1"/>
      <c r="P277" s="69"/>
      <c r="Q277" s="69"/>
      <c r="R277" s="69"/>
      <c r="S277" s="69"/>
      <c r="T277" s="69"/>
      <c r="U277" s="69"/>
      <c r="V277" s="69"/>
      <c r="W277" s="69"/>
      <c r="X277" s="69"/>
      <c r="Y277" s="69"/>
    </row>
    <row r="278" spans="1:27" ht="170">
      <c r="A278" s="1">
        <v>2178</v>
      </c>
      <c r="B278" s="1" t="s">
        <v>1009</v>
      </c>
      <c r="E278" s="15" t="s">
        <v>1010</v>
      </c>
      <c r="F278" s="16" t="s">
        <v>1011</v>
      </c>
      <c r="G278" s="16" t="s">
        <v>1012</v>
      </c>
      <c r="H278" s="17"/>
      <c r="I278" s="17"/>
      <c r="J278" s="18" t="s">
        <v>1013</v>
      </c>
      <c r="K278" s="17"/>
      <c r="L278" s="17"/>
      <c r="M278" s="17"/>
      <c r="P278" s="19">
        <v>2</v>
      </c>
      <c r="Q278" s="20" t="s">
        <v>1014</v>
      </c>
      <c r="R278" s="20"/>
      <c r="S278" s="21">
        <v>2</v>
      </c>
      <c r="T278" s="22"/>
      <c r="U278" s="19"/>
      <c r="V278" s="20"/>
      <c r="W278" s="20"/>
      <c r="X278" s="21"/>
      <c r="Y278" s="22"/>
      <c r="Z278" s="23">
        <f t="shared" si="16"/>
        <v>2</v>
      </c>
      <c r="AA278" s="24">
        <f t="shared" si="17"/>
        <v>2</v>
      </c>
    </row>
    <row r="279" spans="1:27" ht="409.6">
      <c r="A279" s="1">
        <v>2179</v>
      </c>
      <c r="B279" s="1" t="s">
        <v>1015</v>
      </c>
      <c r="E279" s="15" t="s">
        <v>1016</v>
      </c>
      <c r="F279" s="16" t="s">
        <v>1017</v>
      </c>
      <c r="G279" s="16" t="s">
        <v>1018</v>
      </c>
      <c r="H279" s="17"/>
      <c r="I279" s="17"/>
      <c r="J279" s="18" t="s">
        <v>1019</v>
      </c>
      <c r="K279" s="17"/>
      <c r="L279" s="17"/>
      <c r="M279" s="17"/>
      <c r="P279" s="19">
        <v>2</v>
      </c>
      <c r="Q279" s="20" t="s">
        <v>1020</v>
      </c>
      <c r="R279" s="20"/>
      <c r="S279" s="21">
        <v>1</v>
      </c>
      <c r="T279" s="22"/>
      <c r="U279" s="19"/>
      <c r="V279" s="20"/>
      <c r="W279" s="20"/>
      <c r="X279" s="21"/>
      <c r="Y279" s="22"/>
      <c r="Z279" s="23">
        <f t="shared" si="16"/>
        <v>2</v>
      </c>
      <c r="AA279" s="24">
        <f t="shared" si="17"/>
        <v>1</v>
      </c>
    </row>
    <row r="280" spans="1:27" ht="409.6">
      <c r="A280" s="1">
        <v>2180</v>
      </c>
      <c r="B280" s="1" t="s">
        <v>1015</v>
      </c>
      <c r="E280" s="15" t="s">
        <v>1021</v>
      </c>
      <c r="F280" s="16" t="s">
        <v>1022</v>
      </c>
      <c r="G280" s="16" t="s">
        <v>1023</v>
      </c>
      <c r="H280" s="17"/>
      <c r="I280" s="17"/>
      <c r="J280" s="18" t="s">
        <v>1019</v>
      </c>
      <c r="K280" s="17"/>
      <c r="L280" s="17"/>
      <c r="M280" s="17"/>
      <c r="P280" s="19">
        <v>3</v>
      </c>
      <c r="Q280" s="20" t="s">
        <v>1020</v>
      </c>
      <c r="R280" s="20"/>
      <c r="S280" s="21">
        <v>1</v>
      </c>
      <c r="T280" s="22"/>
      <c r="U280" s="19"/>
      <c r="V280" s="20"/>
      <c r="W280" s="20"/>
      <c r="X280" s="21"/>
      <c r="Y280" s="22"/>
      <c r="Z280" s="23">
        <f t="shared" si="16"/>
        <v>3</v>
      </c>
      <c r="AA280" s="24">
        <f t="shared" si="17"/>
        <v>1</v>
      </c>
    </row>
    <row r="281" spans="1:27" ht="409.6">
      <c r="A281" s="1">
        <v>2181</v>
      </c>
      <c r="B281" s="1" t="s">
        <v>1015</v>
      </c>
      <c r="E281" s="15" t="s">
        <v>1024</v>
      </c>
      <c r="F281" s="16" t="s">
        <v>1025</v>
      </c>
      <c r="G281" s="16" t="s">
        <v>1026</v>
      </c>
      <c r="H281" s="17"/>
      <c r="I281" s="17"/>
      <c r="J281" s="18" t="s">
        <v>1019</v>
      </c>
      <c r="K281" s="17"/>
      <c r="L281" s="17"/>
      <c r="M281" s="17"/>
      <c r="P281" s="19">
        <v>2</v>
      </c>
      <c r="Q281" s="20" t="s">
        <v>1020</v>
      </c>
      <c r="R281" s="20"/>
      <c r="S281" s="21">
        <v>1</v>
      </c>
      <c r="T281" s="22"/>
      <c r="U281" s="19"/>
      <c r="V281" s="20"/>
      <c r="W281" s="20"/>
      <c r="X281" s="21"/>
      <c r="Y281" s="22"/>
      <c r="Z281" s="23">
        <f t="shared" si="16"/>
        <v>2</v>
      </c>
      <c r="AA281" s="24">
        <f t="shared" si="17"/>
        <v>1</v>
      </c>
    </row>
    <row r="282" spans="1:27" ht="409.6">
      <c r="A282" s="1">
        <v>2182</v>
      </c>
      <c r="B282" s="1" t="s">
        <v>1015</v>
      </c>
      <c r="E282" s="15" t="s">
        <v>1027</v>
      </c>
      <c r="F282" s="16" t="s">
        <v>1028</v>
      </c>
      <c r="G282" s="16" t="s">
        <v>1029</v>
      </c>
      <c r="H282" s="17"/>
      <c r="I282" s="17"/>
      <c r="J282" s="18" t="s">
        <v>1019</v>
      </c>
      <c r="K282" s="17"/>
      <c r="L282" s="17"/>
      <c r="M282" s="17"/>
      <c r="P282" s="19">
        <v>2</v>
      </c>
      <c r="Q282" s="20" t="s">
        <v>1020</v>
      </c>
      <c r="R282" s="20"/>
      <c r="S282" s="21">
        <v>0</v>
      </c>
      <c r="T282" s="22"/>
      <c r="U282" s="19"/>
      <c r="V282" s="20"/>
      <c r="W282" s="20"/>
      <c r="X282" s="21"/>
      <c r="Y282" s="22"/>
      <c r="Z282" s="23">
        <f t="shared" si="16"/>
        <v>2</v>
      </c>
      <c r="AA282" s="24">
        <f t="shared" si="17"/>
        <v>0</v>
      </c>
    </row>
    <row r="283" spans="1:27" ht="409.6">
      <c r="A283" s="1">
        <v>2183</v>
      </c>
      <c r="B283" s="1" t="s">
        <v>1015</v>
      </c>
      <c r="E283" s="15" t="s">
        <v>1030</v>
      </c>
      <c r="F283" s="16" t="s">
        <v>1031</v>
      </c>
      <c r="G283" s="16" t="s">
        <v>1032</v>
      </c>
      <c r="H283" s="17"/>
      <c r="I283" s="17"/>
      <c r="J283" s="18" t="s">
        <v>1019</v>
      </c>
      <c r="K283" s="17"/>
      <c r="L283" s="17"/>
      <c r="M283" s="17"/>
      <c r="P283" s="19">
        <v>3</v>
      </c>
      <c r="Q283" s="20" t="s">
        <v>1020</v>
      </c>
      <c r="R283" s="20"/>
      <c r="S283" s="21">
        <v>0</v>
      </c>
      <c r="T283" s="22"/>
      <c r="U283" s="19"/>
      <c r="V283" s="20"/>
      <c r="W283" s="20"/>
      <c r="X283" s="21"/>
      <c r="Y283" s="22"/>
      <c r="Z283" s="23">
        <f t="shared" si="16"/>
        <v>3</v>
      </c>
      <c r="AA283" s="24">
        <f t="shared" si="17"/>
        <v>0</v>
      </c>
    </row>
    <row r="284" spans="1:27" ht="409.6">
      <c r="A284" s="1">
        <v>2184</v>
      </c>
      <c r="B284" s="1" t="s">
        <v>1033</v>
      </c>
      <c r="E284" s="15" t="s">
        <v>1034</v>
      </c>
      <c r="F284" s="16" t="s">
        <v>1035</v>
      </c>
      <c r="G284" s="16" t="s">
        <v>1036</v>
      </c>
      <c r="H284" s="17"/>
      <c r="I284" s="17"/>
      <c r="J284" s="18" t="s">
        <v>1037</v>
      </c>
      <c r="K284" s="17"/>
      <c r="L284" s="17"/>
      <c r="M284" s="17"/>
      <c r="P284" s="19">
        <v>3</v>
      </c>
      <c r="Q284" s="20" t="s">
        <v>1038</v>
      </c>
      <c r="R284" s="20"/>
      <c r="S284" s="21">
        <v>1</v>
      </c>
      <c r="T284" s="22"/>
      <c r="U284" s="19"/>
      <c r="V284" s="20"/>
      <c r="W284" s="20"/>
      <c r="X284" s="21"/>
      <c r="Y284" s="22"/>
      <c r="Z284" s="23">
        <f t="shared" si="16"/>
        <v>3</v>
      </c>
      <c r="AA284" s="24">
        <f t="shared" si="17"/>
        <v>1</v>
      </c>
    </row>
    <row r="285" spans="1:27" ht="409.6">
      <c r="A285" s="1">
        <v>2185</v>
      </c>
      <c r="B285" s="1" t="s">
        <v>1015</v>
      </c>
      <c r="E285" s="15" t="s">
        <v>1039</v>
      </c>
      <c r="F285" s="16" t="s">
        <v>1040</v>
      </c>
      <c r="G285" s="16" t="s">
        <v>1041</v>
      </c>
      <c r="H285" s="17"/>
      <c r="I285" s="17"/>
      <c r="J285" s="18" t="s">
        <v>1019</v>
      </c>
      <c r="K285" s="17"/>
      <c r="L285" s="17"/>
      <c r="M285" s="17"/>
      <c r="P285" s="19">
        <v>3</v>
      </c>
      <c r="Q285" s="20" t="s">
        <v>1020</v>
      </c>
      <c r="R285" s="20"/>
      <c r="S285" s="21">
        <v>0</v>
      </c>
      <c r="T285" s="22"/>
      <c r="U285" s="19"/>
      <c r="V285" s="20"/>
      <c r="W285" s="20"/>
      <c r="X285" s="21"/>
      <c r="Y285" s="22"/>
      <c r="Z285" s="23">
        <f t="shared" si="16"/>
        <v>3</v>
      </c>
      <c r="AA285" s="24">
        <f t="shared" si="17"/>
        <v>0</v>
      </c>
    </row>
    <row r="286" spans="1:27" ht="409.6">
      <c r="A286" s="1">
        <v>2186</v>
      </c>
      <c r="B286" s="1" t="s">
        <v>1015</v>
      </c>
      <c r="E286" s="15" t="s">
        <v>1042</v>
      </c>
      <c r="F286" s="16" t="s">
        <v>1043</v>
      </c>
      <c r="G286" s="16" t="s">
        <v>1044</v>
      </c>
      <c r="H286" s="17"/>
      <c r="I286" s="17"/>
      <c r="J286" s="18" t="s">
        <v>1019</v>
      </c>
      <c r="K286" s="17"/>
      <c r="L286" s="17"/>
      <c r="M286" s="17"/>
      <c r="P286" s="19">
        <v>3</v>
      </c>
      <c r="Q286" s="20" t="s">
        <v>1020</v>
      </c>
      <c r="R286" s="20"/>
      <c r="S286" s="21">
        <v>0</v>
      </c>
      <c r="T286" s="22"/>
      <c r="U286" s="19"/>
      <c r="V286" s="20"/>
      <c r="W286" s="20"/>
      <c r="X286" s="21"/>
      <c r="Y286" s="22"/>
      <c r="Z286" s="23">
        <f t="shared" si="16"/>
        <v>3</v>
      </c>
      <c r="AA286" s="24">
        <f t="shared" si="17"/>
        <v>0</v>
      </c>
    </row>
    <row r="287" spans="1:27" ht="119">
      <c r="A287" s="1">
        <v>2187</v>
      </c>
      <c r="B287" s="1" t="s">
        <v>1045</v>
      </c>
      <c r="E287" s="15" t="s">
        <v>1046</v>
      </c>
      <c r="F287" s="16" t="s">
        <v>1047</v>
      </c>
      <c r="G287" s="16" t="s">
        <v>951</v>
      </c>
      <c r="H287" s="17"/>
      <c r="I287" s="17"/>
      <c r="J287" s="18" t="s">
        <v>1048</v>
      </c>
      <c r="K287" s="17"/>
      <c r="L287" s="17"/>
      <c r="M287" s="17"/>
      <c r="P287" s="19">
        <v>2</v>
      </c>
      <c r="Q287" s="20" t="s">
        <v>1049</v>
      </c>
      <c r="R287" s="20"/>
      <c r="S287" s="21">
        <v>2</v>
      </c>
      <c r="T287" s="22"/>
      <c r="U287" s="19"/>
      <c r="V287" s="20"/>
      <c r="W287" s="20"/>
      <c r="X287" s="21"/>
      <c r="Y287" s="22"/>
      <c r="Z287" s="23">
        <f t="shared" si="16"/>
        <v>2</v>
      </c>
      <c r="AA287" s="24">
        <f t="shared" si="17"/>
        <v>2</v>
      </c>
    </row>
    <row r="288" spans="1:27" s="12" customFormat="1" ht="17">
      <c r="A288" s="1"/>
      <c r="G288" s="12" t="s">
        <v>63</v>
      </c>
      <c r="H288" s="1"/>
      <c r="P288" s="69"/>
      <c r="Q288" s="69"/>
      <c r="R288" s="69"/>
      <c r="S288" s="69"/>
      <c r="T288" s="69"/>
      <c r="U288" s="69"/>
      <c r="V288" s="69"/>
      <c r="W288" s="69"/>
      <c r="X288" s="69"/>
      <c r="Y288" s="69"/>
    </row>
    <row r="289" spans="1:27" s="12" customFormat="1" ht="17">
      <c r="A289" s="1"/>
      <c r="G289" s="12" t="s">
        <v>63</v>
      </c>
      <c r="H289" s="1"/>
      <c r="P289" s="69"/>
      <c r="Q289" s="69"/>
      <c r="R289" s="69"/>
      <c r="S289" s="69"/>
      <c r="T289" s="69"/>
      <c r="U289" s="69"/>
      <c r="V289" s="69"/>
      <c r="W289" s="69"/>
      <c r="X289" s="69"/>
      <c r="Y289" s="69"/>
    </row>
    <row r="290" spans="1:27" s="12" customFormat="1" ht="34">
      <c r="A290" s="1"/>
      <c r="E290" s="14" t="s">
        <v>1050</v>
      </c>
      <c r="G290" s="12" t="s">
        <v>63</v>
      </c>
      <c r="H290" s="1"/>
      <c r="P290" s="69"/>
      <c r="Q290" s="69"/>
      <c r="R290" s="69"/>
      <c r="S290" s="69"/>
      <c r="T290" s="69"/>
      <c r="U290" s="69"/>
      <c r="V290" s="69"/>
      <c r="W290" s="69"/>
      <c r="X290" s="69"/>
      <c r="Y290" s="69"/>
    </row>
    <row r="291" spans="1:27" ht="136">
      <c r="A291" s="1">
        <v>2188</v>
      </c>
      <c r="E291" s="25" t="s">
        <v>1051</v>
      </c>
      <c r="F291" s="16" t="s">
        <v>1052</v>
      </c>
      <c r="G291" s="16" t="s">
        <v>1053</v>
      </c>
      <c r="H291" s="17"/>
      <c r="I291" s="17"/>
      <c r="J291" s="17"/>
      <c r="K291" s="17"/>
      <c r="L291" s="17"/>
      <c r="M291" s="17"/>
      <c r="P291" s="19">
        <v>3</v>
      </c>
      <c r="Q291" s="20" t="s">
        <v>1054</v>
      </c>
      <c r="R291" s="20"/>
      <c r="S291" s="21">
        <v>1</v>
      </c>
      <c r="T291" s="22" t="s">
        <v>1055</v>
      </c>
      <c r="U291" s="19"/>
      <c r="V291" s="20"/>
      <c r="W291" s="20"/>
      <c r="X291" s="21"/>
      <c r="Y291" s="22"/>
      <c r="Z291" s="23">
        <f t="shared" si="16"/>
        <v>3</v>
      </c>
      <c r="AA291" s="24">
        <f t="shared" si="17"/>
        <v>1</v>
      </c>
    </row>
    <row r="292" spans="1:27" ht="170">
      <c r="A292" s="1">
        <v>2189</v>
      </c>
      <c r="E292" s="25" t="s">
        <v>1056</v>
      </c>
      <c r="F292" s="16" t="s">
        <v>1057</v>
      </c>
      <c r="G292" s="16" t="s">
        <v>1058</v>
      </c>
      <c r="H292" s="17"/>
      <c r="I292" s="17"/>
      <c r="J292" s="17"/>
      <c r="K292" s="17"/>
      <c r="L292" s="17"/>
      <c r="M292" s="17"/>
      <c r="P292" s="19">
        <v>2</v>
      </c>
      <c r="Q292" s="20" t="s">
        <v>1059</v>
      </c>
      <c r="R292" s="20"/>
      <c r="S292" s="21">
        <v>2</v>
      </c>
      <c r="T292" s="22"/>
      <c r="U292" s="19"/>
      <c r="V292" s="20"/>
      <c r="W292" s="20"/>
      <c r="X292" s="21"/>
      <c r="Y292" s="22"/>
      <c r="Z292" s="23">
        <f t="shared" si="16"/>
        <v>2</v>
      </c>
      <c r="AA292" s="24">
        <f t="shared" si="17"/>
        <v>2</v>
      </c>
    </row>
    <row r="293" spans="1:27" ht="136">
      <c r="A293" s="1">
        <v>2190</v>
      </c>
      <c r="E293" s="25" t="s">
        <v>1060</v>
      </c>
      <c r="F293" s="16" t="s">
        <v>1061</v>
      </c>
      <c r="G293" s="16" t="s">
        <v>1062</v>
      </c>
      <c r="H293" s="17"/>
      <c r="I293" s="17"/>
      <c r="J293" s="17"/>
      <c r="K293" s="17"/>
      <c r="L293" s="17"/>
      <c r="M293" s="17"/>
      <c r="P293" s="19">
        <v>3</v>
      </c>
      <c r="Q293" s="20" t="s">
        <v>1063</v>
      </c>
      <c r="R293" s="20"/>
      <c r="S293" s="21">
        <v>2</v>
      </c>
      <c r="T293" s="22"/>
      <c r="U293" s="19"/>
      <c r="V293" s="20"/>
      <c r="W293" s="20"/>
      <c r="X293" s="21"/>
      <c r="Y293" s="22"/>
      <c r="Z293" s="23">
        <f t="shared" si="16"/>
        <v>3</v>
      </c>
      <c r="AA293" s="24">
        <f t="shared" si="17"/>
        <v>2</v>
      </c>
    </row>
    <row r="294" spans="1:27" ht="187">
      <c r="A294" s="1">
        <v>2191</v>
      </c>
      <c r="E294" s="25" t="s">
        <v>1064</v>
      </c>
      <c r="F294" s="16" t="s">
        <v>1065</v>
      </c>
      <c r="G294" s="16" t="s">
        <v>1066</v>
      </c>
      <c r="H294" s="17"/>
      <c r="I294" s="17"/>
      <c r="J294" s="17"/>
      <c r="K294" s="17"/>
      <c r="L294" s="17"/>
      <c r="M294" s="17"/>
      <c r="P294" s="19">
        <v>3</v>
      </c>
      <c r="Q294" s="20" t="s">
        <v>1067</v>
      </c>
      <c r="R294" s="20"/>
      <c r="S294" s="21">
        <v>3</v>
      </c>
      <c r="T294" s="22"/>
      <c r="U294" s="19"/>
      <c r="V294" s="20"/>
      <c r="W294" s="20"/>
      <c r="X294" s="21"/>
      <c r="Y294" s="22"/>
      <c r="Z294" s="23">
        <f t="shared" si="16"/>
        <v>3</v>
      </c>
      <c r="AA294" s="24">
        <f t="shared" si="17"/>
        <v>3</v>
      </c>
    </row>
    <row r="295" spans="1:27" ht="136">
      <c r="A295" s="1">
        <v>2192</v>
      </c>
      <c r="E295" s="25" t="s">
        <v>1068</v>
      </c>
      <c r="F295" s="16" t="s">
        <v>1069</v>
      </c>
      <c r="G295" s="16" t="s">
        <v>1070</v>
      </c>
      <c r="H295" s="17"/>
      <c r="I295" s="17"/>
      <c r="J295" s="17"/>
      <c r="K295" s="17"/>
      <c r="L295" s="17"/>
      <c r="M295" s="17"/>
      <c r="P295" s="19">
        <v>3</v>
      </c>
      <c r="Q295" s="20" t="s">
        <v>1059</v>
      </c>
      <c r="R295" s="20"/>
      <c r="S295" s="21">
        <v>0</v>
      </c>
      <c r="T295" s="22" t="s">
        <v>1071</v>
      </c>
      <c r="U295" s="19"/>
      <c r="V295" s="20"/>
      <c r="W295" s="20"/>
      <c r="X295" s="21"/>
      <c r="Y295" s="22"/>
      <c r="Z295" s="23">
        <f t="shared" si="16"/>
        <v>3</v>
      </c>
      <c r="AA295" s="24">
        <f t="shared" si="17"/>
        <v>0</v>
      </c>
    </row>
    <row r="296" spans="1:27" ht="221">
      <c r="A296" s="1">
        <v>2193</v>
      </c>
      <c r="E296" s="25" t="s">
        <v>1072</v>
      </c>
      <c r="F296" s="16" t="s">
        <v>1073</v>
      </c>
      <c r="G296" s="16" t="s">
        <v>1074</v>
      </c>
      <c r="H296" s="17"/>
      <c r="I296" s="17"/>
      <c r="J296" s="17"/>
      <c r="K296" s="17"/>
      <c r="L296" s="17"/>
      <c r="M296" s="17"/>
      <c r="P296" s="19">
        <v>3</v>
      </c>
      <c r="Q296" s="20" t="s">
        <v>1075</v>
      </c>
      <c r="R296" s="20"/>
      <c r="S296" s="21">
        <v>1</v>
      </c>
      <c r="T296" s="22"/>
      <c r="U296" s="19"/>
      <c r="V296" s="20"/>
      <c r="W296" s="20"/>
      <c r="X296" s="21"/>
      <c r="Y296" s="22"/>
      <c r="Z296" s="23">
        <f t="shared" si="16"/>
        <v>3</v>
      </c>
      <c r="AA296" s="24">
        <f t="shared" si="17"/>
        <v>1</v>
      </c>
    </row>
    <row r="297" spans="1:27" ht="153">
      <c r="A297" s="1">
        <v>2194</v>
      </c>
      <c r="E297" s="25" t="s">
        <v>1076</v>
      </c>
      <c r="F297" s="16" t="s">
        <v>1077</v>
      </c>
      <c r="G297" s="16" t="s">
        <v>1078</v>
      </c>
      <c r="H297" s="17"/>
      <c r="I297" s="17"/>
      <c r="J297" s="17"/>
      <c r="K297" s="17"/>
      <c r="L297" s="17"/>
      <c r="M297" s="17"/>
      <c r="P297" s="19">
        <v>3</v>
      </c>
      <c r="Q297" s="20" t="s">
        <v>1079</v>
      </c>
      <c r="R297" s="20"/>
      <c r="S297" s="21">
        <v>0</v>
      </c>
      <c r="T297" s="22"/>
      <c r="U297" s="19"/>
      <c r="V297" s="20"/>
      <c r="W297" s="20"/>
      <c r="X297" s="21"/>
      <c r="Y297" s="22"/>
      <c r="Z297" s="23">
        <f t="shared" si="16"/>
        <v>3</v>
      </c>
      <c r="AA297" s="24">
        <f t="shared" si="17"/>
        <v>0</v>
      </c>
    </row>
    <row r="298" spans="1:27" ht="187">
      <c r="A298" s="1">
        <v>2195</v>
      </c>
      <c r="E298" s="25" t="s">
        <v>1080</v>
      </c>
      <c r="F298" s="16" t="s">
        <v>1081</v>
      </c>
      <c r="G298" s="16" t="s">
        <v>1082</v>
      </c>
      <c r="H298" s="17"/>
      <c r="I298" s="17"/>
      <c r="J298" s="17"/>
      <c r="K298" s="17"/>
      <c r="L298" s="17"/>
      <c r="M298" s="17"/>
      <c r="P298" s="19">
        <v>3</v>
      </c>
      <c r="Q298" s="20" t="s">
        <v>1079</v>
      </c>
      <c r="R298" s="20"/>
      <c r="S298" s="21">
        <v>0</v>
      </c>
      <c r="T298" s="22"/>
      <c r="U298" s="19"/>
      <c r="V298" s="20"/>
      <c r="W298" s="20"/>
      <c r="X298" s="21"/>
      <c r="Y298" s="22"/>
      <c r="Z298" s="23">
        <f t="shared" si="16"/>
        <v>3</v>
      </c>
      <c r="AA298" s="24">
        <f t="shared" si="17"/>
        <v>0</v>
      </c>
    </row>
    <row r="299" spans="1:27" s="12" customFormat="1">
      <c r="A299" s="1"/>
      <c r="H299" s="1"/>
      <c r="P299" s="69"/>
      <c r="Q299" s="69"/>
      <c r="R299" s="69"/>
      <c r="S299" s="69"/>
      <c r="T299" s="69"/>
      <c r="U299" s="69"/>
      <c r="V299" s="69"/>
      <c r="W299" s="69"/>
      <c r="X299" s="69"/>
      <c r="Y299" s="69"/>
    </row>
    <row r="300" spans="1:27" s="12" customFormat="1">
      <c r="A300" s="1"/>
      <c r="H300" s="1"/>
      <c r="P300" s="69"/>
      <c r="Q300" s="69"/>
      <c r="R300" s="69"/>
      <c r="S300" s="69"/>
      <c r="T300" s="69"/>
      <c r="U300" s="69"/>
      <c r="V300" s="69"/>
      <c r="W300" s="69"/>
      <c r="X300" s="69"/>
      <c r="Y300" s="69"/>
    </row>
    <row r="301" spans="1:27" s="12" customFormat="1" ht="34">
      <c r="A301" s="1"/>
      <c r="E301" s="14" t="s">
        <v>1083</v>
      </c>
      <c r="H301" s="1"/>
      <c r="P301" s="69"/>
      <c r="Q301" s="69"/>
      <c r="R301" s="69"/>
      <c r="S301" s="69"/>
      <c r="T301" s="69"/>
      <c r="U301" s="69"/>
      <c r="V301" s="69"/>
      <c r="W301" s="69"/>
      <c r="X301" s="69"/>
      <c r="Y301" s="69"/>
    </row>
    <row r="302" spans="1:27" ht="409.6">
      <c r="A302" s="1">
        <v>2196</v>
      </c>
      <c r="B302" s="1" t="s">
        <v>1084</v>
      </c>
      <c r="E302" s="15" t="s">
        <v>1085</v>
      </c>
      <c r="F302" s="16" t="s">
        <v>1086</v>
      </c>
      <c r="G302" s="16" t="s">
        <v>1087</v>
      </c>
      <c r="H302" s="17"/>
      <c r="I302" s="17"/>
      <c r="J302" s="17"/>
      <c r="K302" s="18" t="s">
        <v>1088</v>
      </c>
      <c r="L302" s="17"/>
      <c r="M302" s="17"/>
      <c r="P302" s="19">
        <v>3</v>
      </c>
      <c r="Q302" s="20" t="s">
        <v>1089</v>
      </c>
      <c r="R302" s="20"/>
      <c r="S302" s="21">
        <v>1</v>
      </c>
      <c r="T302" s="22"/>
      <c r="U302" s="19"/>
      <c r="V302" s="20"/>
      <c r="W302" s="20"/>
      <c r="X302" s="21"/>
      <c r="Y302" s="22"/>
      <c r="Z302" s="23">
        <f t="shared" si="16"/>
        <v>3</v>
      </c>
      <c r="AA302" s="24">
        <f t="shared" si="17"/>
        <v>1</v>
      </c>
    </row>
    <row r="303" spans="1:27" s="12" customFormat="1">
      <c r="A303" s="1"/>
      <c r="H303" s="1"/>
      <c r="P303" s="69"/>
      <c r="Q303" s="69"/>
      <c r="R303" s="69"/>
      <c r="S303" s="69"/>
      <c r="T303" s="69"/>
      <c r="U303" s="69"/>
      <c r="V303" s="69"/>
      <c r="W303" s="69"/>
      <c r="X303" s="69"/>
      <c r="Y303" s="69"/>
    </row>
    <row r="304" spans="1:27" s="12" customFormat="1">
      <c r="A304" s="1"/>
      <c r="H304" s="1"/>
      <c r="P304" s="69"/>
      <c r="Q304" s="69"/>
      <c r="R304" s="69"/>
      <c r="S304" s="69"/>
      <c r="T304" s="69"/>
      <c r="U304" s="69"/>
      <c r="V304" s="69"/>
      <c r="W304" s="69"/>
      <c r="X304" s="69"/>
      <c r="Y304" s="69"/>
    </row>
    <row r="305" spans="1:27" s="12" customFormat="1" ht="19">
      <c r="A305" s="1"/>
      <c r="E305" s="76" t="s">
        <v>417</v>
      </c>
      <c r="F305" s="76"/>
      <c r="G305" s="76"/>
      <c r="H305" s="1"/>
      <c r="P305" s="69"/>
      <c r="Q305" s="69"/>
      <c r="R305" s="69"/>
      <c r="S305" s="69"/>
      <c r="T305" s="69"/>
      <c r="U305" s="69"/>
      <c r="V305" s="69"/>
      <c r="W305" s="69"/>
      <c r="X305" s="69"/>
      <c r="Y305" s="69"/>
    </row>
    <row r="306" spans="1:27" s="12" customFormat="1" ht="17">
      <c r="A306" s="1"/>
      <c r="E306" s="14" t="s">
        <v>1090</v>
      </c>
      <c r="H306" s="1"/>
      <c r="P306" s="69"/>
      <c r="Q306" s="69"/>
      <c r="R306" s="69"/>
      <c r="S306" s="69"/>
      <c r="T306" s="69"/>
      <c r="U306" s="69"/>
      <c r="V306" s="69"/>
      <c r="W306" s="69"/>
      <c r="X306" s="69"/>
      <c r="Y306" s="69"/>
    </row>
    <row r="307" spans="1:27" ht="255">
      <c r="A307" s="1">
        <v>2197</v>
      </c>
      <c r="B307" s="1" t="s">
        <v>1091</v>
      </c>
      <c r="E307" s="15" t="s">
        <v>1092</v>
      </c>
      <c r="F307" s="16" t="s">
        <v>1093</v>
      </c>
      <c r="G307" s="16" t="s">
        <v>1094</v>
      </c>
      <c r="H307" s="17"/>
      <c r="I307" s="17"/>
      <c r="J307" s="18" t="s">
        <v>1095</v>
      </c>
      <c r="K307" s="17"/>
      <c r="L307" s="17"/>
      <c r="M307" s="17"/>
      <c r="P307" s="19">
        <v>2</v>
      </c>
      <c r="Q307" s="20" t="s">
        <v>1096</v>
      </c>
      <c r="R307" s="20"/>
      <c r="S307" s="21">
        <v>2</v>
      </c>
      <c r="T307" s="22"/>
      <c r="U307" s="19"/>
      <c r="V307" s="20"/>
      <c r="W307" s="20"/>
      <c r="X307" s="21"/>
      <c r="Y307" s="22"/>
      <c r="Z307" s="23">
        <f t="shared" si="16"/>
        <v>2</v>
      </c>
      <c r="AA307" s="24">
        <f t="shared" si="17"/>
        <v>2</v>
      </c>
    </row>
    <row r="308" spans="1:27" ht="272">
      <c r="A308" s="1">
        <v>2198</v>
      </c>
      <c r="B308" s="1" t="s">
        <v>1097</v>
      </c>
      <c r="E308" s="15" t="s">
        <v>1098</v>
      </c>
      <c r="F308" s="16" t="s">
        <v>1099</v>
      </c>
      <c r="G308" s="16" t="s">
        <v>1100</v>
      </c>
      <c r="H308" s="17"/>
      <c r="I308" s="17"/>
      <c r="J308" s="18" t="s">
        <v>1101</v>
      </c>
      <c r="K308" s="17"/>
      <c r="L308" s="17"/>
      <c r="M308" s="17"/>
      <c r="P308" s="19">
        <v>0</v>
      </c>
      <c r="Q308" s="20" t="s">
        <v>1102</v>
      </c>
      <c r="R308" s="20"/>
      <c r="S308" s="21">
        <v>1</v>
      </c>
      <c r="T308" s="22"/>
      <c r="U308" s="19"/>
      <c r="V308" s="20"/>
      <c r="W308" s="20"/>
      <c r="X308" s="21"/>
      <c r="Y308" s="22"/>
      <c r="Z308" s="23">
        <f t="shared" si="16"/>
        <v>0</v>
      </c>
      <c r="AA308" s="24">
        <f t="shared" si="17"/>
        <v>1</v>
      </c>
    </row>
    <row r="309" spans="1:27" ht="255">
      <c r="A309" s="1">
        <v>2199</v>
      </c>
      <c r="E309" s="25" t="s">
        <v>1103</v>
      </c>
      <c r="F309" s="16" t="s">
        <v>1104</v>
      </c>
      <c r="G309" s="16" t="s">
        <v>1105</v>
      </c>
      <c r="H309" s="17"/>
      <c r="I309" s="17"/>
      <c r="J309" s="17"/>
      <c r="K309" s="17"/>
      <c r="L309" s="17"/>
      <c r="M309" s="17"/>
      <c r="P309" s="19">
        <v>2</v>
      </c>
      <c r="Q309" s="20" t="s">
        <v>1106</v>
      </c>
      <c r="R309" s="20"/>
      <c r="S309" s="21">
        <v>1</v>
      </c>
      <c r="T309" s="22"/>
      <c r="U309" s="19"/>
      <c r="V309" s="20"/>
      <c r="W309" s="20"/>
      <c r="X309" s="21"/>
      <c r="Y309" s="22"/>
      <c r="Z309" s="23">
        <f t="shared" si="16"/>
        <v>2</v>
      </c>
      <c r="AA309" s="24">
        <f t="shared" si="17"/>
        <v>1</v>
      </c>
    </row>
    <row r="310" spans="1:27" ht="187">
      <c r="A310" s="1">
        <v>2200</v>
      </c>
      <c r="E310" s="25" t="s">
        <v>1107</v>
      </c>
      <c r="F310" s="16" t="s">
        <v>1108</v>
      </c>
      <c r="G310" s="16" t="s">
        <v>1109</v>
      </c>
      <c r="H310" s="17"/>
      <c r="I310" s="17"/>
      <c r="J310" s="17"/>
      <c r="K310" s="17"/>
      <c r="L310" s="17"/>
      <c r="M310" s="17"/>
      <c r="P310" s="19">
        <v>2</v>
      </c>
      <c r="Q310" s="20" t="s">
        <v>1110</v>
      </c>
      <c r="R310" s="20"/>
      <c r="S310" s="21">
        <v>2</v>
      </c>
      <c r="T310" s="22"/>
      <c r="U310" s="19"/>
      <c r="V310" s="20"/>
      <c r="W310" s="20"/>
      <c r="X310" s="21"/>
      <c r="Y310" s="22"/>
      <c r="Z310" s="23">
        <f t="shared" si="16"/>
        <v>2</v>
      </c>
      <c r="AA310" s="24">
        <f t="shared" si="17"/>
        <v>2</v>
      </c>
    </row>
    <row r="311" spans="1:27" ht="221">
      <c r="A311" s="1">
        <v>2201</v>
      </c>
      <c r="E311" s="25" t="s">
        <v>1111</v>
      </c>
      <c r="F311" s="16" t="s">
        <v>1112</v>
      </c>
      <c r="G311" s="16" t="s">
        <v>1113</v>
      </c>
      <c r="H311" s="17"/>
      <c r="I311" s="17"/>
      <c r="J311" s="17"/>
      <c r="K311" s="17"/>
      <c r="L311" s="17"/>
      <c r="M311" s="17"/>
      <c r="P311" s="19">
        <v>2</v>
      </c>
      <c r="Q311" s="20" t="s">
        <v>1114</v>
      </c>
      <c r="R311" s="20"/>
      <c r="S311" s="21">
        <v>2</v>
      </c>
      <c r="T311" s="22"/>
      <c r="U311" s="19"/>
      <c r="V311" s="20"/>
      <c r="W311" s="20"/>
      <c r="X311" s="21"/>
      <c r="Y311" s="22"/>
      <c r="Z311" s="23">
        <f t="shared" si="16"/>
        <v>2</v>
      </c>
      <c r="AA311" s="24">
        <f t="shared" si="17"/>
        <v>2</v>
      </c>
    </row>
    <row r="312" spans="1:27" s="12" customFormat="1" ht="17">
      <c r="A312" s="1"/>
      <c r="G312" s="12" t="s">
        <v>63</v>
      </c>
      <c r="H312" s="1"/>
      <c r="P312" s="69"/>
      <c r="Q312" s="69"/>
      <c r="R312" s="69"/>
      <c r="S312" s="69"/>
      <c r="T312" s="69"/>
      <c r="U312" s="69"/>
      <c r="V312" s="69"/>
      <c r="W312" s="69"/>
      <c r="X312" s="69"/>
      <c r="Y312" s="69"/>
    </row>
    <row r="313" spans="1:27" s="12" customFormat="1" ht="17">
      <c r="A313" s="1"/>
      <c r="G313" s="12" t="s">
        <v>63</v>
      </c>
      <c r="H313" s="1"/>
      <c r="P313" s="69"/>
      <c r="Q313" s="69"/>
      <c r="R313" s="69"/>
      <c r="S313" s="69"/>
      <c r="T313" s="69"/>
      <c r="U313" s="69"/>
      <c r="V313" s="69"/>
      <c r="W313" s="69"/>
      <c r="X313" s="69"/>
      <c r="Y313" s="69"/>
    </row>
    <row r="314" spans="1:27" s="12" customFormat="1" ht="17">
      <c r="A314" s="1"/>
      <c r="E314" s="14" t="s">
        <v>1115</v>
      </c>
      <c r="G314" s="12" t="s">
        <v>63</v>
      </c>
      <c r="H314" s="1"/>
      <c r="P314" s="69"/>
      <c r="Q314" s="69"/>
      <c r="R314" s="69"/>
      <c r="S314" s="69"/>
      <c r="T314" s="69"/>
      <c r="U314" s="69"/>
      <c r="V314" s="69"/>
      <c r="W314" s="69"/>
      <c r="X314" s="69"/>
      <c r="Y314" s="69"/>
    </row>
    <row r="315" spans="1:27" ht="409.6">
      <c r="A315" s="1">
        <v>2202</v>
      </c>
      <c r="B315" s="1" t="s">
        <v>1116</v>
      </c>
      <c r="E315" s="15" t="s">
        <v>1117</v>
      </c>
      <c r="F315" s="16" t="s">
        <v>1118</v>
      </c>
      <c r="G315" s="16" t="s">
        <v>1119</v>
      </c>
      <c r="H315" s="17"/>
      <c r="I315" s="17"/>
      <c r="J315" s="18" t="s">
        <v>1120</v>
      </c>
      <c r="K315" s="17"/>
      <c r="L315" s="17"/>
      <c r="M315" s="17"/>
      <c r="P315" s="19">
        <v>3</v>
      </c>
      <c r="Q315" s="20" t="s">
        <v>1121</v>
      </c>
      <c r="R315" s="20"/>
      <c r="S315" s="21">
        <v>2</v>
      </c>
      <c r="T315" s="22"/>
      <c r="U315" s="19"/>
      <c r="V315" s="20"/>
      <c r="W315" s="20"/>
      <c r="X315" s="21"/>
      <c r="Y315" s="22"/>
      <c r="Z315" s="23">
        <f t="shared" si="16"/>
        <v>3</v>
      </c>
      <c r="AA315" s="24">
        <f t="shared" si="17"/>
        <v>2</v>
      </c>
    </row>
    <row r="316" spans="1:27" ht="221">
      <c r="A316" s="1">
        <v>2203</v>
      </c>
      <c r="B316" s="1" t="s">
        <v>1122</v>
      </c>
      <c r="E316" s="15" t="s">
        <v>1123</v>
      </c>
      <c r="F316" s="16" t="s">
        <v>1124</v>
      </c>
      <c r="G316" s="16" t="s">
        <v>1125</v>
      </c>
      <c r="H316" s="17"/>
      <c r="I316" s="17"/>
      <c r="J316" s="18" t="s">
        <v>1126</v>
      </c>
      <c r="K316" s="17"/>
      <c r="L316" s="17"/>
      <c r="M316" s="17"/>
      <c r="P316" s="19">
        <v>2</v>
      </c>
      <c r="Q316" s="20" t="s">
        <v>1127</v>
      </c>
      <c r="R316" s="20"/>
      <c r="S316" s="21">
        <v>2</v>
      </c>
      <c r="T316" s="22"/>
      <c r="U316" s="19"/>
      <c r="V316" s="20"/>
      <c r="W316" s="20"/>
      <c r="X316" s="21"/>
      <c r="Y316" s="22"/>
      <c r="Z316" s="23">
        <f t="shared" si="16"/>
        <v>2</v>
      </c>
      <c r="AA316" s="24">
        <f t="shared" si="17"/>
        <v>2</v>
      </c>
    </row>
    <row r="317" spans="1:27" s="12" customFormat="1" ht="17">
      <c r="A317" s="1"/>
      <c r="G317" s="12" t="s">
        <v>63</v>
      </c>
      <c r="H317" s="1"/>
      <c r="P317" s="69"/>
      <c r="Q317" s="69"/>
      <c r="R317" s="69"/>
      <c r="S317" s="69"/>
      <c r="T317" s="69"/>
      <c r="U317" s="69"/>
      <c r="V317" s="69"/>
      <c r="W317" s="69"/>
      <c r="X317" s="69"/>
      <c r="Y317" s="69"/>
    </row>
    <row r="318" spans="1:27" s="12" customFormat="1" ht="17">
      <c r="A318" s="1"/>
      <c r="G318" s="12" t="s">
        <v>63</v>
      </c>
      <c r="H318" s="1"/>
      <c r="P318" s="69"/>
      <c r="Q318" s="69"/>
      <c r="R318" s="69"/>
      <c r="S318" s="69"/>
      <c r="T318" s="69"/>
      <c r="U318" s="69"/>
      <c r="V318" s="69"/>
      <c r="W318" s="69"/>
      <c r="X318" s="69"/>
      <c r="Y318" s="69"/>
    </row>
    <row r="319" spans="1:27" s="12" customFormat="1" ht="17">
      <c r="A319" s="1"/>
      <c r="E319" s="14" t="s">
        <v>1128</v>
      </c>
      <c r="G319" s="12" t="s">
        <v>63</v>
      </c>
      <c r="H319" s="1"/>
      <c r="P319" s="69"/>
      <c r="Q319" s="69"/>
      <c r="R319" s="69"/>
      <c r="S319" s="69"/>
      <c r="T319" s="69"/>
      <c r="U319" s="69"/>
      <c r="V319" s="69"/>
      <c r="W319" s="69"/>
      <c r="X319" s="69"/>
      <c r="Y319" s="69"/>
    </row>
    <row r="320" spans="1:27" ht="204">
      <c r="A320" s="1">
        <v>2204</v>
      </c>
      <c r="E320" s="25" t="s">
        <v>1129</v>
      </c>
      <c r="F320" s="16" t="s">
        <v>1130</v>
      </c>
      <c r="G320" s="16" t="s">
        <v>1131</v>
      </c>
      <c r="H320" s="17"/>
      <c r="I320" s="17"/>
      <c r="J320" s="17"/>
      <c r="K320" s="17"/>
      <c r="L320" s="17"/>
      <c r="M320" s="17"/>
      <c r="P320" s="19">
        <v>3</v>
      </c>
      <c r="Q320" s="20" t="s">
        <v>1132</v>
      </c>
      <c r="R320" s="20"/>
      <c r="S320" s="21">
        <v>2.5</v>
      </c>
      <c r="T320" s="22"/>
      <c r="U320" s="19"/>
      <c r="V320" s="20"/>
      <c r="W320" s="20"/>
      <c r="X320" s="21"/>
      <c r="Y320" s="22"/>
      <c r="Z320" s="23">
        <f t="shared" si="16"/>
        <v>3</v>
      </c>
      <c r="AA320" s="24">
        <f t="shared" si="17"/>
        <v>2.5</v>
      </c>
    </row>
    <row r="321" spans="1:27" ht="170">
      <c r="A321" s="1">
        <v>2205</v>
      </c>
      <c r="B321" s="1" t="s">
        <v>1133</v>
      </c>
      <c r="E321" s="15" t="s">
        <v>1134</v>
      </c>
      <c r="F321" s="16" t="s">
        <v>1135</v>
      </c>
      <c r="G321" s="16" t="s">
        <v>1136</v>
      </c>
      <c r="H321" s="17"/>
      <c r="I321" s="17"/>
      <c r="J321" s="18" t="s">
        <v>1137</v>
      </c>
      <c r="K321" s="17"/>
      <c r="L321" s="17"/>
      <c r="M321" s="17"/>
      <c r="P321" s="19">
        <v>2</v>
      </c>
      <c r="Q321" s="20" t="s">
        <v>1138</v>
      </c>
      <c r="R321" s="20"/>
      <c r="S321" s="21">
        <v>2.5</v>
      </c>
      <c r="T321" s="22"/>
      <c r="U321" s="19"/>
      <c r="V321" s="20"/>
      <c r="W321" s="20"/>
      <c r="X321" s="21"/>
      <c r="Y321" s="22"/>
      <c r="Z321" s="23">
        <f t="shared" si="16"/>
        <v>2</v>
      </c>
      <c r="AA321" s="24">
        <f t="shared" si="17"/>
        <v>2.5</v>
      </c>
    </row>
    <row r="322" spans="1:27" s="12" customFormat="1">
      <c r="A322" s="1"/>
      <c r="H322" s="1"/>
      <c r="P322" s="69"/>
      <c r="Q322" s="69"/>
      <c r="R322" s="69"/>
      <c r="S322" s="69"/>
      <c r="T322" s="69"/>
      <c r="U322" s="69"/>
      <c r="V322" s="69"/>
      <c r="W322" s="69"/>
      <c r="X322" s="69"/>
      <c r="Y322" s="69"/>
    </row>
    <row r="323" spans="1:27" s="12" customFormat="1">
      <c r="A323" s="1"/>
      <c r="H323" s="1"/>
      <c r="P323" s="69"/>
      <c r="Q323" s="69"/>
      <c r="R323" s="69"/>
      <c r="S323" s="69"/>
      <c r="T323" s="69"/>
      <c r="U323" s="69"/>
      <c r="V323" s="69"/>
      <c r="W323" s="69"/>
      <c r="X323" s="69"/>
      <c r="Y323" s="69"/>
    </row>
    <row r="324" spans="1:27" s="12" customFormat="1" ht="19">
      <c r="A324" s="1"/>
      <c r="E324" s="76" t="s">
        <v>357</v>
      </c>
      <c r="F324" s="76"/>
      <c r="G324" s="76"/>
      <c r="H324" s="1"/>
      <c r="P324" s="69"/>
      <c r="Q324" s="69"/>
      <c r="R324" s="69"/>
      <c r="S324" s="69"/>
      <c r="T324" s="69"/>
      <c r="U324" s="69"/>
      <c r="V324" s="69"/>
      <c r="W324" s="69"/>
      <c r="X324" s="69"/>
      <c r="Y324" s="69"/>
    </row>
    <row r="325" spans="1:27" s="12" customFormat="1" ht="17">
      <c r="A325" s="1"/>
      <c r="E325" s="14" t="s">
        <v>1139</v>
      </c>
      <c r="H325" s="1"/>
      <c r="P325" s="69"/>
      <c r="Q325" s="69"/>
      <c r="R325" s="69"/>
      <c r="S325" s="69"/>
      <c r="T325" s="69"/>
      <c r="U325" s="69"/>
      <c r="V325" s="69"/>
      <c r="W325" s="69"/>
      <c r="X325" s="69"/>
      <c r="Y325" s="69"/>
    </row>
    <row r="326" spans="1:27" ht="170">
      <c r="A326" s="1">
        <v>2206</v>
      </c>
      <c r="B326" s="1" t="s">
        <v>1140</v>
      </c>
      <c r="E326" s="15" t="s">
        <v>1141</v>
      </c>
      <c r="F326" s="16" t="s">
        <v>1142</v>
      </c>
      <c r="G326" s="16" t="s">
        <v>1143</v>
      </c>
      <c r="H326" s="17"/>
      <c r="I326" s="17"/>
      <c r="J326" s="18" t="s">
        <v>1144</v>
      </c>
      <c r="K326" s="17"/>
      <c r="L326" s="17"/>
      <c r="M326" s="17"/>
      <c r="P326" s="19">
        <v>3</v>
      </c>
      <c r="Q326" s="20" t="s">
        <v>1145</v>
      </c>
      <c r="R326" s="20"/>
      <c r="S326" s="21">
        <v>3</v>
      </c>
      <c r="T326" s="22"/>
      <c r="U326" s="19"/>
      <c r="V326" s="20"/>
      <c r="W326" s="20"/>
      <c r="X326" s="21"/>
      <c r="Y326" s="22"/>
      <c r="Z326" s="23">
        <f t="shared" ref="Z326:Z389" si="18">IF(U326&lt;&gt;"",U326,IF(P326&lt;&gt;"",P326,IF(N326&lt;&gt;"",N326,"")))</f>
        <v>3</v>
      </c>
      <c r="AA326" s="24">
        <f t="shared" ref="AA326:AA389" si="19">IF(X326&lt;&gt;"",X326,IF(S326&lt;&gt;"",S326,IF(O326&lt;&gt;"",O326,"")))</f>
        <v>3</v>
      </c>
    </row>
    <row r="327" spans="1:27" s="12" customFormat="1" ht="17">
      <c r="A327" s="1"/>
      <c r="G327" s="12" t="s">
        <v>63</v>
      </c>
      <c r="H327" s="1"/>
      <c r="P327" s="69"/>
      <c r="Q327" s="69"/>
      <c r="R327" s="69"/>
      <c r="S327" s="69"/>
      <c r="T327" s="69"/>
      <c r="U327" s="69"/>
      <c r="V327" s="69"/>
      <c r="W327" s="69"/>
      <c r="X327" s="69"/>
      <c r="Y327" s="69"/>
    </row>
    <row r="328" spans="1:27" s="12" customFormat="1" ht="17">
      <c r="A328" s="1"/>
      <c r="G328" s="12" t="s">
        <v>63</v>
      </c>
      <c r="H328" s="1"/>
      <c r="P328" s="69"/>
      <c r="Q328" s="69"/>
      <c r="R328" s="69"/>
      <c r="S328" s="69"/>
      <c r="T328" s="69"/>
      <c r="U328" s="69"/>
      <c r="V328" s="69"/>
      <c r="W328" s="69"/>
      <c r="X328" s="69"/>
      <c r="Y328" s="69"/>
    </row>
    <row r="329" spans="1:27" s="12" customFormat="1" ht="34">
      <c r="A329" s="1"/>
      <c r="E329" s="14" t="s">
        <v>399</v>
      </c>
      <c r="G329" s="12" t="s">
        <v>63</v>
      </c>
      <c r="H329" s="1"/>
      <c r="P329" s="69"/>
      <c r="Q329" s="69"/>
      <c r="R329" s="69"/>
      <c r="S329" s="69"/>
      <c r="T329" s="69"/>
      <c r="U329" s="69"/>
      <c r="V329" s="69"/>
      <c r="W329" s="69"/>
      <c r="X329" s="69"/>
      <c r="Y329" s="69"/>
    </row>
    <row r="330" spans="1:27" ht="356">
      <c r="A330" s="1">
        <v>2207</v>
      </c>
      <c r="E330" s="25" t="s">
        <v>1146</v>
      </c>
      <c r="F330" s="16" t="s">
        <v>1147</v>
      </c>
      <c r="G330" s="16" t="s">
        <v>1148</v>
      </c>
      <c r="H330" s="17"/>
      <c r="I330" s="17"/>
      <c r="J330" s="17"/>
      <c r="K330" s="17"/>
      <c r="L330" s="17"/>
      <c r="M330" s="17"/>
      <c r="P330" s="19">
        <v>3</v>
      </c>
      <c r="Q330" s="20" t="s">
        <v>1149</v>
      </c>
      <c r="R330" s="20"/>
      <c r="S330" s="21">
        <v>2.5</v>
      </c>
      <c r="T330" s="22"/>
      <c r="U330" s="19"/>
      <c r="V330" s="20"/>
      <c r="W330" s="20"/>
      <c r="X330" s="21"/>
      <c r="Y330" s="22"/>
      <c r="Z330" s="23">
        <f t="shared" si="18"/>
        <v>3</v>
      </c>
      <c r="AA330" s="24">
        <f t="shared" si="19"/>
        <v>2.5</v>
      </c>
    </row>
    <row r="331" spans="1:27" ht="255">
      <c r="A331" s="1">
        <v>2208</v>
      </c>
      <c r="B331" s="1" t="s">
        <v>1150</v>
      </c>
      <c r="E331" s="15" t="s">
        <v>1151</v>
      </c>
      <c r="F331" s="16" t="s">
        <v>1152</v>
      </c>
      <c r="G331" s="16" t="s">
        <v>1153</v>
      </c>
      <c r="H331" s="17"/>
      <c r="I331" s="17"/>
      <c r="J331" s="18" t="s">
        <v>439</v>
      </c>
      <c r="K331" s="17"/>
      <c r="L331" s="17"/>
      <c r="M331" s="17"/>
      <c r="P331" s="19">
        <v>3</v>
      </c>
      <c r="Q331" s="20" t="s">
        <v>1154</v>
      </c>
      <c r="R331" s="20"/>
      <c r="S331" s="21">
        <v>3</v>
      </c>
      <c r="T331" s="22"/>
      <c r="U331" s="19"/>
      <c r="V331" s="20"/>
      <c r="W331" s="20"/>
      <c r="X331" s="21"/>
      <c r="Y331" s="22"/>
      <c r="Z331" s="23">
        <f t="shared" si="18"/>
        <v>3</v>
      </c>
      <c r="AA331" s="24">
        <f t="shared" si="19"/>
        <v>3</v>
      </c>
    </row>
    <row r="332" spans="1:27" s="12" customFormat="1" ht="17">
      <c r="A332" s="1"/>
      <c r="G332" s="12" t="s">
        <v>63</v>
      </c>
      <c r="H332" s="1"/>
      <c r="P332" s="69"/>
      <c r="Q332" s="69"/>
      <c r="R332" s="69"/>
      <c r="S332" s="69"/>
      <c r="T332" s="69"/>
      <c r="U332" s="69"/>
      <c r="V332" s="69"/>
      <c r="W332" s="69"/>
      <c r="X332" s="69"/>
      <c r="Y332" s="69"/>
    </row>
    <row r="333" spans="1:27" s="12" customFormat="1" ht="17">
      <c r="A333" s="1"/>
      <c r="G333" s="12" t="s">
        <v>63</v>
      </c>
      <c r="H333" s="1"/>
      <c r="P333" s="69"/>
      <c r="Q333" s="69"/>
      <c r="R333" s="69"/>
      <c r="S333" s="69"/>
      <c r="T333" s="69"/>
      <c r="U333" s="69"/>
      <c r="V333" s="69"/>
      <c r="W333" s="69"/>
      <c r="X333" s="69"/>
      <c r="Y333" s="69"/>
    </row>
    <row r="334" spans="1:27" s="12" customFormat="1" ht="34">
      <c r="A334" s="1"/>
      <c r="E334" s="14" t="s">
        <v>884</v>
      </c>
      <c r="G334" s="12" t="s">
        <v>63</v>
      </c>
      <c r="H334" s="1"/>
      <c r="P334" s="69"/>
      <c r="Q334" s="69"/>
      <c r="R334" s="69"/>
      <c r="S334" s="69"/>
      <c r="T334" s="69"/>
      <c r="U334" s="69"/>
      <c r="V334" s="69"/>
      <c r="W334" s="69"/>
      <c r="X334" s="69"/>
      <c r="Y334" s="69"/>
    </row>
    <row r="335" spans="1:27" ht="204">
      <c r="A335" s="1">
        <v>2209</v>
      </c>
      <c r="B335" s="1" t="s">
        <v>1155</v>
      </c>
      <c r="E335" s="15" t="s">
        <v>1156</v>
      </c>
      <c r="F335" s="16" t="s">
        <v>1157</v>
      </c>
      <c r="G335" s="16" t="s">
        <v>1158</v>
      </c>
      <c r="H335" s="17"/>
      <c r="I335" s="17"/>
      <c r="J335" s="18" t="s">
        <v>1159</v>
      </c>
      <c r="K335" s="17"/>
      <c r="L335" s="17"/>
      <c r="M335" s="17"/>
      <c r="P335" s="19">
        <v>0</v>
      </c>
      <c r="Q335" s="20" t="s">
        <v>1160</v>
      </c>
      <c r="R335" s="20"/>
      <c r="S335" s="21">
        <v>0</v>
      </c>
      <c r="T335" s="22"/>
      <c r="U335" s="19"/>
      <c r="V335" s="20"/>
      <c r="W335" s="20"/>
      <c r="X335" s="21"/>
      <c r="Y335" s="22"/>
      <c r="Z335" s="23">
        <f t="shared" si="18"/>
        <v>0</v>
      </c>
      <c r="AA335" s="24">
        <f t="shared" si="19"/>
        <v>0</v>
      </c>
    </row>
    <row r="336" spans="1:27" s="12" customFormat="1" ht="17">
      <c r="A336" s="1"/>
      <c r="G336" s="12" t="s">
        <v>63</v>
      </c>
      <c r="H336" s="1"/>
      <c r="P336" s="69"/>
      <c r="Q336" s="69"/>
      <c r="R336" s="69"/>
      <c r="S336" s="69"/>
      <c r="T336" s="69"/>
      <c r="U336" s="69"/>
      <c r="V336" s="69"/>
      <c r="W336" s="69"/>
      <c r="X336" s="69"/>
      <c r="Y336" s="69"/>
    </row>
    <row r="337" spans="1:27" s="12" customFormat="1" ht="17">
      <c r="A337" s="1"/>
      <c r="G337" s="12" t="s">
        <v>63</v>
      </c>
      <c r="H337" s="1"/>
      <c r="P337" s="69"/>
      <c r="Q337" s="69"/>
      <c r="R337" s="69"/>
      <c r="S337" s="69"/>
      <c r="T337" s="69"/>
      <c r="U337" s="69"/>
      <c r="V337" s="69"/>
      <c r="W337" s="69"/>
      <c r="X337" s="69"/>
      <c r="Y337" s="69"/>
    </row>
    <row r="338" spans="1:27" s="12" customFormat="1" ht="34">
      <c r="A338" s="1"/>
      <c r="E338" s="14" t="s">
        <v>894</v>
      </c>
      <c r="G338" s="12" t="s">
        <v>63</v>
      </c>
      <c r="H338" s="1"/>
      <c r="P338" s="69"/>
      <c r="Q338" s="69"/>
      <c r="R338" s="69"/>
      <c r="S338" s="69"/>
      <c r="T338" s="69"/>
      <c r="U338" s="69"/>
      <c r="V338" s="69"/>
      <c r="W338" s="69"/>
      <c r="X338" s="69"/>
      <c r="Y338" s="69"/>
    </row>
    <row r="339" spans="1:27" ht="255">
      <c r="A339" s="1">
        <v>2210</v>
      </c>
      <c r="B339" s="1" t="s">
        <v>1161</v>
      </c>
      <c r="E339" s="15" t="s">
        <v>1162</v>
      </c>
      <c r="F339" s="16" t="s">
        <v>1163</v>
      </c>
      <c r="G339" s="16" t="s">
        <v>1164</v>
      </c>
      <c r="H339" s="17"/>
      <c r="I339" s="17"/>
      <c r="J339" s="18" t="s">
        <v>1165</v>
      </c>
      <c r="K339" s="17"/>
      <c r="L339" s="17"/>
      <c r="M339" s="17"/>
      <c r="P339" s="19">
        <v>2</v>
      </c>
      <c r="Q339" s="20" t="s">
        <v>1166</v>
      </c>
      <c r="R339" s="20"/>
      <c r="S339" s="21">
        <v>2</v>
      </c>
      <c r="T339" s="22"/>
      <c r="U339" s="19"/>
      <c r="V339" s="20"/>
      <c r="W339" s="20"/>
      <c r="X339" s="21"/>
      <c r="Y339" s="22"/>
      <c r="Z339" s="23">
        <f t="shared" si="18"/>
        <v>2</v>
      </c>
      <c r="AA339" s="24">
        <f t="shared" si="19"/>
        <v>2</v>
      </c>
    </row>
    <row r="340" spans="1:27" ht="238">
      <c r="A340" s="1">
        <v>2211</v>
      </c>
      <c r="E340" s="25" t="s">
        <v>1167</v>
      </c>
      <c r="F340" s="16" t="s">
        <v>1168</v>
      </c>
      <c r="G340" s="16" t="s">
        <v>1169</v>
      </c>
      <c r="H340" s="17"/>
      <c r="I340" s="17"/>
      <c r="J340" s="17"/>
      <c r="K340" s="17"/>
      <c r="L340" s="17"/>
      <c r="M340" s="17"/>
      <c r="P340" s="19">
        <v>1</v>
      </c>
      <c r="Q340" s="20" t="s">
        <v>1170</v>
      </c>
      <c r="R340" s="20"/>
      <c r="S340" s="21">
        <v>1</v>
      </c>
      <c r="T340" s="22"/>
      <c r="U340" s="19"/>
      <c r="V340" s="20"/>
      <c r="W340" s="20"/>
      <c r="X340" s="21"/>
      <c r="Y340" s="22"/>
      <c r="Z340" s="23">
        <f t="shared" si="18"/>
        <v>1</v>
      </c>
      <c r="AA340" s="24">
        <f t="shared" si="19"/>
        <v>1</v>
      </c>
    </row>
    <row r="341" spans="1:27" ht="409.6">
      <c r="A341" s="1">
        <v>2212</v>
      </c>
      <c r="B341" s="1" t="s">
        <v>1171</v>
      </c>
      <c r="E341" s="15" t="s">
        <v>1172</v>
      </c>
      <c r="F341" s="16" t="s">
        <v>1173</v>
      </c>
      <c r="G341" s="16" t="s">
        <v>1174</v>
      </c>
      <c r="H341" s="17"/>
      <c r="I341" s="17"/>
      <c r="J341" s="18" t="s">
        <v>1175</v>
      </c>
      <c r="K341" s="17"/>
      <c r="L341" s="17"/>
      <c r="M341" s="17"/>
      <c r="P341" s="19">
        <v>2</v>
      </c>
      <c r="Q341" s="20" t="s">
        <v>1176</v>
      </c>
      <c r="R341" s="20"/>
      <c r="S341" s="21">
        <v>2</v>
      </c>
      <c r="T341" s="22"/>
      <c r="U341" s="19"/>
      <c r="V341" s="20"/>
      <c r="W341" s="20"/>
      <c r="X341" s="21"/>
      <c r="Y341" s="22"/>
      <c r="Z341" s="23">
        <f t="shared" si="18"/>
        <v>2</v>
      </c>
      <c r="AA341" s="24">
        <f t="shared" si="19"/>
        <v>2</v>
      </c>
    </row>
    <row r="342" spans="1:27" s="12" customFormat="1">
      <c r="A342" s="1"/>
      <c r="H342" s="1"/>
      <c r="P342" s="69"/>
      <c r="Q342" s="69"/>
      <c r="R342" s="69"/>
      <c r="S342" s="69"/>
      <c r="T342" s="69"/>
      <c r="U342" s="69"/>
      <c r="V342" s="69"/>
      <c r="W342" s="69"/>
      <c r="X342" s="69"/>
      <c r="Y342" s="69"/>
    </row>
    <row r="343" spans="1:27" s="12" customFormat="1">
      <c r="A343" s="1"/>
      <c r="H343" s="1"/>
      <c r="P343" s="69"/>
      <c r="Q343" s="69"/>
      <c r="R343" s="69"/>
      <c r="S343" s="69"/>
      <c r="T343" s="69"/>
      <c r="U343" s="69"/>
      <c r="V343" s="69"/>
      <c r="W343" s="69"/>
      <c r="X343" s="69"/>
      <c r="Y343" s="69"/>
    </row>
    <row r="344" spans="1:27" s="12" customFormat="1" ht="17">
      <c r="A344" s="1"/>
      <c r="E344" s="14" t="s">
        <v>357</v>
      </c>
      <c r="H344" s="1"/>
      <c r="P344" s="69"/>
      <c r="Q344" s="69"/>
      <c r="R344" s="69"/>
      <c r="S344" s="69"/>
      <c r="T344" s="69"/>
      <c r="U344" s="69"/>
      <c r="V344" s="69"/>
      <c r="W344" s="69"/>
      <c r="X344" s="69"/>
      <c r="Y344" s="69"/>
    </row>
    <row r="345" spans="1:27" ht="119">
      <c r="A345" s="1">
        <v>2213</v>
      </c>
      <c r="E345" s="25" t="s">
        <v>228</v>
      </c>
      <c r="F345" s="16" t="s">
        <v>1177</v>
      </c>
      <c r="G345" s="16" t="s">
        <v>223</v>
      </c>
      <c r="H345" s="17"/>
      <c r="I345" s="17"/>
      <c r="J345" s="17"/>
      <c r="K345" s="17"/>
      <c r="L345" s="17"/>
      <c r="M345" s="17"/>
      <c r="P345" s="19">
        <v>0</v>
      </c>
      <c r="Q345" s="20" t="s">
        <v>257</v>
      </c>
      <c r="R345" s="20"/>
      <c r="S345" s="21">
        <v>0</v>
      </c>
      <c r="T345" s="22" t="s">
        <v>227</v>
      </c>
      <c r="U345" s="19"/>
      <c r="V345" s="20"/>
      <c r="W345" s="20"/>
      <c r="X345" s="21"/>
      <c r="Y345" s="22"/>
      <c r="Z345" s="23">
        <f t="shared" si="18"/>
        <v>0</v>
      </c>
      <c r="AA345" s="24">
        <f t="shared" si="19"/>
        <v>0</v>
      </c>
    </row>
    <row r="346" spans="1:27" s="12" customFormat="1">
      <c r="A346" s="1"/>
      <c r="H346" s="1"/>
      <c r="P346" s="69"/>
      <c r="Q346" s="69"/>
      <c r="R346" s="69"/>
      <c r="S346" s="69"/>
      <c r="T346" s="69"/>
      <c r="U346" s="69"/>
      <c r="V346" s="69"/>
      <c r="W346" s="69"/>
      <c r="X346" s="69"/>
      <c r="Y346" s="69"/>
    </row>
    <row r="347" spans="1:27" s="12" customFormat="1">
      <c r="A347" s="1"/>
      <c r="H347" s="1"/>
      <c r="P347" s="69"/>
      <c r="Q347" s="69"/>
      <c r="R347" s="69"/>
      <c r="S347" s="69"/>
      <c r="T347" s="69"/>
      <c r="U347" s="69"/>
      <c r="V347" s="69"/>
      <c r="W347" s="69"/>
      <c r="X347" s="69"/>
      <c r="Y347" s="69"/>
    </row>
    <row r="348" spans="1:27" s="12" customFormat="1" ht="37">
      <c r="A348" s="1"/>
      <c r="E348" s="77" t="s">
        <v>1178</v>
      </c>
      <c r="F348" s="77"/>
      <c r="G348" s="77"/>
      <c r="H348" s="1"/>
      <c r="P348" s="69"/>
      <c r="Q348" s="69"/>
      <c r="R348" s="69"/>
      <c r="S348" s="69"/>
      <c r="T348" s="69"/>
      <c r="U348" s="69"/>
      <c r="V348" s="69"/>
      <c r="W348" s="69"/>
      <c r="X348" s="69"/>
      <c r="Y348" s="69"/>
    </row>
    <row r="349" spans="1:27" s="12" customFormat="1" ht="19">
      <c r="A349" s="1"/>
      <c r="E349" s="76" t="s">
        <v>1179</v>
      </c>
      <c r="F349" s="76"/>
      <c r="G349" s="76"/>
      <c r="H349" s="1"/>
      <c r="P349" s="69"/>
      <c r="Q349" s="69"/>
      <c r="R349" s="69"/>
      <c r="S349" s="69"/>
      <c r="T349" s="69"/>
      <c r="U349" s="69"/>
      <c r="V349" s="69"/>
      <c r="W349" s="69"/>
      <c r="X349" s="69"/>
      <c r="Y349" s="69"/>
    </row>
    <row r="350" spans="1:27" ht="409.6">
      <c r="A350" s="1">
        <v>2214</v>
      </c>
      <c r="B350" s="1" t="s">
        <v>1180</v>
      </c>
      <c r="E350" s="15" t="s">
        <v>1181</v>
      </c>
      <c r="F350" s="16" t="s">
        <v>1182</v>
      </c>
      <c r="G350" s="16" t="s">
        <v>1183</v>
      </c>
      <c r="H350" s="17"/>
      <c r="I350" s="17"/>
      <c r="J350" s="18" t="s">
        <v>1184</v>
      </c>
      <c r="K350" s="18" t="s">
        <v>1185</v>
      </c>
      <c r="L350" s="17"/>
      <c r="M350" s="17"/>
      <c r="P350" s="19">
        <v>4</v>
      </c>
      <c r="Q350" s="20" t="s">
        <v>3377</v>
      </c>
      <c r="R350" s="20"/>
      <c r="S350" s="21">
        <v>2</v>
      </c>
      <c r="T350" s="22" t="s">
        <v>3378</v>
      </c>
      <c r="U350" s="19"/>
      <c r="V350" s="20"/>
      <c r="W350" s="20"/>
      <c r="X350" s="21"/>
      <c r="Y350" s="22"/>
      <c r="Z350" s="23">
        <f t="shared" ref="Z350:Z378" si="20">IF(U350&lt;&gt;"",U350,IF(P350&lt;&gt;"",P350,IF(N350&lt;&gt;"",N350,"")))</f>
        <v>4</v>
      </c>
      <c r="AA350" s="24">
        <f t="shared" ref="AA350:AA378" si="21">IF(X350&lt;&gt;"",X350,IF(S350&lt;&gt;"",S350,IF(O350&lt;&gt;"",O350,"")))</f>
        <v>2</v>
      </c>
    </row>
    <row r="351" spans="1:27" ht="409.6">
      <c r="A351" s="1">
        <v>2215</v>
      </c>
      <c r="B351" s="1" t="s">
        <v>1180</v>
      </c>
      <c r="E351" s="15" t="s">
        <v>1186</v>
      </c>
      <c r="F351" s="16" t="s">
        <v>1187</v>
      </c>
      <c r="G351" s="16" t="s">
        <v>1183</v>
      </c>
      <c r="H351" s="17"/>
      <c r="I351" s="17"/>
      <c r="J351" s="18" t="s">
        <v>1184</v>
      </c>
      <c r="K351" s="18" t="s">
        <v>1185</v>
      </c>
      <c r="L351" s="17"/>
      <c r="M351" s="17"/>
      <c r="P351" s="19">
        <v>3</v>
      </c>
      <c r="Q351" s="20"/>
      <c r="R351" s="20"/>
      <c r="S351" s="21">
        <v>2</v>
      </c>
      <c r="T351" s="22" t="s">
        <v>3379</v>
      </c>
      <c r="U351" s="19"/>
      <c r="V351" s="20"/>
      <c r="W351" s="20"/>
      <c r="X351" s="21"/>
      <c r="Y351" s="22"/>
      <c r="Z351" s="23">
        <f t="shared" si="20"/>
        <v>3</v>
      </c>
      <c r="AA351" s="24">
        <f t="shared" si="21"/>
        <v>2</v>
      </c>
    </row>
    <row r="352" spans="1:27" ht="409.6">
      <c r="A352" s="1">
        <v>2216</v>
      </c>
      <c r="B352" s="1" t="s">
        <v>1188</v>
      </c>
      <c r="E352" s="15" t="s">
        <v>1189</v>
      </c>
      <c r="F352" s="16" t="s">
        <v>1190</v>
      </c>
      <c r="G352" s="16" t="s">
        <v>1183</v>
      </c>
      <c r="H352" s="17"/>
      <c r="I352" s="17"/>
      <c r="J352" s="18" t="s">
        <v>1191</v>
      </c>
      <c r="K352" s="18" t="s">
        <v>1192</v>
      </c>
      <c r="L352" s="17"/>
      <c r="M352" s="17"/>
      <c r="P352" s="19">
        <v>3</v>
      </c>
      <c r="Q352" s="20"/>
      <c r="R352" s="20"/>
      <c r="S352" s="21">
        <v>2.5</v>
      </c>
      <c r="T352" s="22"/>
      <c r="U352" s="19"/>
      <c r="V352" s="20"/>
      <c r="W352" s="20"/>
      <c r="X352" s="21"/>
      <c r="Y352" s="22"/>
      <c r="Z352" s="23">
        <f t="shared" si="20"/>
        <v>3</v>
      </c>
      <c r="AA352" s="24">
        <f t="shared" si="21"/>
        <v>2.5</v>
      </c>
    </row>
    <row r="353" spans="1:27" ht="409.6">
      <c r="A353" s="1">
        <v>2217</v>
      </c>
      <c r="B353" s="1" t="s">
        <v>1193</v>
      </c>
      <c r="E353" s="15" t="s">
        <v>1194</v>
      </c>
      <c r="F353" s="16" t="s">
        <v>1195</v>
      </c>
      <c r="G353" s="16" t="s">
        <v>1183</v>
      </c>
      <c r="H353" s="17"/>
      <c r="I353" s="17"/>
      <c r="J353" s="18" t="s">
        <v>1196</v>
      </c>
      <c r="K353" s="18" t="s">
        <v>1197</v>
      </c>
      <c r="L353" s="17"/>
      <c r="M353" s="17"/>
      <c r="P353" s="19">
        <v>3</v>
      </c>
      <c r="Q353" s="20"/>
      <c r="R353" s="20"/>
      <c r="S353" s="21">
        <v>2.5</v>
      </c>
      <c r="T353" s="22"/>
      <c r="U353" s="19"/>
      <c r="V353" s="20"/>
      <c r="W353" s="20"/>
      <c r="X353" s="21"/>
      <c r="Y353" s="22"/>
      <c r="Z353" s="23">
        <f t="shared" si="20"/>
        <v>3</v>
      </c>
      <c r="AA353" s="24">
        <f t="shared" si="21"/>
        <v>2.5</v>
      </c>
    </row>
    <row r="354" spans="1:27" ht="306">
      <c r="A354" s="1">
        <v>2218</v>
      </c>
      <c r="B354" s="1" t="s">
        <v>63</v>
      </c>
      <c r="E354" s="25" t="s">
        <v>1198</v>
      </c>
      <c r="F354" s="16" t="s">
        <v>1199</v>
      </c>
      <c r="G354" s="16" t="s">
        <v>1183</v>
      </c>
      <c r="H354" s="17"/>
      <c r="I354" s="17"/>
      <c r="J354" s="17"/>
      <c r="K354" s="17"/>
      <c r="L354" s="17"/>
      <c r="M354" s="17"/>
      <c r="P354" s="19">
        <v>3</v>
      </c>
      <c r="Q354" s="20" t="s">
        <v>1200</v>
      </c>
      <c r="R354" s="20"/>
      <c r="S354" s="21">
        <v>2.5</v>
      </c>
      <c r="T354" s="22" t="s">
        <v>3380</v>
      </c>
      <c r="U354" s="19"/>
      <c r="V354" s="20"/>
      <c r="W354" s="20"/>
      <c r="X354" s="21"/>
      <c r="Y354" s="22"/>
      <c r="Z354" s="23">
        <f t="shared" si="20"/>
        <v>3</v>
      </c>
      <c r="AA354" s="24">
        <f t="shared" si="21"/>
        <v>2.5</v>
      </c>
    </row>
    <row r="355" spans="1:27" ht="372">
      <c r="A355" s="1">
        <v>2219</v>
      </c>
      <c r="B355" s="1" t="s">
        <v>63</v>
      </c>
      <c r="E355" s="25" t="s">
        <v>1201</v>
      </c>
      <c r="F355" s="16" t="s">
        <v>1202</v>
      </c>
      <c r="G355" s="16" t="s">
        <v>1183</v>
      </c>
      <c r="H355" s="17"/>
      <c r="I355" s="17"/>
      <c r="J355" s="17"/>
      <c r="K355" s="17"/>
      <c r="L355" s="17"/>
      <c r="M355" s="17"/>
      <c r="P355" s="19">
        <v>3</v>
      </c>
      <c r="Q355" s="20" t="s">
        <v>3381</v>
      </c>
      <c r="R355" s="20"/>
      <c r="S355" s="21">
        <v>3</v>
      </c>
      <c r="T355" s="22"/>
      <c r="U355" s="19"/>
      <c r="V355" s="20"/>
      <c r="W355" s="20"/>
      <c r="X355" s="21"/>
      <c r="Y355" s="22"/>
      <c r="Z355" s="23">
        <f t="shared" si="20"/>
        <v>3</v>
      </c>
      <c r="AA355" s="24">
        <f t="shared" si="21"/>
        <v>3</v>
      </c>
    </row>
    <row r="356" spans="1:27" ht="409.6">
      <c r="A356" s="1">
        <v>2220</v>
      </c>
      <c r="B356" s="1" t="s">
        <v>63</v>
      </c>
      <c r="E356" s="25" t="s">
        <v>1203</v>
      </c>
      <c r="F356" s="16" t="s">
        <v>1204</v>
      </c>
      <c r="G356" s="16" t="s">
        <v>1183</v>
      </c>
      <c r="H356" s="17"/>
      <c r="I356" s="17"/>
      <c r="J356" s="17"/>
      <c r="K356" s="17"/>
      <c r="L356" s="17"/>
      <c r="M356" s="17"/>
      <c r="P356" s="19">
        <v>3</v>
      </c>
      <c r="Q356" s="20" t="s">
        <v>3382</v>
      </c>
      <c r="R356" s="20"/>
      <c r="S356" s="21">
        <v>3</v>
      </c>
      <c r="T356" s="22"/>
      <c r="U356" s="19"/>
      <c r="V356" s="20"/>
      <c r="W356" s="20"/>
      <c r="X356" s="21"/>
      <c r="Y356" s="22"/>
      <c r="Z356" s="23">
        <f t="shared" si="20"/>
        <v>3</v>
      </c>
      <c r="AA356" s="24">
        <f t="shared" si="21"/>
        <v>3</v>
      </c>
    </row>
    <row r="357" spans="1:27" ht="306">
      <c r="A357" s="1">
        <v>2221</v>
      </c>
      <c r="B357" s="1" t="s">
        <v>63</v>
      </c>
      <c r="E357" s="25" t="s">
        <v>1205</v>
      </c>
      <c r="F357" s="16" t="s">
        <v>1206</v>
      </c>
      <c r="G357" s="16" t="s">
        <v>1183</v>
      </c>
      <c r="H357" s="17"/>
      <c r="I357" s="17"/>
      <c r="J357" s="17"/>
      <c r="K357" s="17"/>
      <c r="L357" s="17"/>
      <c r="M357" s="17"/>
      <c r="P357" s="19">
        <v>3</v>
      </c>
      <c r="Q357" s="20" t="s">
        <v>1207</v>
      </c>
      <c r="R357" s="20"/>
      <c r="S357" s="21">
        <v>1</v>
      </c>
      <c r="T357" s="22" t="s">
        <v>3383</v>
      </c>
      <c r="U357" s="19"/>
      <c r="V357" s="20"/>
      <c r="W357" s="20"/>
      <c r="X357" s="21"/>
      <c r="Y357" s="22"/>
      <c r="Z357" s="23">
        <f t="shared" si="20"/>
        <v>3</v>
      </c>
      <c r="AA357" s="24">
        <f t="shared" si="21"/>
        <v>1</v>
      </c>
    </row>
    <row r="358" spans="1:27" ht="323">
      <c r="A358" s="1">
        <v>2222</v>
      </c>
      <c r="B358" s="1" t="s">
        <v>63</v>
      </c>
      <c r="E358" s="25" t="s">
        <v>1208</v>
      </c>
      <c r="F358" s="16" t="s">
        <v>1209</v>
      </c>
      <c r="G358" s="16" t="s">
        <v>1183</v>
      </c>
      <c r="H358" s="17"/>
      <c r="I358" s="17"/>
      <c r="J358" s="17"/>
      <c r="K358" s="17"/>
      <c r="L358" s="17"/>
      <c r="M358" s="17"/>
      <c r="P358" s="19">
        <v>0</v>
      </c>
      <c r="Q358" s="20"/>
      <c r="R358" s="20"/>
      <c r="S358" s="21">
        <v>0</v>
      </c>
      <c r="T358" s="22"/>
      <c r="U358" s="19"/>
      <c r="V358" s="20"/>
      <c r="W358" s="20"/>
      <c r="X358" s="21"/>
      <c r="Y358" s="22"/>
      <c r="Z358" s="23">
        <f t="shared" si="20"/>
        <v>0</v>
      </c>
      <c r="AA358" s="24">
        <f t="shared" si="21"/>
        <v>0</v>
      </c>
    </row>
    <row r="359" spans="1:27" ht="306">
      <c r="A359" s="1">
        <v>2223</v>
      </c>
      <c r="B359" s="1" t="s">
        <v>1210</v>
      </c>
      <c r="E359" s="15" t="s">
        <v>1211</v>
      </c>
      <c r="F359" s="16" t="s">
        <v>1212</v>
      </c>
      <c r="G359" s="16" t="s">
        <v>1183</v>
      </c>
      <c r="H359" s="17"/>
      <c r="I359" s="17"/>
      <c r="J359" s="18" t="s">
        <v>1213</v>
      </c>
      <c r="K359" s="18" t="s">
        <v>1214</v>
      </c>
      <c r="L359" s="17"/>
      <c r="M359" s="17"/>
      <c r="P359" s="19">
        <v>3</v>
      </c>
      <c r="Q359" s="20"/>
      <c r="R359" s="20"/>
      <c r="S359" s="21">
        <v>1</v>
      </c>
      <c r="T359" s="22" t="s">
        <v>3384</v>
      </c>
      <c r="U359" s="19"/>
      <c r="V359" s="20"/>
      <c r="W359" s="20"/>
      <c r="X359" s="21"/>
      <c r="Y359" s="22"/>
      <c r="Z359" s="23">
        <f t="shared" si="20"/>
        <v>3</v>
      </c>
      <c r="AA359" s="24">
        <f t="shared" si="21"/>
        <v>1</v>
      </c>
    </row>
    <row r="360" spans="1:27" ht="306">
      <c r="A360" s="1">
        <v>2224</v>
      </c>
      <c r="B360" s="1" t="s">
        <v>63</v>
      </c>
      <c r="E360" s="25" t="s">
        <v>1215</v>
      </c>
      <c r="F360" s="16" t="s">
        <v>1216</v>
      </c>
      <c r="G360" s="16" t="s">
        <v>1183</v>
      </c>
      <c r="H360" s="17"/>
      <c r="I360" s="17"/>
      <c r="J360" s="17"/>
      <c r="K360" s="17"/>
      <c r="L360" s="17"/>
      <c r="M360" s="17"/>
      <c r="P360" s="19">
        <v>0</v>
      </c>
      <c r="Q360" s="20"/>
      <c r="R360" s="20"/>
      <c r="S360" s="21">
        <v>0</v>
      </c>
      <c r="T360" s="22"/>
      <c r="U360" s="19"/>
      <c r="V360" s="20"/>
      <c r="W360" s="20"/>
      <c r="X360" s="21"/>
      <c r="Y360" s="22"/>
      <c r="Z360" s="23">
        <f t="shared" si="20"/>
        <v>0</v>
      </c>
      <c r="AA360" s="24">
        <f t="shared" si="21"/>
        <v>0</v>
      </c>
    </row>
    <row r="361" spans="1:27" ht="306">
      <c r="A361" s="1">
        <v>2225</v>
      </c>
      <c r="B361" s="1" t="s">
        <v>63</v>
      </c>
      <c r="E361" s="25" t="s">
        <v>1217</v>
      </c>
      <c r="F361" s="16" t="s">
        <v>1218</v>
      </c>
      <c r="G361" s="16" t="s">
        <v>1183</v>
      </c>
      <c r="H361" s="17"/>
      <c r="I361" s="17"/>
      <c r="J361" s="17"/>
      <c r="K361" s="17"/>
      <c r="L361" s="17"/>
      <c r="M361" s="17"/>
      <c r="P361" s="19">
        <v>0</v>
      </c>
      <c r="Q361" s="20"/>
      <c r="R361" s="20"/>
      <c r="S361" s="21">
        <v>0</v>
      </c>
      <c r="T361" s="22"/>
      <c r="U361" s="19"/>
      <c r="V361" s="20"/>
      <c r="W361" s="20"/>
      <c r="X361" s="21"/>
      <c r="Y361" s="22"/>
      <c r="Z361" s="23">
        <f t="shared" si="20"/>
        <v>0</v>
      </c>
      <c r="AA361" s="24">
        <f t="shared" si="21"/>
        <v>0</v>
      </c>
    </row>
    <row r="362" spans="1:27" ht="409.6">
      <c r="A362" s="1">
        <v>2226</v>
      </c>
      <c r="B362" s="1" t="s">
        <v>1188</v>
      </c>
      <c r="E362" s="15" t="s">
        <v>1219</v>
      </c>
      <c r="F362" s="16" t="s">
        <v>1220</v>
      </c>
      <c r="G362" s="16" t="s">
        <v>1183</v>
      </c>
      <c r="H362" s="17"/>
      <c r="I362" s="17"/>
      <c r="J362" s="18" t="s">
        <v>1191</v>
      </c>
      <c r="K362" s="18" t="s">
        <v>1192</v>
      </c>
      <c r="L362" s="17"/>
      <c r="M362" s="17"/>
      <c r="P362" s="19">
        <v>2</v>
      </c>
      <c r="Q362" s="20"/>
      <c r="R362" s="20"/>
      <c r="S362" s="21">
        <v>2</v>
      </c>
      <c r="T362" s="22"/>
      <c r="U362" s="19"/>
      <c r="V362" s="20"/>
      <c r="W362" s="20"/>
      <c r="X362" s="21"/>
      <c r="Y362" s="22"/>
      <c r="Z362" s="23">
        <f t="shared" si="20"/>
        <v>2</v>
      </c>
      <c r="AA362" s="24">
        <f t="shared" si="21"/>
        <v>2</v>
      </c>
    </row>
    <row r="363" spans="1:27" ht="340">
      <c r="A363" s="1">
        <v>2227</v>
      </c>
      <c r="B363" s="1" t="s">
        <v>63</v>
      </c>
      <c r="E363" s="25" t="s">
        <v>1221</v>
      </c>
      <c r="F363" s="16" t="s">
        <v>1222</v>
      </c>
      <c r="G363" s="16" t="s">
        <v>1183</v>
      </c>
      <c r="H363" s="17"/>
      <c r="I363" s="17"/>
      <c r="J363" s="17"/>
      <c r="K363" s="17"/>
      <c r="L363" s="17"/>
      <c r="M363" s="17"/>
      <c r="P363" s="19">
        <v>3</v>
      </c>
      <c r="Q363" s="20" t="s">
        <v>1223</v>
      </c>
      <c r="R363" s="20"/>
      <c r="S363" s="21">
        <v>3</v>
      </c>
      <c r="T363" s="22"/>
      <c r="U363" s="19"/>
      <c r="V363" s="20"/>
      <c r="W363" s="20"/>
      <c r="X363" s="21"/>
      <c r="Y363" s="22"/>
      <c r="Z363" s="23">
        <f t="shared" si="20"/>
        <v>3</v>
      </c>
      <c r="AA363" s="24">
        <f t="shared" si="21"/>
        <v>3</v>
      </c>
    </row>
    <row r="364" spans="1:27" ht="306">
      <c r="A364" s="1">
        <v>2228</v>
      </c>
      <c r="B364" s="1" t="s">
        <v>63</v>
      </c>
      <c r="E364" s="25" t="s">
        <v>1224</v>
      </c>
      <c r="F364" s="16" t="s">
        <v>1225</v>
      </c>
      <c r="G364" s="16" t="s">
        <v>1183</v>
      </c>
      <c r="H364" s="17"/>
      <c r="I364" s="17"/>
      <c r="J364" s="17"/>
      <c r="K364" s="17"/>
      <c r="L364" s="17"/>
      <c r="M364" s="17"/>
      <c r="P364" s="19">
        <v>3</v>
      </c>
      <c r="Q364" s="20" t="s">
        <v>1226</v>
      </c>
      <c r="R364" s="20"/>
      <c r="S364" s="21">
        <v>3</v>
      </c>
      <c r="T364" s="22"/>
      <c r="U364" s="19"/>
      <c r="V364" s="20"/>
      <c r="W364" s="20"/>
      <c r="X364" s="21"/>
      <c r="Y364" s="22"/>
      <c r="Z364" s="23">
        <f t="shared" si="20"/>
        <v>3</v>
      </c>
      <c r="AA364" s="24">
        <f t="shared" si="21"/>
        <v>3</v>
      </c>
    </row>
    <row r="365" spans="1:27" ht="372">
      <c r="A365" s="1">
        <v>2229</v>
      </c>
      <c r="B365" s="1" t="s">
        <v>1227</v>
      </c>
      <c r="E365" s="15" t="s">
        <v>1228</v>
      </c>
      <c r="F365" s="16" t="s">
        <v>1229</v>
      </c>
      <c r="G365" s="16" t="s">
        <v>1183</v>
      </c>
      <c r="H365" s="17"/>
      <c r="I365" s="17"/>
      <c r="J365" s="18" t="s">
        <v>1230</v>
      </c>
      <c r="K365" s="17"/>
      <c r="L365" s="17"/>
      <c r="M365" s="17"/>
      <c r="P365" s="19">
        <v>0</v>
      </c>
      <c r="Q365" s="20"/>
      <c r="R365" s="20"/>
      <c r="S365" s="21">
        <v>0</v>
      </c>
      <c r="T365" s="22" t="s">
        <v>3385</v>
      </c>
      <c r="U365" s="19"/>
      <c r="V365" s="20"/>
      <c r="W365" s="20"/>
      <c r="X365" s="21"/>
      <c r="Y365" s="22"/>
      <c r="Z365" s="23">
        <f t="shared" si="20"/>
        <v>0</v>
      </c>
      <c r="AA365" s="24">
        <f t="shared" si="21"/>
        <v>0</v>
      </c>
    </row>
    <row r="366" spans="1:27" ht="409.6">
      <c r="A366" s="1">
        <v>2230</v>
      </c>
      <c r="B366" s="1" t="s">
        <v>1231</v>
      </c>
      <c r="E366" s="15" t="s">
        <v>1232</v>
      </c>
      <c r="F366" s="16" t="s">
        <v>1233</v>
      </c>
      <c r="G366" s="16" t="s">
        <v>1183</v>
      </c>
      <c r="H366" s="17"/>
      <c r="I366" s="17"/>
      <c r="J366" s="18" t="s">
        <v>1234</v>
      </c>
      <c r="K366" s="18" t="s">
        <v>1235</v>
      </c>
      <c r="L366" s="17"/>
      <c r="M366" s="17"/>
      <c r="P366" s="19">
        <v>3</v>
      </c>
      <c r="Q366" s="20"/>
      <c r="R366" s="20"/>
      <c r="S366" s="21">
        <v>2</v>
      </c>
      <c r="T366" s="22" t="s">
        <v>3386</v>
      </c>
      <c r="U366" s="19"/>
      <c r="V366" s="20"/>
      <c r="W366" s="20"/>
      <c r="X366" s="21"/>
      <c r="Y366" s="22"/>
      <c r="Z366" s="23">
        <f t="shared" si="20"/>
        <v>3</v>
      </c>
      <c r="AA366" s="24">
        <f t="shared" si="21"/>
        <v>2</v>
      </c>
    </row>
    <row r="367" spans="1:27" ht="409.6">
      <c r="A367" s="1">
        <v>2231</v>
      </c>
      <c r="B367" s="1" t="s">
        <v>1236</v>
      </c>
      <c r="E367" s="15" t="s">
        <v>1237</v>
      </c>
      <c r="F367" s="16" t="s">
        <v>1238</v>
      </c>
      <c r="G367" s="16" t="s">
        <v>1183</v>
      </c>
      <c r="H367" s="17"/>
      <c r="I367" s="17"/>
      <c r="J367" s="18" t="s">
        <v>1239</v>
      </c>
      <c r="K367" s="18" t="s">
        <v>1240</v>
      </c>
      <c r="L367" s="17"/>
      <c r="M367" s="17"/>
      <c r="P367" s="19">
        <v>2</v>
      </c>
      <c r="Q367" s="20"/>
      <c r="R367" s="20"/>
      <c r="S367" s="21">
        <v>2</v>
      </c>
      <c r="T367" s="22"/>
      <c r="U367" s="19"/>
      <c r="V367" s="20"/>
      <c r="W367" s="20"/>
      <c r="X367" s="21"/>
      <c r="Y367" s="22"/>
      <c r="Z367" s="23">
        <f t="shared" si="20"/>
        <v>2</v>
      </c>
      <c r="AA367" s="24">
        <f t="shared" si="21"/>
        <v>2</v>
      </c>
    </row>
    <row r="368" spans="1:27" ht="306">
      <c r="A368" s="1">
        <v>2232</v>
      </c>
      <c r="B368" s="1" t="s">
        <v>63</v>
      </c>
      <c r="E368" s="25" t="s">
        <v>1241</v>
      </c>
      <c r="F368" s="16" t="s">
        <v>1242</v>
      </c>
      <c r="G368" s="16" t="s">
        <v>1183</v>
      </c>
      <c r="H368" s="17"/>
      <c r="I368" s="17"/>
      <c r="J368" s="17"/>
      <c r="K368" s="17"/>
      <c r="L368" s="17"/>
      <c r="M368" s="17"/>
      <c r="P368" s="19">
        <v>3</v>
      </c>
      <c r="Q368" s="20" t="s">
        <v>1243</v>
      </c>
      <c r="R368" s="20"/>
      <c r="S368" s="21">
        <v>1</v>
      </c>
      <c r="T368" s="22" t="s">
        <v>3387</v>
      </c>
      <c r="U368" s="19"/>
      <c r="V368" s="20"/>
      <c r="W368" s="20"/>
      <c r="X368" s="21"/>
      <c r="Y368" s="22"/>
      <c r="Z368" s="23">
        <f t="shared" si="20"/>
        <v>3</v>
      </c>
      <c r="AA368" s="24">
        <f t="shared" si="21"/>
        <v>1</v>
      </c>
    </row>
    <row r="369" spans="1:27" s="12" customFormat="1" ht="17">
      <c r="A369" s="1" t="s">
        <v>63</v>
      </c>
      <c r="H369" s="1"/>
      <c r="P369" s="69"/>
      <c r="Q369" s="69"/>
      <c r="R369" s="69"/>
      <c r="S369" s="69"/>
      <c r="T369" s="69"/>
      <c r="U369" s="69"/>
      <c r="V369" s="69"/>
      <c r="W369" s="69"/>
      <c r="X369" s="69"/>
      <c r="Y369" s="69"/>
    </row>
    <row r="370" spans="1:27" s="12" customFormat="1" ht="17">
      <c r="A370" s="1" t="s">
        <v>63</v>
      </c>
      <c r="H370" s="1"/>
      <c r="P370" s="69"/>
      <c r="Q370" s="69"/>
      <c r="R370" s="69"/>
      <c r="S370" s="69"/>
      <c r="T370" s="69"/>
      <c r="U370" s="69"/>
      <c r="V370" s="69"/>
      <c r="W370" s="69"/>
      <c r="X370" s="69"/>
      <c r="Y370" s="69"/>
    </row>
    <row r="371" spans="1:27" s="12" customFormat="1" ht="19">
      <c r="A371" s="1" t="s">
        <v>63</v>
      </c>
      <c r="E371" s="76" t="s">
        <v>1244</v>
      </c>
      <c r="F371" s="76"/>
      <c r="G371" s="76"/>
      <c r="H371" s="1"/>
      <c r="P371" s="69"/>
      <c r="Q371" s="69"/>
      <c r="R371" s="69"/>
      <c r="S371" s="69"/>
      <c r="T371" s="69"/>
      <c r="U371" s="69"/>
      <c r="V371" s="69"/>
      <c r="W371" s="69"/>
      <c r="X371" s="69"/>
      <c r="Y371" s="69"/>
    </row>
    <row r="372" spans="1:27" ht="306">
      <c r="A372" s="1">
        <v>2233</v>
      </c>
      <c r="E372" s="25" t="s">
        <v>1245</v>
      </c>
      <c r="F372" s="16" t="s">
        <v>1246</v>
      </c>
      <c r="G372" s="16" t="s">
        <v>1183</v>
      </c>
      <c r="H372" s="17"/>
      <c r="I372" s="17"/>
      <c r="J372" s="17"/>
      <c r="K372" s="17"/>
      <c r="L372" s="17"/>
      <c r="M372" s="17"/>
      <c r="P372" s="19">
        <v>3</v>
      </c>
      <c r="Q372" s="20" t="s">
        <v>1247</v>
      </c>
      <c r="R372" s="20"/>
      <c r="S372" s="21">
        <v>2.5</v>
      </c>
      <c r="T372" s="22" t="s">
        <v>3388</v>
      </c>
      <c r="U372" s="19"/>
      <c r="V372" s="20"/>
      <c r="W372" s="20"/>
      <c r="X372" s="21"/>
      <c r="Y372" s="22"/>
      <c r="Z372" s="23">
        <f t="shared" si="20"/>
        <v>3</v>
      </c>
      <c r="AA372" s="24">
        <f t="shared" si="21"/>
        <v>2.5</v>
      </c>
    </row>
    <row r="373" spans="1:27" s="12" customFormat="1" ht="17">
      <c r="A373" s="1" t="s">
        <v>63</v>
      </c>
      <c r="H373" s="1"/>
      <c r="P373" s="69"/>
      <c r="Q373" s="69"/>
      <c r="R373" s="69"/>
      <c r="S373" s="69"/>
      <c r="T373" s="69"/>
      <c r="U373" s="69"/>
      <c r="V373" s="69"/>
      <c r="W373" s="69"/>
      <c r="X373" s="69"/>
      <c r="Y373" s="69"/>
    </row>
    <row r="374" spans="1:27" s="12" customFormat="1" ht="17">
      <c r="A374" s="1" t="s">
        <v>63</v>
      </c>
      <c r="H374" s="1"/>
      <c r="P374" s="69"/>
      <c r="Q374" s="69"/>
      <c r="R374" s="69"/>
      <c r="S374" s="69"/>
      <c r="T374" s="69"/>
      <c r="U374" s="69"/>
      <c r="V374" s="69"/>
      <c r="W374" s="69"/>
      <c r="X374" s="69"/>
      <c r="Y374" s="69"/>
    </row>
    <row r="375" spans="1:27" s="12" customFormat="1" ht="19">
      <c r="A375" s="1" t="s">
        <v>63</v>
      </c>
      <c r="E375" s="76" t="s">
        <v>1248</v>
      </c>
      <c r="F375" s="76"/>
      <c r="G375" s="76"/>
      <c r="H375" s="1"/>
      <c r="P375" s="69"/>
      <c r="Q375" s="69"/>
      <c r="R375" s="69"/>
      <c r="S375" s="69"/>
      <c r="T375" s="69"/>
      <c r="U375" s="69"/>
      <c r="V375" s="69"/>
      <c r="W375" s="69"/>
      <c r="X375" s="69"/>
      <c r="Y375" s="69"/>
    </row>
    <row r="376" spans="1:27" ht="306">
      <c r="A376" s="1">
        <v>2234</v>
      </c>
      <c r="B376" s="1" t="s">
        <v>63</v>
      </c>
      <c r="E376" s="25" t="s">
        <v>1249</v>
      </c>
      <c r="F376" s="16" t="s">
        <v>1250</v>
      </c>
      <c r="G376" s="16" t="s">
        <v>1183</v>
      </c>
      <c r="H376" s="17"/>
      <c r="I376" s="17"/>
      <c r="J376" s="17"/>
      <c r="K376" s="17"/>
      <c r="L376" s="17"/>
      <c r="M376" s="17"/>
      <c r="P376" s="19">
        <v>3</v>
      </c>
      <c r="Q376" s="20" t="s">
        <v>1251</v>
      </c>
      <c r="R376" s="20"/>
      <c r="S376" s="21">
        <v>3</v>
      </c>
      <c r="T376" s="22" t="s">
        <v>3389</v>
      </c>
      <c r="U376" s="19"/>
      <c r="V376" s="20"/>
      <c r="W376" s="20"/>
      <c r="X376" s="21"/>
      <c r="Y376" s="22"/>
      <c r="Z376" s="23">
        <f t="shared" si="20"/>
        <v>3</v>
      </c>
      <c r="AA376" s="24">
        <f t="shared" si="21"/>
        <v>3</v>
      </c>
    </row>
    <row r="377" spans="1:27" ht="372">
      <c r="A377" s="1">
        <v>2235</v>
      </c>
      <c r="B377" s="1" t="s">
        <v>1252</v>
      </c>
      <c r="E377" s="15" t="s">
        <v>1253</v>
      </c>
      <c r="F377" s="16" t="s">
        <v>1254</v>
      </c>
      <c r="G377" s="16" t="s">
        <v>1183</v>
      </c>
      <c r="H377" s="17"/>
      <c r="I377" s="17"/>
      <c r="J377" s="18" t="s">
        <v>1255</v>
      </c>
      <c r="K377" s="18" t="s">
        <v>1185</v>
      </c>
      <c r="L377" s="17"/>
      <c r="M377" s="17"/>
      <c r="P377" s="19">
        <v>3</v>
      </c>
      <c r="Q377" s="20"/>
      <c r="R377" s="20"/>
      <c r="S377" s="21">
        <v>2.5</v>
      </c>
      <c r="T377" s="22" t="s">
        <v>3390</v>
      </c>
      <c r="U377" s="19"/>
      <c r="V377" s="20"/>
      <c r="W377" s="20"/>
      <c r="X377" s="21"/>
      <c r="Y377" s="22"/>
      <c r="Z377" s="23">
        <f t="shared" si="20"/>
        <v>3</v>
      </c>
      <c r="AA377" s="24">
        <f t="shared" si="21"/>
        <v>2.5</v>
      </c>
    </row>
    <row r="378" spans="1:27" ht="306">
      <c r="A378" s="1">
        <v>2236</v>
      </c>
      <c r="B378" s="1" t="s">
        <v>1256</v>
      </c>
      <c r="E378" s="15" t="s">
        <v>1257</v>
      </c>
      <c r="F378" s="16" t="s">
        <v>1258</v>
      </c>
      <c r="G378" s="16" t="s">
        <v>1183</v>
      </c>
      <c r="H378" s="17"/>
      <c r="I378" s="17"/>
      <c r="J378" s="18" t="s">
        <v>1259</v>
      </c>
      <c r="K378" s="17"/>
      <c r="L378" s="17"/>
      <c r="M378" s="17"/>
      <c r="P378" s="19">
        <v>3</v>
      </c>
      <c r="Q378" s="20"/>
      <c r="R378" s="20"/>
      <c r="S378" s="21">
        <v>1</v>
      </c>
      <c r="T378" s="22" t="s">
        <v>3391</v>
      </c>
      <c r="U378" s="19"/>
      <c r="V378" s="20"/>
      <c r="W378" s="20"/>
      <c r="X378" s="21"/>
      <c r="Y378" s="22"/>
      <c r="Z378" s="23">
        <f t="shared" si="20"/>
        <v>3</v>
      </c>
      <c r="AA378" s="24">
        <f t="shared" si="21"/>
        <v>1</v>
      </c>
    </row>
    <row r="379" spans="1:27" s="12" customFormat="1" ht="17">
      <c r="A379" s="1" t="s">
        <v>63</v>
      </c>
      <c r="H379" s="1"/>
      <c r="P379" s="69"/>
      <c r="Q379" s="69"/>
      <c r="R379" s="69"/>
      <c r="S379" s="69"/>
      <c r="T379" s="69"/>
      <c r="U379" s="69"/>
      <c r="V379" s="69"/>
      <c r="W379" s="69"/>
      <c r="X379" s="69"/>
      <c r="Y379" s="69"/>
    </row>
    <row r="380" spans="1:27" s="12" customFormat="1" ht="17">
      <c r="A380" s="1" t="s">
        <v>63</v>
      </c>
      <c r="H380" s="1"/>
      <c r="P380" s="69"/>
      <c r="Q380" s="69"/>
      <c r="R380" s="69"/>
      <c r="S380" s="69"/>
      <c r="T380" s="69"/>
      <c r="U380" s="69"/>
      <c r="V380" s="69"/>
      <c r="W380" s="69"/>
      <c r="X380" s="69"/>
      <c r="Y380" s="69"/>
    </row>
    <row r="381" spans="1:27" s="12" customFormat="1" ht="37">
      <c r="A381" s="1" t="s">
        <v>63</v>
      </c>
      <c r="E381" s="77" t="s">
        <v>1260</v>
      </c>
      <c r="F381" s="77"/>
      <c r="G381" s="77"/>
      <c r="H381" s="1"/>
      <c r="P381" s="69"/>
      <c r="Q381" s="69"/>
      <c r="R381" s="69"/>
      <c r="S381" s="69"/>
      <c r="T381" s="69"/>
      <c r="U381" s="69"/>
      <c r="V381" s="69"/>
      <c r="W381" s="69"/>
      <c r="X381" s="69"/>
      <c r="Y381" s="69"/>
    </row>
    <row r="382" spans="1:27" s="12" customFormat="1" ht="19">
      <c r="A382" s="1" t="s">
        <v>63</v>
      </c>
      <c r="E382" s="76" t="s">
        <v>1261</v>
      </c>
      <c r="F382" s="76"/>
      <c r="G382" s="76"/>
      <c r="H382" s="1"/>
      <c r="P382" s="69"/>
      <c r="Q382" s="69"/>
      <c r="R382" s="69"/>
      <c r="S382" s="69"/>
      <c r="T382" s="69"/>
      <c r="U382" s="69"/>
      <c r="V382" s="69"/>
      <c r="W382" s="69"/>
      <c r="X382" s="69"/>
      <c r="Y382" s="69"/>
    </row>
    <row r="383" spans="1:27" s="12" customFormat="1" ht="85">
      <c r="A383" s="1" t="s">
        <v>63</v>
      </c>
      <c r="E383" s="14" t="s">
        <v>1262</v>
      </c>
      <c r="F383" s="16" t="s">
        <v>1263</v>
      </c>
      <c r="H383" s="1"/>
      <c r="P383" s="69"/>
      <c r="Q383" s="69"/>
      <c r="R383" s="69"/>
      <c r="S383" s="69"/>
      <c r="T383" s="69"/>
      <c r="U383" s="69"/>
      <c r="V383" s="69"/>
      <c r="W383" s="69"/>
      <c r="X383" s="69"/>
      <c r="Y383" s="69"/>
    </row>
    <row r="384" spans="1:27" ht="136">
      <c r="A384" s="1">
        <v>2237</v>
      </c>
      <c r="B384" s="1" t="s">
        <v>1264</v>
      </c>
      <c r="C384" s="1">
        <v>244</v>
      </c>
      <c r="D384" s="2" t="s">
        <v>63</v>
      </c>
      <c r="E384" s="15" t="s">
        <v>1265</v>
      </c>
      <c r="F384" s="16" t="s">
        <v>1266</v>
      </c>
      <c r="G384" s="16" t="s">
        <v>1267</v>
      </c>
      <c r="H384" s="17"/>
      <c r="I384" s="17"/>
      <c r="J384" s="18" t="s">
        <v>1268</v>
      </c>
      <c r="K384" s="17"/>
      <c r="L384" s="17"/>
      <c r="M384" s="17"/>
      <c r="P384" s="19">
        <v>3</v>
      </c>
      <c r="Q384" s="20" t="s">
        <v>1269</v>
      </c>
      <c r="R384" s="20"/>
      <c r="S384" s="21">
        <v>2</v>
      </c>
      <c r="T384" s="22"/>
      <c r="U384" s="19"/>
      <c r="V384" s="20"/>
      <c r="W384" s="20"/>
      <c r="X384" s="21"/>
      <c r="Y384" s="22"/>
      <c r="Z384" s="23">
        <f t="shared" si="18"/>
        <v>3</v>
      </c>
      <c r="AA384" s="24">
        <f t="shared" si="19"/>
        <v>2</v>
      </c>
    </row>
    <row r="385" spans="1:27" ht="170">
      <c r="A385" s="1">
        <v>2238</v>
      </c>
      <c r="B385" s="1" t="s">
        <v>1270</v>
      </c>
      <c r="C385" s="1">
        <v>246</v>
      </c>
      <c r="D385" s="2" t="s">
        <v>1271</v>
      </c>
      <c r="E385" s="16" t="s">
        <v>1272</v>
      </c>
      <c r="F385" s="16" t="s">
        <v>1273</v>
      </c>
      <c r="G385" s="16" t="s">
        <v>1274</v>
      </c>
      <c r="H385" s="17"/>
      <c r="I385" s="17"/>
      <c r="J385" s="18" t="s">
        <v>1275</v>
      </c>
      <c r="K385" s="17"/>
      <c r="L385" s="17"/>
      <c r="M385" s="17"/>
      <c r="N385" s="28">
        <v>3</v>
      </c>
      <c r="O385" s="28">
        <v>3</v>
      </c>
      <c r="P385" s="19"/>
      <c r="Q385" s="20" t="s">
        <v>1276</v>
      </c>
      <c r="R385" s="20"/>
      <c r="S385" s="21">
        <v>3</v>
      </c>
      <c r="T385" s="22"/>
      <c r="U385" s="19"/>
      <c r="V385" s="20"/>
      <c r="W385" s="20"/>
      <c r="X385" s="21"/>
      <c r="Y385" s="22"/>
      <c r="Z385" s="23">
        <f t="shared" si="18"/>
        <v>3</v>
      </c>
      <c r="AA385" s="24">
        <f t="shared" si="19"/>
        <v>3</v>
      </c>
    </row>
    <row r="386" spans="1:27" ht="136">
      <c r="A386" s="1">
        <v>2239</v>
      </c>
      <c r="B386" s="1" t="s">
        <v>1277</v>
      </c>
      <c r="C386" s="1">
        <v>245</v>
      </c>
      <c r="D386" s="2" t="s">
        <v>1271</v>
      </c>
      <c r="E386" s="16" t="s">
        <v>1278</v>
      </c>
      <c r="F386" s="16" t="s">
        <v>1279</v>
      </c>
      <c r="G386" s="16" t="s">
        <v>1280</v>
      </c>
      <c r="H386" s="17"/>
      <c r="I386" s="17"/>
      <c r="J386" s="18" t="s">
        <v>1281</v>
      </c>
      <c r="K386" s="17"/>
      <c r="L386" s="17"/>
      <c r="M386" s="17"/>
      <c r="N386" s="28">
        <v>4</v>
      </c>
      <c r="O386" s="28">
        <v>4</v>
      </c>
      <c r="P386" s="19"/>
      <c r="Q386" s="20" t="s">
        <v>1282</v>
      </c>
      <c r="R386" s="20"/>
      <c r="S386" s="21">
        <v>4</v>
      </c>
      <c r="T386" s="22"/>
      <c r="U386" s="19"/>
      <c r="V386" s="20"/>
      <c r="W386" s="20"/>
      <c r="X386" s="21"/>
      <c r="Y386" s="22"/>
      <c r="Z386" s="23">
        <f t="shared" si="18"/>
        <v>4</v>
      </c>
      <c r="AA386" s="24">
        <f t="shared" si="19"/>
        <v>4</v>
      </c>
    </row>
    <row r="387" spans="1:27" ht="119">
      <c r="A387" s="1">
        <v>2240</v>
      </c>
      <c r="B387" s="1" t="s">
        <v>1283</v>
      </c>
      <c r="C387" s="1">
        <v>249</v>
      </c>
      <c r="D387" s="2" t="s">
        <v>1271</v>
      </c>
      <c r="E387" s="16" t="s">
        <v>1284</v>
      </c>
      <c r="F387" s="16" t="s">
        <v>1285</v>
      </c>
      <c r="G387" s="16" t="s">
        <v>1286</v>
      </c>
      <c r="H387" s="17"/>
      <c r="I387" s="17"/>
      <c r="J387" s="18" t="s">
        <v>1287</v>
      </c>
      <c r="K387" s="17"/>
      <c r="L387" s="17"/>
      <c r="M387" s="17"/>
      <c r="N387" s="28">
        <v>4</v>
      </c>
      <c r="O387" s="28">
        <v>3</v>
      </c>
      <c r="P387" s="19"/>
      <c r="Q387" s="20" t="s">
        <v>1288</v>
      </c>
      <c r="R387" s="20"/>
      <c r="S387" s="21">
        <v>3</v>
      </c>
      <c r="T387" s="22"/>
      <c r="U387" s="19"/>
      <c r="V387" s="20"/>
      <c r="W387" s="20"/>
      <c r="X387" s="21"/>
      <c r="Y387" s="22"/>
      <c r="Z387" s="23">
        <f t="shared" si="18"/>
        <v>4</v>
      </c>
      <c r="AA387" s="24">
        <f t="shared" si="19"/>
        <v>3</v>
      </c>
    </row>
    <row r="388" spans="1:27" ht="187">
      <c r="A388" s="1">
        <v>2241</v>
      </c>
      <c r="B388" s="1" t="s">
        <v>1289</v>
      </c>
      <c r="C388" s="1">
        <v>247</v>
      </c>
      <c r="D388" s="2" t="s">
        <v>63</v>
      </c>
      <c r="E388" s="15" t="s">
        <v>1290</v>
      </c>
      <c r="F388" s="16" t="s">
        <v>1291</v>
      </c>
      <c r="G388" s="16" t="s">
        <v>1292</v>
      </c>
      <c r="H388" s="17"/>
      <c r="I388" s="17"/>
      <c r="J388" s="18" t="s">
        <v>1293</v>
      </c>
      <c r="K388" s="17"/>
      <c r="L388" s="17"/>
      <c r="M388" s="17"/>
      <c r="P388" s="19">
        <v>2</v>
      </c>
      <c r="Q388" s="20" t="s">
        <v>1294</v>
      </c>
      <c r="R388" s="20"/>
      <c r="S388" s="21">
        <v>2</v>
      </c>
      <c r="T388" s="22"/>
      <c r="U388" s="19"/>
      <c r="V388" s="20"/>
      <c r="W388" s="20"/>
      <c r="X388" s="21"/>
      <c r="Y388" s="22"/>
      <c r="Z388" s="23">
        <f t="shared" si="18"/>
        <v>2</v>
      </c>
      <c r="AA388" s="24">
        <f t="shared" si="19"/>
        <v>2</v>
      </c>
    </row>
    <row r="389" spans="1:27" ht="170">
      <c r="A389" s="1">
        <v>2242</v>
      </c>
      <c r="C389" s="1" t="s">
        <v>1295</v>
      </c>
      <c r="D389" s="2" t="s">
        <v>63</v>
      </c>
      <c r="E389" s="25" t="s">
        <v>1296</v>
      </c>
      <c r="F389" s="16" t="s">
        <v>1297</v>
      </c>
      <c r="G389" s="16" t="s">
        <v>1298</v>
      </c>
      <c r="H389" s="17"/>
      <c r="I389" s="17"/>
      <c r="J389" s="17"/>
      <c r="K389" s="17"/>
      <c r="L389" s="17"/>
      <c r="M389" s="17"/>
      <c r="P389" s="19">
        <v>2</v>
      </c>
      <c r="Q389" s="20" t="s">
        <v>1299</v>
      </c>
      <c r="R389" s="20"/>
      <c r="S389" s="21">
        <v>2</v>
      </c>
      <c r="T389" s="22"/>
      <c r="U389" s="19"/>
      <c r="V389" s="20"/>
      <c r="W389" s="20"/>
      <c r="X389" s="21"/>
      <c r="Y389" s="22"/>
      <c r="Z389" s="23">
        <f t="shared" si="18"/>
        <v>2</v>
      </c>
      <c r="AA389" s="24">
        <f t="shared" si="19"/>
        <v>2</v>
      </c>
    </row>
    <row r="390" spans="1:27" ht="306">
      <c r="A390" s="1">
        <v>2243</v>
      </c>
      <c r="B390" s="1" t="s">
        <v>1300</v>
      </c>
      <c r="C390" s="1">
        <v>250</v>
      </c>
      <c r="D390" s="2" t="s">
        <v>1271</v>
      </c>
      <c r="E390" s="16" t="s">
        <v>1301</v>
      </c>
      <c r="F390" s="16" t="s">
        <v>1302</v>
      </c>
      <c r="G390" s="16" t="s">
        <v>1303</v>
      </c>
      <c r="H390" s="17"/>
      <c r="I390" s="17"/>
      <c r="J390" s="18" t="s">
        <v>1304</v>
      </c>
      <c r="K390" s="17"/>
      <c r="L390" s="17"/>
      <c r="M390" s="17"/>
      <c r="N390" s="28">
        <v>4</v>
      </c>
      <c r="O390" s="28">
        <v>4</v>
      </c>
      <c r="P390" s="19"/>
      <c r="Q390" s="20" t="s">
        <v>1305</v>
      </c>
      <c r="R390" s="20"/>
      <c r="S390" s="21">
        <v>0</v>
      </c>
      <c r="T390" s="22" t="s">
        <v>1306</v>
      </c>
      <c r="U390" s="19"/>
      <c r="V390" s="20"/>
      <c r="W390" s="20"/>
      <c r="X390" s="21"/>
      <c r="Y390" s="22"/>
      <c r="Z390" s="23">
        <f t="shared" ref="Z390:Z448" si="22">IF(U390&lt;&gt;"",U390,IF(P390&lt;&gt;"",P390,IF(N390&lt;&gt;"",N390,"")))</f>
        <v>4</v>
      </c>
      <c r="AA390" s="24">
        <f t="shared" ref="AA390:AA448" si="23">IF(X390&lt;&gt;"",X390,IF(S390&lt;&gt;"",S390,IF(O390&lt;&gt;"",O390,"")))</f>
        <v>0</v>
      </c>
    </row>
    <row r="391" spans="1:27" ht="187">
      <c r="A391" s="1">
        <v>2244</v>
      </c>
      <c r="C391" s="1" t="s">
        <v>1295</v>
      </c>
      <c r="D391" s="2" t="s">
        <v>63</v>
      </c>
      <c r="E391" s="25" t="s">
        <v>1307</v>
      </c>
      <c r="F391" s="16" t="s">
        <v>1308</v>
      </c>
      <c r="G391" s="16" t="s">
        <v>1309</v>
      </c>
      <c r="H391" s="17"/>
      <c r="I391" s="17"/>
      <c r="J391" s="17"/>
      <c r="K391" s="17"/>
      <c r="L391" s="17"/>
      <c r="M391" s="17"/>
      <c r="P391" s="19">
        <v>3</v>
      </c>
      <c r="Q391" s="20" t="s">
        <v>1310</v>
      </c>
      <c r="R391" s="20"/>
      <c r="S391" s="21">
        <v>2</v>
      </c>
      <c r="T391" s="22"/>
      <c r="U391" s="19"/>
      <c r="V391" s="20"/>
      <c r="W391" s="20"/>
      <c r="X391" s="21"/>
      <c r="Y391" s="22"/>
      <c r="Z391" s="23">
        <f t="shared" si="22"/>
        <v>3</v>
      </c>
      <c r="AA391" s="24">
        <f t="shared" si="23"/>
        <v>2</v>
      </c>
    </row>
    <row r="392" spans="1:27" ht="187">
      <c r="A392" s="1">
        <v>2245</v>
      </c>
      <c r="B392" s="1" t="s">
        <v>1311</v>
      </c>
      <c r="C392" s="1">
        <v>257</v>
      </c>
      <c r="D392" s="2" t="s">
        <v>1271</v>
      </c>
      <c r="E392" s="16" t="s">
        <v>1312</v>
      </c>
      <c r="F392" s="16" t="s">
        <v>1313</v>
      </c>
      <c r="G392" s="16" t="s">
        <v>1314</v>
      </c>
      <c r="H392" s="17"/>
      <c r="I392" s="17"/>
      <c r="J392" s="18" t="s">
        <v>1315</v>
      </c>
      <c r="K392" s="17"/>
      <c r="L392" s="17"/>
      <c r="M392" s="17"/>
      <c r="N392" s="28">
        <v>3</v>
      </c>
      <c r="O392" s="28">
        <v>3</v>
      </c>
      <c r="P392" s="19"/>
      <c r="Q392" s="20" t="s">
        <v>1316</v>
      </c>
      <c r="R392" s="20"/>
      <c r="S392" s="21">
        <v>3</v>
      </c>
      <c r="T392" s="22"/>
      <c r="U392" s="19"/>
      <c r="V392" s="20"/>
      <c r="W392" s="20"/>
      <c r="X392" s="21"/>
      <c r="Y392" s="22"/>
      <c r="Z392" s="23">
        <f t="shared" si="22"/>
        <v>3</v>
      </c>
      <c r="AA392" s="24">
        <f t="shared" si="23"/>
        <v>3</v>
      </c>
    </row>
    <row r="393" spans="1:27" ht="409.6">
      <c r="A393" s="1">
        <v>2246</v>
      </c>
      <c r="B393" s="1" t="s">
        <v>1317</v>
      </c>
      <c r="C393" s="1">
        <v>390</v>
      </c>
      <c r="D393" s="2" t="s">
        <v>1271</v>
      </c>
      <c r="E393" s="16" t="s">
        <v>1318</v>
      </c>
      <c r="F393" s="16" t="s">
        <v>1319</v>
      </c>
      <c r="G393" s="16" t="s">
        <v>1320</v>
      </c>
      <c r="H393" s="17"/>
      <c r="I393" s="17"/>
      <c r="J393" s="18" t="s">
        <v>1321</v>
      </c>
      <c r="K393" s="17"/>
      <c r="L393" s="17"/>
      <c r="M393" s="17"/>
      <c r="N393" s="28">
        <v>3</v>
      </c>
      <c r="O393" s="28">
        <v>3</v>
      </c>
      <c r="P393" s="19"/>
      <c r="Q393" s="20" t="s">
        <v>1322</v>
      </c>
      <c r="R393" s="20"/>
      <c r="S393" s="21">
        <v>3</v>
      </c>
      <c r="T393" s="22"/>
      <c r="U393" s="19"/>
      <c r="V393" s="20"/>
      <c r="W393" s="20"/>
      <c r="X393" s="21"/>
      <c r="Y393" s="22"/>
      <c r="Z393" s="23">
        <f t="shared" si="22"/>
        <v>3</v>
      </c>
      <c r="AA393" s="24">
        <f t="shared" si="23"/>
        <v>3</v>
      </c>
    </row>
    <row r="394" spans="1:27" ht="170">
      <c r="A394" s="1">
        <v>2247</v>
      </c>
      <c r="C394" s="1" t="s">
        <v>1295</v>
      </c>
      <c r="D394" s="2" t="s">
        <v>63</v>
      </c>
      <c r="E394" s="25" t="s">
        <v>1323</v>
      </c>
      <c r="F394" s="16" t="s">
        <v>1324</v>
      </c>
      <c r="G394" s="16" t="s">
        <v>1325</v>
      </c>
      <c r="H394" s="17"/>
      <c r="I394" s="17"/>
      <c r="J394" s="17"/>
      <c r="K394" s="17"/>
      <c r="L394" s="17"/>
      <c r="M394" s="17"/>
      <c r="P394" s="19">
        <v>3</v>
      </c>
      <c r="Q394" s="20" t="s">
        <v>1326</v>
      </c>
      <c r="R394" s="20"/>
      <c r="S394" s="21">
        <v>2</v>
      </c>
      <c r="T394" s="22"/>
      <c r="U394" s="19"/>
      <c r="V394" s="20"/>
      <c r="W394" s="20"/>
      <c r="X394" s="21"/>
      <c r="Y394" s="22"/>
      <c r="Z394" s="23">
        <f t="shared" si="22"/>
        <v>3</v>
      </c>
      <c r="AA394" s="24">
        <f t="shared" si="23"/>
        <v>2</v>
      </c>
    </row>
    <row r="395" spans="1:27" ht="153">
      <c r="A395" s="1">
        <v>2248</v>
      </c>
      <c r="B395" s="1" t="s">
        <v>1327</v>
      </c>
      <c r="C395" s="1">
        <v>394</v>
      </c>
      <c r="D395" s="2" t="s">
        <v>1271</v>
      </c>
      <c r="E395" s="16" t="s">
        <v>1328</v>
      </c>
      <c r="F395" s="16" t="s">
        <v>1329</v>
      </c>
      <c r="G395" s="16" t="s">
        <v>1330</v>
      </c>
      <c r="H395" s="17"/>
      <c r="I395" s="17"/>
      <c r="J395" s="18" t="s">
        <v>1331</v>
      </c>
      <c r="K395" s="17"/>
      <c r="L395" s="17"/>
      <c r="M395" s="17"/>
      <c r="N395" s="28">
        <v>3</v>
      </c>
      <c r="O395" s="28">
        <v>3</v>
      </c>
      <c r="P395" s="19"/>
      <c r="Q395" s="20" t="s">
        <v>1332</v>
      </c>
      <c r="R395" s="20"/>
      <c r="S395" s="21">
        <v>3</v>
      </c>
      <c r="T395" s="22"/>
      <c r="U395" s="19"/>
      <c r="V395" s="20"/>
      <c r="W395" s="20"/>
      <c r="X395" s="21"/>
      <c r="Y395" s="22"/>
      <c r="Z395" s="23">
        <f t="shared" si="22"/>
        <v>3</v>
      </c>
      <c r="AA395" s="24">
        <f t="shared" si="23"/>
        <v>3</v>
      </c>
    </row>
    <row r="396" spans="1:27" ht="102">
      <c r="A396" s="1">
        <v>2249</v>
      </c>
      <c r="C396" s="1" t="s">
        <v>1295</v>
      </c>
      <c r="D396" s="2" t="s">
        <v>63</v>
      </c>
      <c r="E396" s="27" t="s">
        <v>1333</v>
      </c>
      <c r="F396" s="16" t="s">
        <v>1334</v>
      </c>
      <c r="G396" s="16" t="s">
        <v>1335</v>
      </c>
      <c r="H396" s="17"/>
      <c r="I396" s="17"/>
      <c r="J396" s="17"/>
      <c r="K396" s="17"/>
      <c r="L396" s="17"/>
      <c r="M396" s="17"/>
      <c r="P396" s="19">
        <v>3</v>
      </c>
      <c r="Q396" s="20"/>
      <c r="R396" s="20"/>
      <c r="S396" s="21">
        <v>0</v>
      </c>
      <c r="T396" s="22" t="s">
        <v>1336</v>
      </c>
      <c r="U396" s="19"/>
      <c r="V396" s="20"/>
      <c r="W396" s="20"/>
      <c r="X396" s="21"/>
      <c r="Y396" s="22"/>
      <c r="Z396" s="23">
        <f t="shared" si="22"/>
        <v>3</v>
      </c>
      <c r="AA396" s="24">
        <f t="shared" si="23"/>
        <v>0</v>
      </c>
    </row>
    <row r="397" spans="1:27" ht="68">
      <c r="A397" s="1">
        <v>2250</v>
      </c>
      <c r="C397" s="1" t="s">
        <v>1295</v>
      </c>
      <c r="D397" s="2" t="s">
        <v>63</v>
      </c>
      <c r="E397" s="25" t="s">
        <v>1337</v>
      </c>
      <c r="F397" s="16" t="s">
        <v>1338</v>
      </c>
      <c r="G397" s="16" t="s">
        <v>1335</v>
      </c>
      <c r="H397" s="17"/>
      <c r="I397" s="17"/>
      <c r="J397" s="17"/>
      <c r="K397" s="17"/>
      <c r="L397" s="17"/>
      <c r="M397" s="17"/>
      <c r="P397" s="19">
        <v>3</v>
      </c>
      <c r="Q397" s="20" t="s">
        <v>1339</v>
      </c>
      <c r="R397" s="20"/>
      <c r="S397" s="21">
        <v>2</v>
      </c>
      <c r="T397" s="22" t="s">
        <v>227</v>
      </c>
      <c r="U397" s="19"/>
      <c r="V397" s="20"/>
      <c r="W397" s="20"/>
      <c r="X397" s="21"/>
      <c r="Y397" s="22"/>
      <c r="Z397" s="23">
        <f t="shared" si="22"/>
        <v>3</v>
      </c>
      <c r="AA397" s="24">
        <f t="shared" si="23"/>
        <v>2</v>
      </c>
    </row>
    <row r="398" spans="1:27" s="12" customFormat="1" ht="17">
      <c r="A398" s="1" t="s">
        <v>63</v>
      </c>
      <c r="B398" s="1" t="s">
        <v>63</v>
      </c>
      <c r="G398" s="12" t="s">
        <v>63</v>
      </c>
      <c r="H398" s="1"/>
      <c r="P398" s="69"/>
      <c r="Q398" s="69"/>
      <c r="R398" s="69"/>
      <c r="S398" s="69"/>
      <c r="T398" s="69"/>
      <c r="U398" s="69"/>
      <c r="V398" s="69"/>
      <c r="W398" s="69"/>
      <c r="X398" s="69"/>
      <c r="Y398" s="69"/>
    </row>
    <row r="399" spans="1:27" s="12" customFormat="1" ht="17">
      <c r="A399" s="1" t="s">
        <v>63</v>
      </c>
      <c r="B399" s="1" t="s">
        <v>63</v>
      </c>
      <c r="G399" s="12" t="s">
        <v>63</v>
      </c>
      <c r="H399" s="1"/>
      <c r="P399" s="69"/>
      <c r="Q399" s="69"/>
      <c r="R399" s="69"/>
      <c r="S399" s="69"/>
      <c r="T399" s="69"/>
      <c r="U399" s="69"/>
      <c r="V399" s="69"/>
      <c r="W399" s="69"/>
      <c r="X399" s="69"/>
      <c r="Y399" s="69"/>
    </row>
    <row r="400" spans="1:27" s="12" customFormat="1" ht="17">
      <c r="A400" s="1" t="s">
        <v>63</v>
      </c>
      <c r="B400" s="1" t="s">
        <v>63</v>
      </c>
      <c r="E400" s="14" t="s">
        <v>1340</v>
      </c>
      <c r="G400" s="12" t="s">
        <v>63</v>
      </c>
      <c r="H400" s="1"/>
      <c r="P400" s="69"/>
      <c r="Q400" s="69"/>
      <c r="R400" s="69"/>
      <c r="S400" s="69"/>
      <c r="T400" s="69"/>
      <c r="U400" s="69"/>
      <c r="V400" s="69"/>
      <c r="W400" s="69"/>
      <c r="X400" s="69"/>
      <c r="Y400" s="69"/>
    </row>
    <row r="401" spans="1:27" ht="153">
      <c r="A401" s="1">
        <v>2251</v>
      </c>
      <c r="B401" s="1" t="s">
        <v>1341</v>
      </c>
      <c r="C401" s="1">
        <v>251</v>
      </c>
      <c r="D401" s="2" t="s">
        <v>1271</v>
      </c>
      <c r="E401" s="16" t="s">
        <v>1342</v>
      </c>
      <c r="F401" s="16" t="s">
        <v>1343</v>
      </c>
      <c r="G401" s="16" t="s">
        <v>1344</v>
      </c>
      <c r="H401" s="17"/>
      <c r="I401" s="17"/>
      <c r="J401" s="18" t="s">
        <v>1345</v>
      </c>
      <c r="K401" s="17"/>
      <c r="L401" s="17"/>
      <c r="M401" s="17"/>
      <c r="N401" s="28">
        <v>3</v>
      </c>
      <c r="O401" s="28">
        <v>3</v>
      </c>
      <c r="P401" s="19"/>
      <c r="Q401" s="20" t="s">
        <v>1346</v>
      </c>
      <c r="R401" s="20"/>
      <c r="S401" s="21">
        <v>3</v>
      </c>
      <c r="T401" s="22"/>
      <c r="U401" s="19"/>
      <c r="V401" s="20"/>
      <c r="W401" s="20"/>
      <c r="X401" s="21"/>
      <c r="Y401" s="22"/>
      <c r="Z401" s="23">
        <f t="shared" si="22"/>
        <v>3</v>
      </c>
      <c r="AA401" s="24">
        <f t="shared" si="23"/>
        <v>3</v>
      </c>
    </row>
    <row r="402" spans="1:27" ht="136">
      <c r="A402" s="1">
        <v>2252</v>
      </c>
      <c r="B402" s="1" t="s">
        <v>1347</v>
      </c>
      <c r="C402" s="1">
        <v>252</v>
      </c>
      <c r="D402" s="2" t="s">
        <v>1271</v>
      </c>
      <c r="E402" s="16" t="s">
        <v>1348</v>
      </c>
      <c r="F402" s="16" t="s">
        <v>1349</v>
      </c>
      <c r="G402" s="16" t="s">
        <v>1350</v>
      </c>
      <c r="H402" s="17"/>
      <c r="I402" s="17"/>
      <c r="J402" s="18" t="s">
        <v>1351</v>
      </c>
      <c r="K402" s="17"/>
      <c r="L402" s="17"/>
      <c r="M402" s="17"/>
      <c r="N402" s="28">
        <v>3</v>
      </c>
      <c r="O402" s="28">
        <v>3</v>
      </c>
      <c r="P402" s="19"/>
      <c r="Q402" s="20" t="s">
        <v>1352</v>
      </c>
      <c r="R402" s="20"/>
      <c r="S402" s="21">
        <v>3</v>
      </c>
      <c r="T402" s="22"/>
      <c r="U402" s="19"/>
      <c r="V402" s="20"/>
      <c r="W402" s="20"/>
      <c r="X402" s="21"/>
      <c r="Y402" s="22"/>
      <c r="Z402" s="23">
        <f t="shared" si="22"/>
        <v>3</v>
      </c>
      <c r="AA402" s="24">
        <f t="shared" si="23"/>
        <v>3</v>
      </c>
    </row>
    <row r="403" spans="1:27" ht="136">
      <c r="A403" s="1">
        <v>2253</v>
      </c>
      <c r="B403" s="1" t="s">
        <v>1353</v>
      </c>
      <c r="C403" s="1">
        <v>254</v>
      </c>
      <c r="D403" s="2" t="s">
        <v>1271</v>
      </c>
      <c r="E403" s="16" t="s">
        <v>1354</v>
      </c>
      <c r="F403" s="16" t="s">
        <v>1355</v>
      </c>
      <c r="G403" s="16" t="s">
        <v>1356</v>
      </c>
      <c r="H403" s="17"/>
      <c r="I403" s="17"/>
      <c r="J403" s="18" t="s">
        <v>1357</v>
      </c>
      <c r="K403" s="17"/>
      <c r="L403" s="17"/>
      <c r="M403" s="17"/>
      <c r="N403" s="28">
        <v>4</v>
      </c>
      <c r="O403" s="28">
        <v>4</v>
      </c>
      <c r="P403" s="19"/>
      <c r="Q403" s="20" t="s">
        <v>1358</v>
      </c>
      <c r="R403" s="20"/>
      <c r="S403" s="21">
        <v>4</v>
      </c>
      <c r="T403" s="22"/>
      <c r="U403" s="19"/>
      <c r="V403" s="20"/>
      <c r="W403" s="20"/>
      <c r="X403" s="21"/>
      <c r="Y403" s="22"/>
      <c r="Z403" s="23">
        <f t="shared" si="22"/>
        <v>4</v>
      </c>
      <c r="AA403" s="24">
        <f t="shared" si="23"/>
        <v>4</v>
      </c>
    </row>
    <row r="404" spans="1:27" ht="170">
      <c r="A404" s="1">
        <v>2254</v>
      </c>
      <c r="C404" s="1" t="s">
        <v>1295</v>
      </c>
      <c r="D404" s="2" t="s">
        <v>63</v>
      </c>
      <c r="E404" s="25" t="s">
        <v>1359</v>
      </c>
      <c r="F404" s="16" t="s">
        <v>1360</v>
      </c>
      <c r="G404" s="16" t="s">
        <v>1361</v>
      </c>
      <c r="H404" s="17"/>
      <c r="I404" s="17"/>
      <c r="J404" s="17"/>
      <c r="K404" s="17"/>
      <c r="L404" s="17"/>
      <c r="M404" s="17"/>
      <c r="P404" s="19">
        <v>3</v>
      </c>
      <c r="Q404" s="20" t="s">
        <v>1362</v>
      </c>
      <c r="R404" s="20"/>
      <c r="S404" s="21">
        <v>2</v>
      </c>
      <c r="T404" s="22"/>
      <c r="U404" s="19"/>
      <c r="V404" s="20"/>
      <c r="W404" s="20"/>
      <c r="X404" s="21"/>
      <c r="Y404" s="22"/>
      <c r="Z404" s="23">
        <f t="shared" si="22"/>
        <v>3</v>
      </c>
      <c r="AA404" s="24">
        <f t="shared" si="23"/>
        <v>2</v>
      </c>
    </row>
    <row r="405" spans="1:27" ht="136">
      <c r="A405" s="1">
        <v>2255</v>
      </c>
      <c r="B405" s="1" t="s">
        <v>1363</v>
      </c>
      <c r="C405" s="1">
        <v>256</v>
      </c>
      <c r="D405" s="2" t="s">
        <v>1271</v>
      </c>
      <c r="E405" s="16" t="s">
        <v>1364</v>
      </c>
      <c r="F405" s="16" t="s">
        <v>1365</v>
      </c>
      <c r="G405" s="16" t="s">
        <v>1366</v>
      </c>
      <c r="H405" s="17"/>
      <c r="I405" s="17"/>
      <c r="J405" s="18" t="s">
        <v>1367</v>
      </c>
      <c r="K405" s="17"/>
      <c r="L405" s="17"/>
      <c r="M405" s="17"/>
      <c r="N405" s="28">
        <v>4</v>
      </c>
      <c r="O405" s="28">
        <v>3</v>
      </c>
      <c r="P405" s="19"/>
      <c r="Q405" s="20" t="s">
        <v>1368</v>
      </c>
      <c r="R405" s="20"/>
      <c r="S405" s="21">
        <v>3</v>
      </c>
      <c r="T405" s="22"/>
      <c r="U405" s="19"/>
      <c r="V405" s="20"/>
      <c r="W405" s="20"/>
      <c r="X405" s="21"/>
      <c r="Y405" s="22"/>
      <c r="Z405" s="23">
        <f t="shared" si="22"/>
        <v>4</v>
      </c>
      <c r="AA405" s="24">
        <f t="shared" si="23"/>
        <v>3</v>
      </c>
    </row>
    <row r="406" spans="1:27" ht="136">
      <c r="A406" s="1">
        <v>2256</v>
      </c>
      <c r="B406" s="1" t="s">
        <v>1369</v>
      </c>
      <c r="C406" s="1">
        <v>262</v>
      </c>
      <c r="D406" s="2" t="s">
        <v>63</v>
      </c>
      <c r="E406" s="15" t="s">
        <v>1370</v>
      </c>
      <c r="F406" s="16" t="s">
        <v>1371</v>
      </c>
      <c r="G406" s="16" t="s">
        <v>1372</v>
      </c>
      <c r="H406" s="17"/>
      <c r="I406" s="17"/>
      <c r="J406" s="18" t="s">
        <v>1373</v>
      </c>
      <c r="K406" s="17"/>
      <c r="L406" s="17"/>
      <c r="M406" s="17"/>
      <c r="P406" s="19">
        <v>3</v>
      </c>
      <c r="Q406" s="20" t="s">
        <v>1374</v>
      </c>
      <c r="R406" s="20"/>
      <c r="S406" s="21">
        <v>2.5</v>
      </c>
      <c r="T406" s="22"/>
      <c r="U406" s="19"/>
      <c r="V406" s="20"/>
      <c r="W406" s="20"/>
      <c r="X406" s="21"/>
      <c r="Y406" s="22"/>
      <c r="Z406" s="23">
        <f t="shared" si="22"/>
        <v>3</v>
      </c>
      <c r="AA406" s="24">
        <f t="shared" si="23"/>
        <v>2.5</v>
      </c>
    </row>
    <row r="407" spans="1:27" ht="68">
      <c r="A407" s="1">
        <v>2257</v>
      </c>
      <c r="C407" s="1" t="s">
        <v>1295</v>
      </c>
      <c r="D407" s="2" t="s">
        <v>63</v>
      </c>
      <c r="E407" s="25" t="s">
        <v>1375</v>
      </c>
      <c r="F407" s="16" t="s">
        <v>1376</v>
      </c>
      <c r="G407" s="16" t="s">
        <v>1377</v>
      </c>
      <c r="H407" s="17"/>
      <c r="I407" s="17"/>
      <c r="J407" s="17"/>
      <c r="K407" s="17"/>
      <c r="L407" s="17"/>
      <c r="M407" s="17"/>
      <c r="P407" s="19">
        <v>2</v>
      </c>
      <c r="Q407" s="20" t="s">
        <v>1339</v>
      </c>
      <c r="R407" s="20"/>
      <c r="S407" s="21">
        <v>1</v>
      </c>
      <c r="T407" s="22" t="s">
        <v>227</v>
      </c>
      <c r="U407" s="19"/>
      <c r="V407" s="20"/>
      <c r="W407" s="20"/>
      <c r="X407" s="21"/>
      <c r="Y407" s="22"/>
      <c r="Z407" s="23">
        <f t="shared" si="22"/>
        <v>2</v>
      </c>
      <c r="AA407" s="24">
        <f t="shared" si="23"/>
        <v>1</v>
      </c>
    </row>
    <row r="408" spans="1:27" s="12" customFormat="1" ht="17">
      <c r="A408" s="1" t="s">
        <v>63</v>
      </c>
      <c r="B408" s="1" t="s">
        <v>63</v>
      </c>
      <c r="H408" s="1"/>
      <c r="P408" s="69"/>
      <c r="Q408" s="69"/>
      <c r="R408" s="69"/>
      <c r="S408" s="69"/>
      <c r="T408" s="69"/>
      <c r="U408" s="69"/>
      <c r="V408" s="69"/>
      <c r="W408" s="69"/>
      <c r="X408" s="69"/>
      <c r="Y408" s="69"/>
    </row>
    <row r="409" spans="1:27" s="12" customFormat="1" ht="17">
      <c r="A409" s="1" t="s">
        <v>63</v>
      </c>
      <c r="B409" s="1" t="s">
        <v>63</v>
      </c>
      <c r="H409" s="1"/>
      <c r="P409" s="69"/>
      <c r="Q409" s="69"/>
      <c r="R409" s="69"/>
      <c r="S409" s="69"/>
      <c r="T409" s="69"/>
      <c r="U409" s="69"/>
      <c r="V409" s="69"/>
      <c r="W409" s="69"/>
      <c r="X409" s="69"/>
      <c r="Y409" s="69"/>
    </row>
    <row r="410" spans="1:27" s="12" customFormat="1" ht="19">
      <c r="A410" s="1" t="s">
        <v>63</v>
      </c>
      <c r="B410" s="1" t="s">
        <v>63</v>
      </c>
      <c r="E410" s="76" t="s">
        <v>1378</v>
      </c>
      <c r="F410" s="76"/>
      <c r="G410" s="76"/>
      <c r="H410" s="1"/>
      <c r="P410" s="69"/>
      <c r="Q410" s="69"/>
      <c r="R410" s="69"/>
      <c r="S410" s="69"/>
      <c r="T410" s="69"/>
      <c r="U410" s="69"/>
      <c r="V410" s="69"/>
      <c r="W410" s="69"/>
      <c r="X410" s="69"/>
      <c r="Y410" s="69"/>
    </row>
    <row r="411" spans="1:27" s="12" customFormat="1" ht="17">
      <c r="A411" s="1" t="s">
        <v>63</v>
      </c>
      <c r="B411" s="1" t="s">
        <v>63</v>
      </c>
      <c r="E411" s="14" t="s">
        <v>1379</v>
      </c>
      <c r="H411" s="1"/>
      <c r="P411" s="69"/>
      <c r="Q411" s="69"/>
      <c r="R411" s="69"/>
      <c r="S411" s="69"/>
      <c r="T411" s="69"/>
      <c r="U411" s="69"/>
      <c r="V411" s="69"/>
      <c r="W411" s="69"/>
      <c r="X411" s="69"/>
      <c r="Y411" s="69"/>
    </row>
    <row r="412" spans="1:27" ht="136">
      <c r="A412" s="1">
        <v>2258</v>
      </c>
      <c r="B412" s="1" t="s">
        <v>1380</v>
      </c>
      <c r="C412" s="1">
        <v>290</v>
      </c>
      <c r="D412" s="2" t="s">
        <v>1271</v>
      </c>
      <c r="E412" s="16" t="s">
        <v>1381</v>
      </c>
      <c r="F412" s="16" t="s">
        <v>1382</v>
      </c>
      <c r="G412" s="16" t="s">
        <v>1383</v>
      </c>
      <c r="H412" s="17"/>
      <c r="I412" s="17"/>
      <c r="J412" s="18" t="s">
        <v>1384</v>
      </c>
      <c r="K412" s="17"/>
      <c r="L412" s="17"/>
      <c r="M412" s="17"/>
      <c r="N412" s="28">
        <v>3</v>
      </c>
      <c r="O412" s="28">
        <v>4</v>
      </c>
      <c r="P412" s="19"/>
      <c r="Q412" s="20" t="s">
        <v>1385</v>
      </c>
      <c r="R412" s="20"/>
      <c r="S412" s="21">
        <v>4</v>
      </c>
      <c r="T412" s="22"/>
      <c r="U412" s="19"/>
      <c r="V412" s="20"/>
      <c r="W412" s="20"/>
      <c r="X412" s="21"/>
      <c r="Y412" s="22"/>
      <c r="Z412" s="23">
        <f t="shared" si="22"/>
        <v>3</v>
      </c>
      <c r="AA412" s="24">
        <f t="shared" si="23"/>
        <v>4</v>
      </c>
    </row>
    <row r="413" spans="1:27" ht="187">
      <c r="A413" s="1">
        <v>2259</v>
      </c>
      <c r="B413" s="1" t="s">
        <v>1386</v>
      </c>
      <c r="C413" s="1">
        <v>292</v>
      </c>
      <c r="D413" s="2" t="s">
        <v>1271</v>
      </c>
      <c r="E413" s="16" t="s">
        <v>1364</v>
      </c>
      <c r="F413" s="16" t="s">
        <v>1387</v>
      </c>
      <c r="G413" s="16" t="s">
        <v>1388</v>
      </c>
      <c r="H413" s="17"/>
      <c r="I413" s="17"/>
      <c r="J413" s="18" t="s">
        <v>1389</v>
      </c>
      <c r="K413" s="17"/>
      <c r="L413" s="17"/>
      <c r="M413" s="17"/>
      <c r="N413" s="28">
        <v>5</v>
      </c>
      <c r="O413" s="28">
        <v>3</v>
      </c>
      <c r="P413" s="19"/>
      <c r="Q413" s="20" t="s">
        <v>1390</v>
      </c>
      <c r="R413" s="20"/>
      <c r="S413" s="21">
        <v>3</v>
      </c>
      <c r="T413" s="22"/>
      <c r="U413" s="19"/>
      <c r="V413" s="20"/>
      <c r="W413" s="20"/>
      <c r="X413" s="21"/>
      <c r="Y413" s="22"/>
      <c r="Z413" s="23">
        <f t="shared" si="22"/>
        <v>5</v>
      </c>
      <c r="AA413" s="24">
        <f t="shared" si="23"/>
        <v>3</v>
      </c>
    </row>
    <row r="414" spans="1:27" ht="187">
      <c r="A414" s="1">
        <v>2260</v>
      </c>
      <c r="B414" s="1" t="s">
        <v>1391</v>
      </c>
      <c r="C414" s="1">
        <v>293</v>
      </c>
      <c r="D414" s="2" t="s">
        <v>63</v>
      </c>
      <c r="E414" s="15" t="s">
        <v>442</v>
      </c>
      <c r="F414" s="16" t="s">
        <v>1392</v>
      </c>
      <c r="G414" s="16" t="s">
        <v>1393</v>
      </c>
      <c r="H414" s="17"/>
      <c r="I414" s="17"/>
      <c r="J414" s="18" t="s">
        <v>1394</v>
      </c>
      <c r="K414" s="17"/>
      <c r="L414" s="17"/>
      <c r="M414" s="17"/>
      <c r="P414" s="19">
        <v>3</v>
      </c>
      <c r="Q414" s="20" t="s">
        <v>1395</v>
      </c>
      <c r="R414" s="20"/>
      <c r="S414" s="21">
        <v>3</v>
      </c>
      <c r="T414" s="22"/>
      <c r="U414" s="19"/>
      <c r="V414" s="20"/>
      <c r="W414" s="20"/>
      <c r="X414" s="21"/>
      <c r="Y414" s="22"/>
      <c r="Z414" s="23">
        <f t="shared" si="22"/>
        <v>3</v>
      </c>
      <c r="AA414" s="24">
        <f t="shared" si="23"/>
        <v>3</v>
      </c>
    </row>
    <row r="415" spans="1:27" ht="102">
      <c r="A415" s="1">
        <v>2261</v>
      </c>
      <c r="B415" s="1" t="s">
        <v>1396</v>
      </c>
      <c r="C415" s="1">
        <v>294</v>
      </c>
      <c r="D415" s="2" t="s">
        <v>1271</v>
      </c>
      <c r="E415" s="16" t="s">
        <v>1397</v>
      </c>
      <c r="F415" s="16" t="s">
        <v>1398</v>
      </c>
      <c r="G415" s="16" t="s">
        <v>1399</v>
      </c>
      <c r="H415" s="17"/>
      <c r="I415" s="17"/>
      <c r="J415" s="18" t="s">
        <v>1400</v>
      </c>
      <c r="K415" s="17"/>
      <c r="L415" s="17"/>
      <c r="M415" s="17"/>
      <c r="N415" s="28">
        <v>4</v>
      </c>
      <c r="O415" s="28">
        <v>4</v>
      </c>
      <c r="P415" s="19"/>
      <c r="Q415" s="20" t="s">
        <v>1401</v>
      </c>
      <c r="R415" s="20"/>
      <c r="S415" s="21">
        <v>4</v>
      </c>
      <c r="T415" s="22"/>
      <c r="U415" s="19"/>
      <c r="V415" s="20"/>
      <c r="W415" s="20"/>
      <c r="X415" s="21"/>
      <c r="Y415" s="22"/>
      <c r="Z415" s="23">
        <f t="shared" si="22"/>
        <v>4</v>
      </c>
      <c r="AA415" s="24">
        <f t="shared" si="23"/>
        <v>4</v>
      </c>
    </row>
    <row r="416" spans="1:27" ht="102">
      <c r="A416" s="1">
        <v>2262</v>
      </c>
      <c r="B416" s="1" t="s">
        <v>1402</v>
      </c>
      <c r="C416" s="1">
        <v>295</v>
      </c>
      <c r="D416" s="2" t="s">
        <v>1271</v>
      </c>
      <c r="E416" s="16" t="s">
        <v>1403</v>
      </c>
      <c r="F416" s="16" t="s">
        <v>1404</v>
      </c>
      <c r="G416" s="16" t="s">
        <v>1405</v>
      </c>
      <c r="H416" s="17"/>
      <c r="I416" s="17"/>
      <c r="J416" s="18" t="s">
        <v>1406</v>
      </c>
      <c r="K416" s="17"/>
      <c r="L416" s="17"/>
      <c r="M416" s="17"/>
      <c r="N416" s="28">
        <v>3</v>
      </c>
      <c r="O416" s="28">
        <v>3</v>
      </c>
      <c r="P416" s="19"/>
      <c r="Q416" s="20" t="s">
        <v>1407</v>
      </c>
      <c r="R416" s="20"/>
      <c r="S416" s="21">
        <v>3</v>
      </c>
      <c r="T416" s="22"/>
      <c r="U416" s="19"/>
      <c r="V416" s="20"/>
      <c r="W416" s="20"/>
      <c r="X416" s="21"/>
      <c r="Y416" s="22"/>
      <c r="Z416" s="23">
        <f t="shared" si="22"/>
        <v>3</v>
      </c>
      <c r="AA416" s="24">
        <f t="shared" si="23"/>
        <v>3</v>
      </c>
    </row>
    <row r="417" spans="1:27" ht="170">
      <c r="A417" s="1">
        <v>2263</v>
      </c>
      <c r="B417" s="1" t="s">
        <v>1408</v>
      </c>
      <c r="C417" s="1">
        <v>296</v>
      </c>
      <c r="D417" s="2" t="s">
        <v>1271</v>
      </c>
      <c r="E417" s="16" t="s">
        <v>1409</v>
      </c>
      <c r="F417" s="16" t="s">
        <v>1410</v>
      </c>
      <c r="G417" s="16" t="s">
        <v>1411</v>
      </c>
      <c r="H417" s="17"/>
      <c r="I417" s="17"/>
      <c r="J417" s="18" t="s">
        <v>1412</v>
      </c>
      <c r="K417" s="17"/>
      <c r="L417" s="17"/>
      <c r="M417" s="17"/>
      <c r="N417" s="28">
        <v>3</v>
      </c>
      <c r="O417" s="28">
        <v>3</v>
      </c>
      <c r="P417" s="19"/>
      <c r="Q417" s="20" t="s">
        <v>1413</v>
      </c>
      <c r="R417" s="20"/>
      <c r="S417" s="21">
        <v>3</v>
      </c>
      <c r="T417" s="22"/>
      <c r="U417" s="19"/>
      <c r="V417" s="20"/>
      <c r="W417" s="20"/>
      <c r="X417" s="21"/>
      <c r="Y417" s="22"/>
      <c r="Z417" s="23">
        <f t="shared" si="22"/>
        <v>3</v>
      </c>
      <c r="AA417" s="24">
        <f t="shared" si="23"/>
        <v>3</v>
      </c>
    </row>
    <row r="418" spans="1:27" ht="102">
      <c r="A418" s="1">
        <v>2264</v>
      </c>
      <c r="B418" s="1" t="s">
        <v>1414</v>
      </c>
      <c r="C418" s="1">
        <v>298</v>
      </c>
      <c r="D418" s="2" t="s">
        <v>1271</v>
      </c>
      <c r="E418" s="16" t="s">
        <v>1415</v>
      </c>
      <c r="F418" s="16" t="s">
        <v>1416</v>
      </c>
      <c r="G418" s="16" t="s">
        <v>1417</v>
      </c>
      <c r="H418" s="17"/>
      <c r="I418" s="17"/>
      <c r="J418" s="18" t="s">
        <v>1418</v>
      </c>
      <c r="K418" s="17"/>
      <c r="L418" s="17"/>
      <c r="M418" s="17"/>
      <c r="N418" s="28">
        <v>3</v>
      </c>
      <c r="O418" s="28">
        <v>1</v>
      </c>
      <c r="P418" s="19"/>
      <c r="Q418" s="20" t="s">
        <v>1419</v>
      </c>
      <c r="R418" s="20"/>
      <c r="S418" s="21">
        <v>2</v>
      </c>
      <c r="T418" s="22"/>
      <c r="U418" s="19"/>
      <c r="V418" s="20"/>
      <c r="W418" s="20"/>
      <c r="X418" s="21"/>
      <c r="Y418" s="22"/>
      <c r="Z418" s="23">
        <f t="shared" si="22"/>
        <v>3</v>
      </c>
      <c r="AA418" s="24">
        <f t="shared" si="23"/>
        <v>2</v>
      </c>
    </row>
    <row r="419" spans="1:27" ht="119">
      <c r="A419" s="1">
        <v>2265</v>
      </c>
      <c r="B419" s="1" t="s">
        <v>1420</v>
      </c>
      <c r="C419" s="1">
        <v>299</v>
      </c>
      <c r="D419" s="2" t="s">
        <v>1271</v>
      </c>
      <c r="E419" s="16" t="s">
        <v>1421</v>
      </c>
      <c r="F419" s="16" t="s">
        <v>1422</v>
      </c>
      <c r="G419" s="16" t="s">
        <v>1423</v>
      </c>
      <c r="H419" s="17"/>
      <c r="I419" s="17"/>
      <c r="J419" s="18" t="s">
        <v>1424</v>
      </c>
      <c r="K419" s="17"/>
      <c r="L419" s="17"/>
      <c r="M419" s="17"/>
      <c r="N419" s="28">
        <v>3</v>
      </c>
      <c r="O419" s="28">
        <v>3</v>
      </c>
      <c r="P419" s="19"/>
      <c r="Q419" s="20" t="s">
        <v>1425</v>
      </c>
      <c r="R419" s="20"/>
      <c r="S419" s="21">
        <v>3</v>
      </c>
      <c r="T419" s="22"/>
      <c r="U419" s="19"/>
      <c r="V419" s="20"/>
      <c r="W419" s="20"/>
      <c r="X419" s="21"/>
      <c r="Y419" s="22"/>
      <c r="Z419" s="23">
        <f t="shared" si="22"/>
        <v>3</v>
      </c>
      <c r="AA419" s="24">
        <f t="shared" si="23"/>
        <v>3</v>
      </c>
    </row>
    <row r="420" spans="1:27" ht="102">
      <c r="A420" s="1">
        <v>2266</v>
      </c>
      <c r="B420" s="1" t="s">
        <v>1426</v>
      </c>
      <c r="C420" s="1">
        <v>300</v>
      </c>
      <c r="D420" s="2" t="s">
        <v>1271</v>
      </c>
      <c r="E420" s="16" t="s">
        <v>1427</v>
      </c>
      <c r="F420" s="16" t="s">
        <v>1428</v>
      </c>
      <c r="G420" s="16" t="s">
        <v>1429</v>
      </c>
      <c r="H420" s="17"/>
      <c r="I420" s="17"/>
      <c r="J420" s="18" t="s">
        <v>1430</v>
      </c>
      <c r="K420" s="17"/>
      <c r="L420" s="17"/>
      <c r="M420" s="17"/>
      <c r="N420" s="28">
        <v>3</v>
      </c>
      <c r="O420" s="28">
        <v>2</v>
      </c>
      <c r="P420" s="19"/>
      <c r="Q420" s="20" t="s">
        <v>1431</v>
      </c>
      <c r="R420" s="20"/>
      <c r="S420" s="21">
        <v>3</v>
      </c>
      <c r="T420" s="22"/>
      <c r="U420" s="19"/>
      <c r="V420" s="20"/>
      <c r="W420" s="20"/>
      <c r="X420" s="21"/>
      <c r="Y420" s="22"/>
      <c r="Z420" s="23">
        <f t="shared" si="22"/>
        <v>3</v>
      </c>
      <c r="AA420" s="24">
        <f t="shared" si="23"/>
        <v>3</v>
      </c>
    </row>
    <row r="421" spans="1:27" ht="170">
      <c r="A421" s="1">
        <v>2267</v>
      </c>
      <c r="B421" s="1" t="s">
        <v>1432</v>
      </c>
      <c r="C421" s="1">
        <v>303</v>
      </c>
      <c r="D421" s="2" t="s">
        <v>1271</v>
      </c>
      <c r="E421" s="16" t="s">
        <v>1433</v>
      </c>
      <c r="F421" s="16" t="s">
        <v>1434</v>
      </c>
      <c r="G421" s="16" t="s">
        <v>1435</v>
      </c>
      <c r="H421" s="17"/>
      <c r="I421" s="17"/>
      <c r="J421" s="18" t="s">
        <v>1436</v>
      </c>
      <c r="K421" s="17"/>
      <c r="L421" s="17"/>
      <c r="M421" s="17"/>
      <c r="N421" s="28">
        <v>3</v>
      </c>
      <c r="O421" s="28">
        <v>2</v>
      </c>
      <c r="P421" s="19"/>
      <c r="Q421" s="20" t="s">
        <v>1437</v>
      </c>
      <c r="R421" s="20"/>
      <c r="S421" s="21">
        <v>2</v>
      </c>
      <c r="T421" s="22"/>
      <c r="U421" s="19"/>
      <c r="V421" s="20"/>
      <c r="W421" s="20"/>
      <c r="X421" s="21"/>
      <c r="Y421" s="22"/>
      <c r="Z421" s="23">
        <f t="shared" si="22"/>
        <v>3</v>
      </c>
      <c r="AA421" s="24">
        <f t="shared" si="23"/>
        <v>2</v>
      </c>
    </row>
    <row r="422" spans="1:27" ht="170">
      <c r="A422" s="1">
        <v>2268</v>
      </c>
      <c r="B422" s="1" t="s">
        <v>1438</v>
      </c>
      <c r="C422" s="1">
        <v>304</v>
      </c>
      <c r="D422" s="2" t="s">
        <v>1271</v>
      </c>
      <c r="E422" s="16" t="s">
        <v>1439</v>
      </c>
      <c r="F422" s="16" t="s">
        <v>1440</v>
      </c>
      <c r="G422" s="16" t="s">
        <v>1441</v>
      </c>
      <c r="H422" s="17"/>
      <c r="I422" s="17"/>
      <c r="J422" s="18" t="s">
        <v>1442</v>
      </c>
      <c r="K422" s="17"/>
      <c r="L422" s="17"/>
      <c r="M422" s="17"/>
      <c r="N422" s="28">
        <v>2</v>
      </c>
      <c r="O422" s="28">
        <v>1</v>
      </c>
      <c r="P422" s="19"/>
      <c r="Q422" s="20" t="s">
        <v>1443</v>
      </c>
      <c r="R422" s="20"/>
      <c r="S422" s="21">
        <v>1</v>
      </c>
      <c r="T422" s="22"/>
      <c r="U422" s="19"/>
      <c r="V422" s="20"/>
      <c r="W422" s="20"/>
      <c r="X422" s="21"/>
      <c r="Y422" s="22"/>
      <c r="Z422" s="23">
        <f t="shared" si="22"/>
        <v>2</v>
      </c>
      <c r="AA422" s="24">
        <f t="shared" si="23"/>
        <v>1</v>
      </c>
    </row>
    <row r="423" spans="1:27" ht="170">
      <c r="A423" s="1">
        <v>2269</v>
      </c>
      <c r="B423" s="1" t="s">
        <v>1444</v>
      </c>
      <c r="C423" s="1">
        <v>310</v>
      </c>
      <c r="D423" s="2" t="s">
        <v>63</v>
      </c>
      <c r="E423" s="15" t="s">
        <v>1445</v>
      </c>
      <c r="F423" s="16" t="s">
        <v>1446</v>
      </c>
      <c r="G423" s="16" t="s">
        <v>1447</v>
      </c>
      <c r="H423" s="17"/>
      <c r="I423" s="17"/>
      <c r="J423" s="18" t="s">
        <v>1448</v>
      </c>
      <c r="K423" s="17"/>
      <c r="L423" s="17"/>
      <c r="M423" s="17"/>
      <c r="P423" s="19">
        <v>4</v>
      </c>
      <c r="Q423" s="20" t="s">
        <v>1449</v>
      </c>
      <c r="R423" s="20"/>
      <c r="S423" s="21">
        <v>3</v>
      </c>
      <c r="T423" s="22"/>
      <c r="U423" s="19"/>
      <c r="V423" s="20"/>
      <c r="W423" s="20"/>
      <c r="X423" s="21"/>
      <c r="Y423" s="22"/>
      <c r="Z423" s="23">
        <f t="shared" si="22"/>
        <v>4</v>
      </c>
      <c r="AA423" s="24">
        <f t="shared" si="23"/>
        <v>3</v>
      </c>
    </row>
    <row r="424" spans="1:27" ht="153">
      <c r="A424" s="1">
        <v>2270</v>
      </c>
      <c r="B424" s="1" t="s">
        <v>1450</v>
      </c>
      <c r="C424" s="1">
        <v>311</v>
      </c>
      <c r="D424" s="2" t="s">
        <v>1271</v>
      </c>
      <c r="E424" s="16" t="s">
        <v>1451</v>
      </c>
      <c r="F424" s="16" t="s">
        <v>1452</v>
      </c>
      <c r="G424" s="16" t="s">
        <v>1453</v>
      </c>
      <c r="H424" s="17"/>
      <c r="I424" s="17"/>
      <c r="J424" s="18" t="s">
        <v>1454</v>
      </c>
      <c r="K424" s="17"/>
      <c r="L424" s="17"/>
      <c r="M424" s="17"/>
      <c r="N424" s="28">
        <v>3</v>
      </c>
      <c r="O424" s="28">
        <v>3</v>
      </c>
      <c r="P424" s="19"/>
      <c r="Q424" s="20" t="s">
        <v>1455</v>
      </c>
      <c r="R424" s="20"/>
      <c r="S424" s="21">
        <v>3</v>
      </c>
      <c r="T424" s="22"/>
      <c r="U424" s="19"/>
      <c r="V424" s="20"/>
      <c r="W424" s="20"/>
      <c r="X424" s="21"/>
      <c r="Y424" s="22"/>
      <c r="Z424" s="23">
        <f t="shared" si="22"/>
        <v>3</v>
      </c>
      <c r="AA424" s="24">
        <f t="shared" si="23"/>
        <v>3</v>
      </c>
    </row>
    <row r="425" spans="1:27" ht="102">
      <c r="A425" s="1">
        <v>2271</v>
      </c>
      <c r="B425" s="1" t="s">
        <v>1456</v>
      </c>
      <c r="C425" s="1">
        <v>312</v>
      </c>
      <c r="D425" s="2" t="s">
        <v>1271</v>
      </c>
      <c r="E425" s="16" t="s">
        <v>1457</v>
      </c>
      <c r="F425" s="16" t="s">
        <v>1458</v>
      </c>
      <c r="G425" s="16" t="s">
        <v>1459</v>
      </c>
      <c r="H425" s="17"/>
      <c r="I425" s="17"/>
      <c r="J425" s="18" t="s">
        <v>1460</v>
      </c>
      <c r="K425" s="17"/>
      <c r="L425" s="17"/>
      <c r="M425" s="17"/>
      <c r="N425" s="28">
        <v>1</v>
      </c>
      <c r="O425" s="28">
        <v>1</v>
      </c>
      <c r="P425" s="19"/>
      <c r="Q425" s="20" t="s">
        <v>1461</v>
      </c>
      <c r="R425" s="20"/>
      <c r="S425" s="21">
        <v>1</v>
      </c>
      <c r="T425" s="22"/>
      <c r="U425" s="19"/>
      <c r="V425" s="20"/>
      <c r="W425" s="20"/>
      <c r="X425" s="21"/>
      <c r="Y425" s="22"/>
      <c r="Z425" s="23">
        <f t="shared" si="22"/>
        <v>1</v>
      </c>
      <c r="AA425" s="24">
        <f t="shared" si="23"/>
        <v>1</v>
      </c>
    </row>
    <row r="426" spans="1:27" ht="153">
      <c r="A426" s="1">
        <v>2272</v>
      </c>
      <c r="B426" s="1" t="s">
        <v>1462</v>
      </c>
      <c r="C426" s="1">
        <v>313</v>
      </c>
      <c r="D426" s="2" t="s">
        <v>1271</v>
      </c>
      <c r="E426" s="16" t="s">
        <v>1463</v>
      </c>
      <c r="F426" s="16" t="s">
        <v>1464</v>
      </c>
      <c r="G426" s="16" t="s">
        <v>1465</v>
      </c>
      <c r="H426" s="17"/>
      <c r="I426" s="17"/>
      <c r="J426" s="18" t="s">
        <v>1466</v>
      </c>
      <c r="K426" s="17"/>
      <c r="L426" s="17"/>
      <c r="M426" s="17"/>
      <c r="N426" s="28">
        <v>2</v>
      </c>
      <c r="O426" s="28">
        <v>2</v>
      </c>
      <c r="P426" s="19"/>
      <c r="Q426" s="20" t="s">
        <v>1467</v>
      </c>
      <c r="R426" s="20"/>
      <c r="S426" s="21">
        <v>2</v>
      </c>
      <c r="T426" s="22"/>
      <c r="U426" s="19"/>
      <c r="V426" s="20"/>
      <c r="W426" s="20"/>
      <c r="X426" s="21"/>
      <c r="Y426" s="22"/>
      <c r="Z426" s="23">
        <f t="shared" si="22"/>
        <v>2</v>
      </c>
      <c r="AA426" s="24">
        <f t="shared" si="23"/>
        <v>2</v>
      </c>
    </row>
    <row r="427" spans="1:27" ht="153">
      <c r="A427" s="1">
        <v>2273</v>
      </c>
      <c r="B427" s="1" t="s">
        <v>1468</v>
      </c>
      <c r="C427" s="1">
        <v>314</v>
      </c>
      <c r="D427" s="2" t="s">
        <v>1271</v>
      </c>
      <c r="E427" s="16" t="s">
        <v>1469</v>
      </c>
      <c r="F427" s="16" t="s">
        <v>1470</v>
      </c>
      <c r="G427" s="16" t="s">
        <v>1471</v>
      </c>
      <c r="H427" s="17"/>
      <c r="I427" s="17"/>
      <c r="J427" s="18" t="s">
        <v>1472</v>
      </c>
      <c r="K427" s="17"/>
      <c r="L427" s="17"/>
      <c r="M427" s="17"/>
      <c r="N427" s="28">
        <v>3</v>
      </c>
      <c r="O427" s="28">
        <v>2</v>
      </c>
      <c r="P427" s="19"/>
      <c r="Q427" s="20" t="s">
        <v>1473</v>
      </c>
      <c r="R427" s="20"/>
      <c r="S427" s="21">
        <v>2</v>
      </c>
      <c r="T427" s="22"/>
      <c r="U427" s="19"/>
      <c r="V427" s="20"/>
      <c r="W427" s="20"/>
      <c r="X427" s="21"/>
      <c r="Y427" s="22"/>
      <c r="Z427" s="23">
        <f t="shared" si="22"/>
        <v>3</v>
      </c>
      <c r="AA427" s="24">
        <f t="shared" si="23"/>
        <v>2</v>
      </c>
    </row>
    <row r="428" spans="1:27" ht="170">
      <c r="A428" s="1">
        <v>2274</v>
      </c>
      <c r="B428" s="1" t="s">
        <v>1474</v>
      </c>
      <c r="C428" s="1">
        <v>315</v>
      </c>
      <c r="D428" s="2" t="s">
        <v>1271</v>
      </c>
      <c r="E428" s="16" t="s">
        <v>1475</v>
      </c>
      <c r="F428" s="16" t="s">
        <v>1476</v>
      </c>
      <c r="G428" s="16" t="s">
        <v>1477</v>
      </c>
      <c r="H428" s="17"/>
      <c r="I428" s="17"/>
      <c r="J428" s="18" t="s">
        <v>1478</v>
      </c>
      <c r="K428" s="17"/>
      <c r="L428" s="17"/>
      <c r="M428" s="17"/>
      <c r="N428" s="28">
        <v>2</v>
      </c>
      <c r="O428" s="28">
        <v>2</v>
      </c>
      <c r="P428" s="19"/>
      <c r="Q428" s="20" t="s">
        <v>1479</v>
      </c>
      <c r="R428" s="20"/>
      <c r="S428" s="21">
        <v>2</v>
      </c>
      <c r="T428" s="22"/>
      <c r="U428" s="19"/>
      <c r="V428" s="20"/>
      <c r="W428" s="20"/>
      <c r="X428" s="21"/>
      <c r="Y428" s="22"/>
      <c r="Z428" s="23">
        <f t="shared" si="22"/>
        <v>2</v>
      </c>
      <c r="AA428" s="24">
        <f t="shared" si="23"/>
        <v>2</v>
      </c>
    </row>
    <row r="429" spans="1:27" ht="136">
      <c r="A429" s="1">
        <v>2275</v>
      </c>
      <c r="B429" s="1" t="s">
        <v>1480</v>
      </c>
      <c r="C429" s="1">
        <v>316</v>
      </c>
      <c r="D429" s="2" t="s">
        <v>1271</v>
      </c>
      <c r="E429" s="16" t="s">
        <v>1481</v>
      </c>
      <c r="F429" s="16" t="s">
        <v>1482</v>
      </c>
      <c r="G429" s="16" t="s">
        <v>1483</v>
      </c>
      <c r="H429" s="17"/>
      <c r="I429" s="17"/>
      <c r="J429" s="18" t="s">
        <v>1484</v>
      </c>
      <c r="K429" s="17"/>
      <c r="L429" s="17"/>
      <c r="M429" s="17"/>
      <c r="N429" s="28">
        <v>4</v>
      </c>
      <c r="O429" s="28">
        <v>3</v>
      </c>
      <c r="P429" s="19"/>
      <c r="Q429" s="20" t="s">
        <v>1485</v>
      </c>
      <c r="R429" s="20"/>
      <c r="S429" s="21">
        <v>3</v>
      </c>
      <c r="T429" s="22"/>
      <c r="U429" s="19"/>
      <c r="V429" s="20"/>
      <c r="W429" s="20"/>
      <c r="X429" s="21"/>
      <c r="Y429" s="22"/>
      <c r="Z429" s="23">
        <f t="shared" si="22"/>
        <v>4</v>
      </c>
      <c r="AA429" s="24">
        <f t="shared" si="23"/>
        <v>3</v>
      </c>
    </row>
    <row r="430" spans="1:27" ht="102">
      <c r="A430" s="1">
        <v>2276</v>
      </c>
      <c r="B430" s="1" t="s">
        <v>1486</v>
      </c>
      <c r="C430" s="1">
        <v>317</v>
      </c>
      <c r="D430" s="2" t="s">
        <v>1271</v>
      </c>
      <c r="E430" s="16" t="s">
        <v>1487</v>
      </c>
      <c r="F430" s="16" t="s">
        <v>1488</v>
      </c>
      <c r="G430" s="16" t="s">
        <v>1489</v>
      </c>
      <c r="H430" s="17"/>
      <c r="I430" s="17"/>
      <c r="J430" s="18" t="s">
        <v>1490</v>
      </c>
      <c r="K430" s="17"/>
      <c r="L430" s="17"/>
      <c r="M430" s="17"/>
      <c r="N430" s="28">
        <v>3</v>
      </c>
      <c r="O430" s="28">
        <v>3</v>
      </c>
      <c r="P430" s="19"/>
      <c r="Q430" s="20" t="s">
        <v>1491</v>
      </c>
      <c r="R430" s="20"/>
      <c r="S430" s="21">
        <v>3</v>
      </c>
      <c r="T430" s="22"/>
      <c r="U430" s="19"/>
      <c r="V430" s="20"/>
      <c r="W430" s="20"/>
      <c r="X430" s="21"/>
      <c r="Y430" s="22"/>
      <c r="Z430" s="23">
        <f t="shared" si="22"/>
        <v>3</v>
      </c>
      <c r="AA430" s="24">
        <f t="shared" si="23"/>
        <v>3</v>
      </c>
    </row>
    <row r="431" spans="1:27" ht="119">
      <c r="A431" s="1">
        <v>2277</v>
      </c>
      <c r="B431" s="1" t="s">
        <v>1492</v>
      </c>
      <c r="C431" s="1">
        <v>318</v>
      </c>
      <c r="D431" s="2" t="s">
        <v>1271</v>
      </c>
      <c r="E431" s="16" t="s">
        <v>1493</v>
      </c>
      <c r="F431" s="16" t="s">
        <v>1494</v>
      </c>
      <c r="G431" s="16" t="s">
        <v>1495</v>
      </c>
      <c r="H431" s="17"/>
      <c r="I431" s="17"/>
      <c r="J431" s="18" t="s">
        <v>1496</v>
      </c>
      <c r="K431" s="17"/>
      <c r="L431" s="17"/>
      <c r="M431" s="17"/>
      <c r="N431" s="28">
        <v>4</v>
      </c>
      <c r="O431" s="28">
        <v>3</v>
      </c>
      <c r="P431" s="19"/>
      <c r="Q431" s="20" t="s">
        <v>1497</v>
      </c>
      <c r="R431" s="20"/>
      <c r="S431" s="21">
        <v>3</v>
      </c>
      <c r="T431" s="22"/>
      <c r="U431" s="19"/>
      <c r="V431" s="20"/>
      <c r="W431" s="20"/>
      <c r="X431" s="21"/>
      <c r="Y431" s="22"/>
      <c r="Z431" s="23">
        <f t="shared" si="22"/>
        <v>4</v>
      </c>
      <c r="AA431" s="24">
        <f t="shared" si="23"/>
        <v>3</v>
      </c>
    </row>
    <row r="432" spans="1:27" ht="68">
      <c r="A432" s="1">
        <v>2278</v>
      </c>
      <c r="C432" s="1" t="s">
        <v>1295</v>
      </c>
      <c r="D432" s="2" t="s">
        <v>63</v>
      </c>
      <c r="E432" s="25" t="s">
        <v>1498</v>
      </c>
      <c r="F432" s="16" t="s">
        <v>1499</v>
      </c>
      <c r="G432" s="16" t="s">
        <v>1377</v>
      </c>
      <c r="H432" s="17"/>
      <c r="I432" s="17"/>
      <c r="J432" s="17"/>
      <c r="K432" s="17"/>
      <c r="L432" s="17"/>
      <c r="M432" s="17"/>
      <c r="P432" s="19">
        <v>3</v>
      </c>
      <c r="Q432" s="20" t="s">
        <v>1500</v>
      </c>
      <c r="R432" s="20"/>
      <c r="S432" s="21">
        <v>3</v>
      </c>
      <c r="T432" s="22" t="s">
        <v>227</v>
      </c>
      <c r="U432" s="19"/>
      <c r="V432" s="20"/>
      <c r="W432" s="20"/>
      <c r="X432" s="21"/>
      <c r="Y432" s="22"/>
      <c r="Z432" s="23">
        <f t="shared" si="22"/>
        <v>3</v>
      </c>
      <c r="AA432" s="24">
        <f t="shared" si="23"/>
        <v>3</v>
      </c>
    </row>
    <row r="433" spans="1:27" s="12" customFormat="1" ht="17">
      <c r="A433" s="1" t="s">
        <v>63</v>
      </c>
      <c r="B433" s="1" t="s">
        <v>63</v>
      </c>
      <c r="G433" s="12" t="s">
        <v>63</v>
      </c>
      <c r="H433" s="1"/>
      <c r="P433" s="69"/>
      <c r="Q433" s="69"/>
      <c r="R433" s="69"/>
      <c r="S433" s="69"/>
      <c r="T433" s="69"/>
      <c r="U433" s="69"/>
      <c r="V433" s="69"/>
      <c r="W433" s="69"/>
      <c r="X433" s="69"/>
      <c r="Y433" s="69"/>
    </row>
    <row r="434" spans="1:27" s="12" customFormat="1" ht="17">
      <c r="A434" s="1" t="s">
        <v>63</v>
      </c>
      <c r="B434" s="1" t="s">
        <v>63</v>
      </c>
      <c r="G434" s="12" t="s">
        <v>63</v>
      </c>
      <c r="H434" s="1"/>
      <c r="P434" s="69"/>
      <c r="Q434" s="69"/>
      <c r="R434" s="69"/>
      <c r="S434" s="69"/>
      <c r="T434" s="69"/>
      <c r="U434" s="69"/>
      <c r="V434" s="69"/>
      <c r="W434" s="69"/>
      <c r="X434" s="69"/>
      <c r="Y434" s="69"/>
    </row>
    <row r="435" spans="1:27" s="12" customFormat="1" ht="51">
      <c r="A435" s="1" t="s">
        <v>63</v>
      </c>
      <c r="B435" s="1" t="s">
        <v>63</v>
      </c>
      <c r="E435" s="14" t="s">
        <v>1501</v>
      </c>
      <c r="F435" s="16" t="s">
        <v>1502</v>
      </c>
      <c r="G435" s="12" t="s">
        <v>63</v>
      </c>
      <c r="H435" s="1"/>
      <c r="P435" s="69"/>
      <c r="Q435" s="69"/>
      <c r="R435" s="69"/>
      <c r="S435" s="69"/>
      <c r="T435" s="69"/>
      <c r="U435" s="69"/>
      <c r="V435" s="69"/>
      <c r="W435" s="69"/>
      <c r="X435" s="69"/>
      <c r="Y435" s="69"/>
    </row>
    <row r="436" spans="1:27" ht="170">
      <c r="A436" s="1">
        <v>2279</v>
      </c>
      <c r="C436" s="1" t="s">
        <v>1295</v>
      </c>
      <c r="D436" s="2" t="s">
        <v>63</v>
      </c>
      <c r="E436" s="25" t="s">
        <v>1503</v>
      </c>
      <c r="F436" s="16" t="s">
        <v>1504</v>
      </c>
      <c r="G436" s="16" t="s">
        <v>1505</v>
      </c>
      <c r="H436" s="17"/>
      <c r="I436" s="17"/>
      <c r="J436" s="17"/>
      <c r="K436" s="17"/>
      <c r="L436" s="17"/>
      <c r="M436" s="17"/>
      <c r="P436" s="19">
        <v>3</v>
      </c>
      <c r="Q436" s="70" t="s">
        <v>1506</v>
      </c>
      <c r="R436" s="20"/>
      <c r="S436" s="21">
        <v>1</v>
      </c>
      <c r="T436" s="22"/>
      <c r="U436" s="19"/>
      <c r="V436" s="20"/>
      <c r="W436" s="20"/>
      <c r="X436" s="21"/>
      <c r="Y436" s="22"/>
      <c r="Z436" s="23">
        <f t="shared" si="22"/>
        <v>3</v>
      </c>
      <c r="AA436" s="24">
        <f t="shared" si="23"/>
        <v>1</v>
      </c>
    </row>
    <row r="437" spans="1:27" ht="187">
      <c r="A437" s="1">
        <v>2280</v>
      </c>
      <c r="B437" s="1" t="s">
        <v>1507</v>
      </c>
      <c r="C437" s="1">
        <v>319</v>
      </c>
      <c r="D437" s="2" t="s">
        <v>1271</v>
      </c>
      <c r="E437" s="16" t="s">
        <v>1508</v>
      </c>
      <c r="F437" s="16" t="s">
        <v>1509</v>
      </c>
      <c r="G437" s="16" t="s">
        <v>1510</v>
      </c>
      <c r="H437" s="17"/>
      <c r="I437" s="17"/>
      <c r="J437" s="18" t="s">
        <v>1511</v>
      </c>
      <c r="K437" s="17"/>
      <c r="L437" s="17"/>
      <c r="M437" s="17"/>
      <c r="N437" s="28">
        <v>3</v>
      </c>
      <c r="O437" s="28">
        <v>3</v>
      </c>
      <c r="P437" s="19"/>
      <c r="Q437" s="20" t="s">
        <v>1512</v>
      </c>
      <c r="R437" s="20"/>
      <c r="S437" s="21">
        <v>3</v>
      </c>
      <c r="T437" s="22"/>
      <c r="U437" s="19"/>
      <c r="V437" s="20"/>
      <c r="W437" s="20"/>
      <c r="X437" s="21"/>
      <c r="Y437" s="22"/>
      <c r="Z437" s="23">
        <f t="shared" si="22"/>
        <v>3</v>
      </c>
      <c r="AA437" s="24">
        <f t="shared" si="23"/>
        <v>3</v>
      </c>
    </row>
    <row r="438" spans="1:27" ht="170">
      <c r="A438" s="1">
        <v>2281</v>
      </c>
      <c r="B438" s="1" t="s">
        <v>1513</v>
      </c>
      <c r="C438" s="1">
        <v>320</v>
      </c>
      <c r="D438" s="2" t="s">
        <v>1271</v>
      </c>
      <c r="E438" s="16" t="s">
        <v>1514</v>
      </c>
      <c r="F438" s="16" t="s">
        <v>1515</v>
      </c>
      <c r="G438" s="16" t="s">
        <v>1516</v>
      </c>
      <c r="H438" s="17"/>
      <c r="I438" s="17"/>
      <c r="J438" s="18" t="s">
        <v>1517</v>
      </c>
      <c r="K438" s="17"/>
      <c r="L438" s="17"/>
      <c r="M438" s="17"/>
      <c r="N438" s="28">
        <v>4</v>
      </c>
      <c r="O438" s="28">
        <v>2</v>
      </c>
      <c r="P438" s="19"/>
      <c r="Q438" s="20" t="s">
        <v>1518</v>
      </c>
      <c r="R438" s="20"/>
      <c r="S438" s="21">
        <v>2</v>
      </c>
      <c r="T438" s="22"/>
      <c r="U438" s="19"/>
      <c r="V438" s="20"/>
      <c r="W438" s="20"/>
      <c r="X438" s="21"/>
      <c r="Y438" s="22"/>
      <c r="Z438" s="23">
        <f t="shared" si="22"/>
        <v>4</v>
      </c>
      <c r="AA438" s="24">
        <f t="shared" si="23"/>
        <v>2</v>
      </c>
    </row>
    <row r="439" spans="1:27" ht="85">
      <c r="A439" s="1">
        <v>2282</v>
      </c>
      <c r="B439" s="1" t="s">
        <v>1519</v>
      </c>
      <c r="C439" s="1">
        <v>321</v>
      </c>
      <c r="D439" s="2" t="s">
        <v>1271</v>
      </c>
      <c r="E439" s="16" t="s">
        <v>1520</v>
      </c>
      <c r="F439" s="16" t="s">
        <v>1521</v>
      </c>
      <c r="G439" s="16" t="s">
        <v>1522</v>
      </c>
      <c r="H439" s="17"/>
      <c r="I439" s="17"/>
      <c r="J439" s="18" t="s">
        <v>1523</v>
      </c>
      <c r="K439" s="17"/>
      <c r="L439" s="17"/>
      <c r="M439" s="17"/>
      <c r="N439" s="28">
        <v>3</v>
      </c>
      <c r="O439" s="28">
        <v>3</v>
      </c>
      <c r="P439" s="19"/>
      <c r="Q439" s="20" t="s">
        <v>1524</v>
      </c>
      <c r="R439" s="20"/>
      <c r="S439" s="21">
        <v>3</v>
      </c>
      <c r="T439" s="22"/>
      <c r="U439" s="19"/>
      <c r="V439" s="20"/>
      <c r="W439" s="20"/>
      <c r="X439" s="21"/>
      <c r="Y439" s="22"/>
      <c r="Z439" s="23">
        <f t="shared" si="22"/>
        <v>3</v>
      </c>
      <c r="AA439" s="24">
        <f t="shared" si="23"/>
        <v>3</v>
      </c>
    </row>
    <row r="440" spans="1:27" s="12" customFormat="1" ht="17">
      <c r="A440" s="1" t="s">
        <v>63</v>
      </c>
      <c r="B440" s="1" t="s">
        <v>63</v>
      </c>
      <c r="G440" s="12" t="s">
        <v>63</v>
      </c>
      <c r="H440" s="1"/>
      <c r="P440" s="69"/>
      <c r="Q440" s="69"/>
      <c r="R440" s="69"/>
      <c r="S440" s="69"/>
      <c r="T440" s="69"/>
      <c r="U440" s="69"/>
      <c r="V440" s="69"/>
      <c r="W440" s="69"/>
      <c r="X440" s="69"/>
      <c r="Y440" s="69"/>
    </row>
    <row r="441" spans="1:27" s="12" customFormat="1" ht="17">
      <c r="A441" s="1" t="s">
        <v>63</v>
      </c>
      <c r="B441" s="1" t="s">
        <v>63</v>
      </c>
      <c r="G441" s="12" t="s">
        <v>63</v>
      </c>
      <c r="H441" s="1"/>
      <c r="P441" s="69"/>
      <c r="Q441" s="69"/>
      <c r="R441" s="69"/>
      <c r="S441" s="69"/>
      <c r="T441" s="69"/>
      <c r="U441" s="69"/>
      <c r="V441" s="69"/>
      <c r="W441" s="69"/>
      <c r="X441" s="69"/>
      <c r="Y441" s="69"/>
    </row>
    <row r="442" spans="1:27" s="12" customFormat="1" ht="68">
      <c r="A442" s="1" t="s">
        <v>63</v>
      </c>
      <c r="B442" s="1" t="s">
        <v>63</v>
      </c>
      <c r="E442" s="14" t="s">
        <v>1525</v>
      </c>
      <c r="F442" s="16" t="s">
        <v>1526</v>
      </c>
      <c r="G442" s="12" t="s">
        <v>63</v>
      </c>
      <c r="H442" s="1"/>
      <c r="P442" s="69"/>
      <c r="Q442" s="69"/>
      <c r="R442" s="69"/>
      <c r="S442" s="69"/>
      <c r="T442" s="69"/>
      <c r="U442" s="69"/>
      <c r="V442" s="69"/>
      <c r="W442" s="69"/>
      <c r="X442" s="69"/>
      <c r="Y442" s="69"/>
    </row>
    <row r="443" spans="1:27" ht="153">
      <c r="A443" s="1">
        <v>2283</v>
      </c>
      <c r="B443" s="1" t="s">
        <v>1527</v>
      </c>
      <c r="C443" s="1">
        <v>322</v>
      </c>
      <c r="D443" s="2" t="s">
        <v>1271</v>
      </c>
      <c r="E443" s="16" t="s">
        <v>1528</v>
      </c>
      <c r="F443" s="16" t="s">
        <v>1529</v>
      </c>
      <c r="G443" s="16" t="s">
        <v>1530</v>
      </c>
      <c r="H443" s="17"/>
      <c r="I443" s="17"/>
      <c r="J443" s="18" t="s">
        <v>1531</v>
      </c>
      <c r="K443" s="17"/>
      <c r="L443" s="17"/>
      <c r="M443" s="17"/>
      <c r="N443" s="28">
        <v>2</v>
      </c>
      <c r="O443" s="28">
        <v>2</v>
      </c>
      <c r="P443" s="19"/>
      <c r="Q443" s="20" t="s">
        <v>1532</v>
      </c>
      <c r="R443" s="20"/>
      <c r="S443" s="21">
        <v>2</v>
      </c>
      <c r="T443" s="22"/>
      <c r="U443" s="19"/>
      <c r="V443" s="20"/>
      <c r="W443" s="20"/>
      <c r="X443" s="21"/>
      <c r="Y443" s="22"/>
      <c r="Z443" s="23">
        <f t="shared" si="22"/>
        <v>2</v>
      </c>
      <c r="AA443" s="24">
        <f t="shared" si="23"/>
        <v>2</v>
      </c>
    </row>
    <row r="444" spans="1:27" ht="136">
      <c r="A444" s="1">
        <v>2284</v>
      </c>
      <c r="B444" s="1" t="s">
        <v>1533</v>
      </c>
      <c r="C444" s="1">
        <v>323</v>
      </c>
      <c r="D444" s="2" t="s">
        <v>63</v>
      </c>
      <c r="E444" s="15" t="s">
        <v>1534</v>
      </c>
      <c r="F444" s="16" t="s">
        <v>1535</v>
      </c>
      <c r="G444" s="16" t="s">
        <v>1536</v>
      </c>
      <c r="H444" s="17"/>
      <c r="I444" s="17"/>
      <c r="J444" s="18" t="s">
        <v>1537</v>
      </c>
      <c r="K444" s="17"/>
      <c r="L444" s="17"/>
      <c r="M444" s="17"/>
      <c r="P444" s="19">
        <v>3</v>
      </c>
      <c r="Q444" s="20" t="s">
        <v>1538</v>
      </c>
      <c r="R444" s="20"/>
      <c r="S444" s="21">
        <v>1</v>
      </c>
      <c r="T444" s="22" t="s">
        <v>365</v>
      </c>
      <c r="U444" s="19"/>
      <c r="V444" s="20"/>
      <c r="W444" s="20"/>
      <c r="X444" s="21"/>
      <c r="Y444" s="22"/>
      <c r="Z444" s="23">
        <f t="shared" si="22"/>
        <v>3</v>
      </c>
      <c r="AA444" s="24">
        <f t="shared" si="23"/>
        <v>1</v>
      </c>
    </row>
    <row r="445" spans="1:27" ht="187">
      <c r="A445" s="1">
        <v>2285</v>
      </c>
      <c r="C445" s="1" t="s">
        <v>1295</v>
      </c>
      <c r="D445" s="2" t="s">
        <v>63</v>
      </c>
      <c r="E445" s="25" t="s">
        <v>1539</v>
      </c>
      <c r="F445" s="16" t="s">
        <v>1540</v>
      </c>
      <c r="G445" s="16" t="s">
        <v>1541</v>
      </c>
      <c r="H445" s="17"/>
      <c r="I445" s="17"/>
      <c r="J445" s="17"/>
      <c r="K445" s="17"/>
      <c r="L445" s="17"/>
      <c r="M445" s="17"/>
      <c r="P445" s="19">
        <v>2</v>
      </c>
      <c r="Q445" s="20" t="s">
        <v>1542</v>
      </c>
      <c r="R445" s="20"/>
      <c r="S445" s="21">
        <v>2</v>
      </c>
      <c r="T445" s="22"/>
      <c r="U445" s="19"/>
      <c r="V445" s="20"/>
      <c r="W445" s="20"/>
      <c r="X445" s="21"/>
      <c r="Y445" s="22"/>
      <c r="Z445" s="23">
        <f t="shared" si="22"/>
        <v>2</v>
      </c>
      <c r="AA445" s="24">
        <f t="shared" si="23"/>
        <v>2</v>
      </c>
    </row>
    <row r="446" spans="1:27" ht="119">
      <c r="A446" s="1">
        <v>2286</v>
      </c>
      <c r="C446" s="1" t="s">
        <v>1295</v>
      </c>
      <c r="D446" s="2" t="s">
        <v>63</v>
      </c>
      <c r="E446" s="25" t="s">
        <v>1543</v>
      </c>
      <c r="F446" s="16" t="s">
        <v>1544</v>
      </c>
      <c r="G446" s="16" t="s">
        <v>1545</v>
      </c>
      <c r="H446" s="17"/>
      <c r="I446" s="17"/>
      <c r="J446" s="17"/>
      <c r="K446" s="17"/>
      <c r="L446" s="17"/>
      <c r="M446" s="17"/>
      <c r="P446" s="19">
        <v>2</v>
      </c>
      <c r="Q446" s="20" t="s">
        <v>1546</v>
      </c>
      <c r="R446" s="20"/>
      <c r="S446" s="21">
        <v>2</v>
      </c>
      <c r="T446" s="22"/>
      <c r="U446" s="19"/>
      <c r="V446" s="20"/>
      <c r="W446" s="20"/>
      <c r="X446" s="21"/>
      <c r="Y446" s="22"/>
      <c r="Z446" s="23">
        <f t="shared" si="22"/>
        <v>2</v>
      </c>
      <c r="AA446" s="24">
        <f t="shared" si="23"/>
        <v>2</v>
      </c>
    </row>
    <row r="447" spans="1:27" ht="170">
      <c r="A447" s="1">
        <v>2287</v>
      </c>
      <c r="C447" s="1" t="s">
        <v>1295</v>
      </c>
      <c r="D447" s="2" t="s">
        <v>63</v>
      </c>
      <c r="E447" s="25" t="s">
        <v>1547</v>
      </c>
      <c r="F447" s="16" t="s">
        <v>1548</v>
      </c>
      <c r="G447" s="16" t="s">
        <v>1549</v>
      </c>
      <c r="H447" s="17"/>
      <c r="I447" s="17"/>
      <c r="J447" s="17"/>
      <c r="K447" s="17"/>
      <c r="L447" s="17"/>
      <c r="M447" s="17"/>
      <c r="P447" s="19">
        <v>2</v>
      </c>
      <c r="Q447" s="20" t="s">
        <v>1550</v>
      </c>
      <c r="R447" s="20"/>
      <c r="S447" s="21">
        <v>2.5</v>
      </c>
      <c r="T447" s="22"/>
      <c r="U447" s="19"/>
      <c r="V447" s="20"/>
      <c r="W447" s="20"/>
      <c r="X447" s="21"/>
      <c r="Y447" s="22"/>
      <c r="Z447" s="23">
        <f t="shared" si="22"/>
        <v>2</v>
      </c>
      <c r="AA447" s="24">
        <f t="shared" si="23"/>
        <v>2.5</v>
      </c>
    </row>
    <row r="448" spans="1:27" ht="34">
      <c r="A448" s="1">
        <v>2288</v>
      </c>
      <c r="C448" s="1" t="s">
        <v>1295</v>
      </c>
      <c r="D448" s="2" t="s">
        <v>63</v>
      </c>
      <c r="E448" s="25" t="s">
        <v>1551</v>
      </c>
      <c r="F448" s="16" t="s">
        <v>1552</v>
      </c>
      <c r="G448" s="16" t="s">
        <v>1377</v>
      </c>
      <c r="H448" s="17"/>
      <c r="I448" s="17"/>
      <c r="J448" s="17"/>
      <c r="K448" s="17"/>
      <c r="L448" s="17"/>
      <c r="M448" s="17"/>
      <c r="P448" s="19">
        <v>2</v>
      </c>
      <c r="Q448" s="20" t="s">
        <v>1553</v>
      </c>
      <c r="R448" s="20"/>
      <c r="S448" s="21">
        <v>2</v>
      </c>
      <c r="T448" s="22" t="s">
        <v>227</v>
      </c>
      <c r="U448" s="19"/>
      <c r="V448" s="20"/>
      <c r="W448" s="20"/>
      <c r="X448" s="21"/>
      <c r="Y448" s="22"/>
      <c r="Z448" s="23">
        <f t="shared" si="22"/>
        <v>2</v>
      </c>
      <c r="AA448" s="24">
        <f t="shared" si="23"/>
        <v>2</v>
      </c>
    </row>
    <row r="449" spans="1:27" s="12" customFormat="1" ht="17">
      <c r="A449" s="1" t="s">
        <v>63</v>
      </c>
      <c r="B449" s="1" t="s">
        <v>63</v>
      </c>
      <c r="H449" s="1"/>
      <c r="P449" s="69"/>
      <c r="Q449" s="69"/>
      <c r="R449" s="69"/>
      <c r="S449" s="69"/>
      <c r="T449" s="69"/>
      <c r="U449" s="69"/>
      <c r="V449" s="69"/>
      <c r="W449" s="69"/>
      <c r="X449" s="69"/>
      <c r="Y449" s="69"/>
    </row>
    <row r="450" spans="1:27" s="12" customFormat="1" ht="17">
      <c r="A450" s="1" t="s">
        <v>63</v>
      </c>
      <c r="B450" s="1" t="s">
        <v>63</v>
      </c>
      <c r="H450" s="1"/>
      <c r="P450" s="69"/>
      <c r="Q450" s="69"/>
      <c r="R450" s="69"/>
      <c r="S450" s="69"/>
      <c r="T450" s="69"/>
      <c r="U450" s="69"/>
      <c r="V450" s="69"/>
      <c r="W450" s="69"/>
      <c r="X450" s="69"/>
      <c r="Y450" s="69"/>
    </row>
    <row r="451" spans="1:27" s="12" customFormat="1" ht="17">
      <c r="A451" s="1" t="s">
        <v>63</v>
      </c>
      <c r="B451" s="1" t="s">
        <v>63</v>
      </c>
      <c r="E451" s="14" t="s">
        <v>1554</v>
      </c>
      <c r="H451" s="1"/>
      <c r="P451" s="69"/>
      <c r="Q451" s="69"/>
      <c r="R451" s="69"/>
      <c r="S451" s="69"/>
      <c r="T451" s="69"/>
      <c r="U451" s="69"/>
      <c r="V451" s="69"/>
      <c r="W451" s="69"/>
      <c r="X451" s="69"/>
      <c r="Y451" s="69"/>
    </row>
    <row r="452" spans="1:27" ht="170">
      <c r="A452" s="1">
        <v>2289</v>
      </c>
      <c r="B452" s="1" t="s">
        <v>1555</v>
      </c>
      <c r="C452" s="1">
        <v>324</v>
      </c>
      <c r="D452" s="2" t="s">
        <v>1271</v>
      </c>
      <c r="E452" s="16" t="s">
        <v>1556</v>
      </c>
      <c r="F452" s="16" t="s">
        <v>1557</v>
      </c>
      <c r="G452" s="16" t="s">
        <v>1558</v>
      </c>
      <c r="H452" s="17"/>
      <c r="I452" s="17"/>
      <c r="J452" s="18" t="s">
        <v>1559</v>
      </c>
      <c r="K452" s="17"/>
      <c r="L452" s="17"/>
      <c r="M452" s="17"/>
      <c r="N452" s="28">
        <v>3</v>
      </c>
      <c r="O452" s="28">
        <v>3</v>
      </c>
      <c r="P452" s="19"/>
      <c r="Q452" s="20" t="s">
        <v>1560</v>
      </c>
      <c r="R452" s="20"/>
      <c r="S452" s="21">
        <v>3</v>
      </c>
      <c r="T452" s="22"/>
      <c r="U452" s="19"/>
      <c r="V452" s="20"/>
      <c r="W452" s="20"/>
      <c r="X452" s="21"/>
      <c r="Y452" s="22"/>
      <c r="Z452" s="23">
        <f t="shared" ref="Z452:Z515" si="24">IF(U452&lt;&gt;"",U452,IF(P452&lt;&gt;"",P452,IF(N452&lt;&gt;"",N452,"")))</f>
        <v>3</v>
      </c>
      <c r="AA452" s="24">
        <f t="shared" ref="AA452:AA515" si="25">IF(X452&lt;&gt;"",X452,IF(S452&lt;&gt;"",S452,IF(O452&lt;&gt;"",O452,"")))</f>
        <v>3</v>
      </c>
    </row>
    <row r="453" spans="1:27" ht="136">
      <c r="A453" s="1">
        <v>2290</v>
      </c>
      <c r="B453" s="1" t="s">
        <v>1561</v>
      </c>
      <c r="C453" s="1">
        <v>325</v>
      </c>
      <c r="D453" s="2" t="s">
        <v>63</v>
      </c>
      <c r="E453" s="15" t="s">
        <v>1562</v>
      </c>
      <c r="F453" s="16" t="s">
        <v>1563</v>
      </c>
      <c r="G453" s="16" t="s">
        <v>1564</v>
      </c>
      <c r="H453" s="17"/>
      <c r="I453" s="17"/>
      <c r="J453" s="18" t="s">
        <v>1565</v>
      </c>
      <c r="K453" s="17"/>
      <c r="L453" s="17"/>
      <c r="M453" s="17"/>
      <c r="P453" s="19">
        <v>4</v>
      </c>
      <c r="Q453" s="20" t="s">
        <v>1566</v>
      </c>
      <c r="R453" s="20"/>
      <c r="S453" s="21">
        <v>3</v>
      </c>
      <c r="T453" s="22" t="s">
        <v>1567</v>
      </c>
      <c r="U453" s="19"/>
      <c r="V453" s="20"/>
      <c r="W453" s="20"/>
      <c r="X453" s="21"/>
      <c r="Y453" s="22"/>
      <c r="Z453" s="23">
        <f t="shared" si="24"/>
        <v>4</v>
      </c>
      <c r="AA453" s="24">
        <f t="shared" si="25"/>
        <v>3</v>
      </c>
    </row>
    <row r="454" spans="1:27" ht="187">
      <c r="A454" s="1">
        <v>2291</v>
      </c>
      <c r="B454" s="1" t="s">
        <v>1568</v>
      </c>
      <c r="C454" s="1">
        <v>326</v>
      </c>
      <c r="D454" s="2" t="s">
        <v>63</v>
      </c>
      <c r="E454" s="15" t="s">
        <v>1569</v>
      </c>
      <c r="F454" s="16" t="s">
        <v>1570</v>
      </c>
      <c r="G454" s="16" t="s">
        <v>1571</v>
      </c>
      <c r="H454" s="17"/>
      <c r="I454" s="17"/>
      <c r="J454" s="18" t="s">
        <v>1572</v>
      </c>
      <c r="K454" s="17"/>
      <c r="L454" s="17"/>
      <c r="M454" s="17"/>
      <c r="P454" s="19">
        <v>3</v>
      </c>
      <c r="Q454" s="20" t="s">
        <v>1573</v>
      </c>
      <c r="R454" s="20"/>
      <c r="S454" s="21">
        <v>2</v>
      </c>
      <c r="T454" s="22"/>
      <c r="U454" s="19"/>
      <c r="V454" s="20"/>
      <c r="W454" s="20"/>
      <c r="X454" s="21"/>
      <c r="Y454" s="22"/>
      <c r="Z454" s="23">
        <f t="shared" si="24"/>
        <v>3</v>
      </c>
      <c r="AA454" s="24">
        <f t="shared" si="25"/>
        <v>2</v>
      </c>
    </row>
    <row r="455" spans="1:27" ht="119">
      <c r="A455" s="1">
        <v>2292</v>
      </c>
      <c r="B455" s="1" t="s">
        <v>1574</v>
      </c>
      <c r="C455" s="1">
        <v>327</v>
      </c>
      <c r="D455" s="2" t="s">
        <v>1271</v>
      </c>
      <c r="E455" s="16" t="s">
        <v>1575</v>
      </c>
      <c r="F455" s="16" t="s">
        <v>1576</v>
      </c>
      <c r="G455" s="16" t="s">
        <v>1577</v>
      </c>
      <c r="H455" s="17"/>
      <c r="I455" s="17"/>
      <c r="J455" s="18" t="s">
        <v>1578</v>
      </c>
      <c r="K455" s="17"/>
      <c r="L455" s="17"/>
      <c r="M455" s="17"/>
      <c r="N455" s="28">
        <v>3</v>
      </c>
      <c r="O455" s="28">
        <v>3</v>
      </c>
      <c r="P455" s="19"/>
      <c r="Q455" s="20" t="s">
        <v>1579</v>
      </c>
      <c r="R455" s="20"/>
      <c r="S455" s="21">
        <v>3</v>
      </c>
      <c r="T455" s="22"/>
      <c r="U455" s="19"/>
      <c r="V455" s="20"/>
      <c r="W455" s="20"/>
      <c r="X455" s="21"/>
      <c r="Y455" s="22"/>
      <c r="Z455" s="23">
        <f t="shared" si="24"/>
        <v>3</v>
      </c>
      <c r="AA455" s="24">
        <f t="shared" si="25"/>
        <v>3</v>
      </c>
    </row>
    <row r="456" spans="1:27" ht="221">
      <c r="A456" s="1">
        <v>2293</v>
      </c>
      <c r="B456" s="1" t="s">
        <v>1580</v>
      </c>
      <c r="C456" s="1">
        <v>328</v>
      </c>
      <c r="D456" s="2" t="s">
        <v>1271</v>
      </c>
      <c r="E456" s="16" t="s">
        <v>1581</v>
      </c>
      <c r="F456" s="16" t="s">
        <v>1582</v>
      </c>
      <c r="G456" s="16" t="s">
        <v>1583</v>
      </c>
      <c r="H456" s="17"/>
      <c r="I456" s="17"/>
      <c r="J456" s="18" t="s">
        <v>1584</v>
      </c>
      <c r="K456" s="17"/>
      <c r="L456" s="17"/>
      <c r="M456" s="17"/>
      <c r="N456" s="28">
        <v>3</v>
      </c>
      <c r="O456" s="28">
        <v>2</v>
      </c>
      <c r="P456" s="19"/>
      <c r="Q456" s="20" t="s">
        <v>1585</v>
      </c>
      <c r="R456" s="20"/>
      <c r="S456" s="21">
        <v>2</v>
      </c>
      <c r="T456" s="22"/>
      <c r="U456" s="19"/>
      <c r="V456" s="20"/>
      <c r="W456" s="20"/>
      <c r="X456" s="21"/>
      <c r="Y456" s="22"/>
      <c r="Z456" s="23">
        <f t="shared" si="24"/>
        <v>3</v>
      </c>
      <c r="AA456" s="24">
        <f t="shared" si="25"/>
        <v>2</v>
      </c>
    </row>
    <row r="457" spans="1:27" ht="170">
      <c r="A457" s="1">
        <v>2294</v>
      </c>
      <c r="B457" s="1" t="s">
        <v>1586</v>
      </c>
      <c r="C457" s="1">
        <v>329</v>
      </c>
      <c r="D457" s="2" t="s">
        <v>1271</v>
      </c>
      <c r="E457" s="16" t="s">
        <v>1587</v>
      </c>
      <c r="F457" s="16" t="s">
        <v>1588</v>
      </c>
      <c r="G457" s="16" t="s">
        <v>1589</v>
      </c>
      <c r="H457" s="17"/>
      <c r="I457" s="17"/>
      <c r="J457" s="18" t="s">
        <v>1590</v>
      </c>
      <c r="K457" s="17"/>
      <c r="L457" s="17"/>
      <c r="M457" s="17"/>
      <c r="N457" s="28">
        <v>3</v>
      </c>
      <c r="O457" s="28">
        <v>3</v>
      </c>
      <c r="P457" s="19"/>
      <c r="Q457" s="20" t="s">
        <v>1591</v>
      </c>
      <c r="R457" s="20"/>
      <c r="S457" s="21">
        <v>3</v>
      </c>
      <c r="T457" s="22"/>
      <c r="U457" s="19"/>
      <c r="V457" s="20"/>
      <c r="W457" s="20"/>
      <c r="X457" s="21"/>
      <c r="Y457" s="22"/>
      <c r="Z457" s="23">
        <f t="shared" si="24"/>
        <v>3</v>
      </c>
      <c r="AA457" s="24">
        <f t="shared" si="25"/>
        <v>3</v>
      </c>
    </row>
    <row r="458" spans="1:27" ht="119">
      <c r="A458" s="1">
        <v>2295</v>
      </c>
      <c r="B458" s="1" t="s">
        <v>1592</v>
      </c>
      <c r="C458" s="1">
        <v>330</v>
      </c>
      <c r="D458" s="2" t="s">
        <v>63</v>
      </c>
      <c r="E458" s="15" t="s">
        <v>1593</v>
      </c>
      <c r="F458" s="16" t="s">
        <v>1594</v>
      </c>
      <c r="G458" s="16" t="s">
        <v>1595</v>
      </c>
      <c r="H458" s="17"/>
      <c r="I458" s="17"/>
      <c r="J458" s="18" t="s">
        <v>1596</v>
      </c>
      <c r="K458" s="17"/>
      <c r="L458" s="17"/>
      <c r="M458" s="17"/>
      <c r="P458" s="19">
        <v>2</v>
      </c>
      <c r="Q458" s="20" t="s">
        <v>1597</v>
      </c>
      <c r="R458" s="20"/>
      <c r="S458" s="21">
        <v>2</v>
      </c>
      <c r="T458" s="22"/>
      <c r="U458" s="19"/>
      <c r="V458" s="20"/>
      <c r="W458" s="20"/>
      <c r="X458" s="21"/>
      <c r="Y458" s="22"/>
      <c r="Z458" s="23">
        <f t="shared" si="24"/>
        <v>2</v>
      </c>
      <c r="AA458" s="24">
        <f t="shared" si="25"/>
        <v>2</v>
      </c>
    </row>
    <row r="459" spans="1:27" ht="170">
      <c r="A459" s="1">
        <v>2296</v>
      </c>
      <c r="B459" s="1" t="s">
        <v>1598</v>
      </c>
      <c r="C459" s="1">
        <v>331</v>
      </c>
      <c r="D459" s="2" t="s">
        <v>1271</v>
      </c>
      <c r="E459" s="16" t="s">
        <v>1599</v>
      </c>
      <c r="F459" s="16" t="s">
        <v>1600</v>
      </c>
      <c r="G459" s="16" t="s">
        <v>1601</v>
      </c>
      <c r="H459" s="17"/>
      <c r="I459" s="17"/>
      <c r="J459" s="18" t="s">
        <v>1602</v>
      </c>
      <c r="K459" s="17"/>
      <c r="L459" s="17"/>
      <c r="M459" s="17"/>
      <c r="N459" s="28">
        <v>3</v>
      </c>
      <c r="O459" s="28">
        <v>3</v>
      </c>
      <c r="P459" s="19"/>
      <c r="Q459" s="20" t="s">
        <v>1603</v>
      </c>
      <c r="R459" s="20"/>
      <c r="S459" s="21">
        <v>3</v>
      </c>
      <c r="T459" s="22"/>
      <c r="U459" s="19"/>
      <c r="V459" s="20"/>
      <c r="W459" s="20"/>
      <c r="X459" s="21"/>
      <c r="Y459" s="22"/>
      <c r="Z459" s="23">
        <f t="shared" si="24"/>
        <v>3</v>
      </c>
      <c r="AA459" s="24">
        <f t="shared" si="25"/>
        <v>3</v>
      </c>
    </row>
    <row r="460" spans="1:27" ht="153">
      <c r="A460" s="1">
        <v>2297</v>
      </c>
      <c r="B460" s="1" t="s">
        <v>1604</v>
      </c>
      <c r="C460" s="1">
        <v>332</v>
      </c>
      <c r="D460" s="2" t="s">
        <v>1271</v>
      </c>
      <c r="E460" s="16" t="s">
        <v>1605</v>
      </c>
      <c r="F460" s="16" t="s">
        <v>1606</v>
      </c>
      <c r="G460" s="16" t="s">
        <v>1607</v>
      </c>
      <c r="H460" s="17"/>
      <c r="I460" s="17"/>
      <c r="J460" s="18" t="s">
        <v>1608</v>
      </c>
      <c r="K460" s="17"/>
      <c r="L460" s="17"/>
      <c r="M460" s="17"/>
      <c r="N460" s="28">
        <v>3</v>
      </c>
      <c r="O460" s="28">
        <v>1</v>
      </c>
      <c r="P460" s="19"/>
      <c r="Q460" s="20" t="s">
        <v>1609</v>
      </c>
      <c r="R460" s="20"/>
      <c r="S460" s="21">
        <v>1</v>
      </c>
      <c r="T460" s="22"/>
      <c r="U460" s="19"/>
      <c r="V460" s="20"/>
      <c r="W460" s="20"/>
      <c r="X460" s="21"/>
      <c r="Y460" s="22"/>
      <c r="Z460" s="23">
        <f t="shared" si="24"/>
        <v>3</v>
      </c>
      <c r="AA460" s="24">
        <f t="shared" si="25"/>
        <v>1</v>
      </c>
    </row>
    <row r="461" spans="1:27" ht="136">
      <c r="A461" s="1">
        <v>2298</v>
      </c>
      <c r="B461" s="1" t="s">
        <v>1610</v>
      </c>
      <c r="C461" s="1">
        <v>333</v>
      </c>
      <c r="D461" s="2" t="s">
        <v>1271</v>
      </c>
      <c r="E461" s="16" t="s">
        <v>1611</v>
      </c>
      <c r="F461" s="16" t="s">
        <v>1612</v>
      </c>
      <c r="G461" s="16" t="s">
        <v>1613</v>
      </c>
      <c r="H461" s="17"/>
      <c r="I461" s="17"/>
      <c r="J461" s="18" t="s">
        <v>1614</v>
      </c>
      <c r="K461" s="17"/>
      <c r="L461" s="17"/>
      <c r="M461" s="17"/>
      <c r="N461" s="28">
        <v>2</v>
      </c>
      <c r="O461" s="28">
        <v>2</v>
      </c>
      <c r="P461" s="19"/>
      <c r="Q461" s="20" t="s">
        <v>1615</v>
      </c>
      <c r="R461" s="20"/>
      <c r="S461" s="21">
        <v>2</v>
      </c>
      <c r="T461" s="22"/>
      <c r="U461" s="19"/>
      <c r="V461" s="20"/>
      <c r="W461" s="20"/>
      <c r="X461" s="21"/>
      <c r="Y461" s="22"/>
      <c r="Z461" s="23">
        <f t="shared" si="24"/>
        <v>2</v>
      </c>
      <c r="AA461" s="24">
        <f t="shared" si="25"/>
        <v>2</v>
      </c>
    </row>
    <row r="462" spans="1:27" ht="34">
      <c r="A462" s="1">
        <v>2299</v>
      </c>
      <c r="C462" s="1" t="s">
        <v>1295</v>
      </c>
      <c r="D462" s="2" t="s">
        <v>63</v>
      </c>
      <c r="E462" s="25" t="s">
        <v>1616</v>
      </c>
      <c r="F462" s="16" t="s">
        <v>1617</v>
      </c>
      <c r="G462" s="16" t="s">
        <v>1335</v>
      </c>
      <c r="H462" s="17"/>
      <c r="I462" s="17"/>
      <c r="J462" s="17"/>
      <c r="K462" s="17"/>
      <c r="L462" s="17"/>
      <c r="M462" s="17"/>
      <c r="P462" s="19">
        <v>2</v>
      </c>
      <c r="Q462" s="20" t="s">
        <v>1618</v>
      </c>
      <c r="R462" s="20"/>
      <c r="S462" s="21">
        <v>2</v>
      </c>
      <c r="T462" s="22" t="s">
        <v>227</v>
      </c>
      <c r="U462" s="19"/>
      <c r="V462" s="20"/>
      <c r="W462" s="20"/>
      <c r="X462" s="21"/>
      <c r="Y462" s="22"/>
      <c r="Z462" s="23">
        <f t="shared" si="24"/>
        <v>2</v>
      </c>
      <c r="AA462" s="24">
        <f t="shared" si="25"/>
        <v>2</v>
      </c>
    </row>
    <row r="463" spans="1:27" s="12" customFormat="1" ht="17">
      <c r="A463" s="1" t="s">
        <v>63</v>
      </c>
      <c r="B463" s="1" t="s">
        <v>63</v>
      </c>
      <c r="H463" s="1"/>
      <c r="P463" s="69"/>
      <c r="Q463" s="69"/>
      <c r="R463" s="69"/>
      <c r="S463" s="69"/>
      <c r="T463" s="69"/>
      <c r="U463" s="69"/>
      <c r="V463" s="69"/>
      <c r="W463" s="69"/>
      <c r="X463" s="69"/>
      <c r="Y463" s="69"/>
    </row>
    <row r="464" spans="1:27" s="12" customFormat="1" ht="17">
      <c r="A464" s="1" t="s">
        <v>63</v>
      </c>
      <c r="B464" s="1" t="s">
        <v>63</v>
      </c>
      <c r="H464" s="1"/>
      <c r="P464" s="69"/>
      <c r="Q464" s="69"/>
      <c r="R464" s="69"/>
      <c r="S464" s="69"/>
      <c r="T464" s="69"/>
      <c r="U464" s="69"/>
      <c r="V464" s="69"/>
      <c r="W464" s="69"/>
      <c r="X464" s="69"/>
      <c r="Y464" s="69"/>
    </row>
    <row r="465" spans="1:27" s="12" customFormat="1" ht="19">
      <c r="A465" s="1" t="s">
        <v>63</v>
      </c>
      <c r="B465" s="1" t="s">
        <v>63</v>
      </c>
      <c r="E465" s="76" t="s">
        <v>1619</v>
      </c>
      <c r="F465" s="76"/>
      <c r="G465" s="76"/>
      <c r="H465" s="1"/>
      <c r="P465" s="69"/>
      <c r="Q465" s="69"/>
      <c r="R465" s="69"/>
      <c r="S465" s="69"/>
      <c r="T465" s="69"/>
      <c r="U465" s="69"/>
      <c r="V465" s="69"/>
      <c r="W465" s="69"/>
      <c r="X465" s="69"/>
      <c r="Y465" s="69"/>
    </row>
    <row r="466" spans="1:27" s="12" customFormat="1" ht="51">
      <c r="A466" s="1" t="s">
        <v>63</v>
      </c>
      <c r="B466" s="1" t="s">
        <v>63</v>
      </c>
      <c r="E466" s="14" t="s">
        <v>1620</v>
      </c>
      <c r="F466" s="16" t="s">
        <v>1621</v>
      </c>
      <c r="H466" s="1"/>
      <c r="P466" s="69"/>
      <c r="Q466" s="69"/>
      <c r="R466" s="69"/>
      <c r="S466" s="69"/>
      <c r="T466" s="69"/>
      <c r="U466" s="69"/>
      <c r="V466" s="69"/>
      <c r="W466" s="69"/>
      <c r="X466" s="69"/>
      <c r="Y466" s="69"/>
    </row>
    <row r="467" spans="1:27" ht="238">
      <c r="A467" s="1">
        <v>2300</v>
      </c>
      <c r="B467" s="1" t="s">
        <v>1622</v>
      </c>
      <c r="C467" s="1">
        <v>334</v>
      </c>
      <c r="D467" s="2" t="s">
        <v>63</v>
      </c>
      <c r="E467" s="15" t="s">
        <v>1623</v>
      </c>
      <c r="F467" s="16" t="s">
        <v>1624</v>
      </c>
      <c r="G467" s="16" t="s">
        <v>1625</v>
      </c>
      <c r="H467" s="17"/>
      <c r="I467" s="17"/>
      <c r="J467" s="18" t="s">
        <v>1626</v>
      </c>
      <c r="K467" s="17"/>
      <c r="L467" s="17"/>
      <c r="M467" s="17"/>
      <c r="P467" s="19">
        <v>2</v>
      </c>
      <c r="Q467" s="20" t="s">
        <v>1627</v>
      </c>
      <c r="R467" s="20"/>
      <c r="S467" s="21">
        <v>2</v>
      </c>
      <c r="T467" s="22"/>
      <c r="U467" s="19"/>
      <c r="V467" s="20"/>
      <c r="W467" s="20"/>
      <c r="X467" s="21"/>
      <c r="Y467" s="22"/>
      <c r="Z467" s="23">
        <f t="shared" si="24"/>
        <v>2</v>
      </c>
      <c r="AA467" s="24">
        <f t="shared" si="25"/>
        <v>2</v>
      </c>
    </row>
    <row r="468" spans="1:27" ht="204">
      <c r="A468" s="1">
        <v>2301</v>
      </c>
      <c r="B468" s="1" t="s">
        <v>1628</v>
      </c>
      <c r="C468" s="1">
        <v>335</v>
      </c>
      <c r="D468" s="2" t="s">
        <v>1271</v>
      </c>
      <c r="E468" s="16" t="s">
        <v>1629</v>
      </c>
      <c r="F468" s="16" t="s">
        <v>1630</v>
      </c>
      <c r="G468" s="16" t="s">
        <v>1631</v>
      </c>
      <c r="H468" s="17"/>
      <c r="I468" s="17"/>
      <c r="J468" s="18" t="s">
        <v>1632</v>
      </c>
      <c r="K468" s="17"/>
      <c r="L468" s="17"/>
      <c r="M468" s="17"/>
      <c r="N468" s="28">
        <v>2</v>
      </c>
      <c r="O468" s="28">
        <v>2</v>
      </c>
      <c r="P468" s="19"/>
      <c r="Q468" s="20" t="s">
        <v>1633</v>
      </c>
      <c r="R468" s="20"/>
      <c r="S468" s="21">
        <v>2</v>
      </c>
      <c r="T468" s="22"/>
      <c r="U468" s="19"/>
      <c r="V468" s="20"/>
      <c r="W468" s="20"/>
      <c r="X468" s="21"/>
      <c r="Y468" s="22"/>
      <c r="Z468" s="23">
        <f t="shared" si="24"/>
        <v>2</v>
      </c>
      <c r="AA468" s="24">
        <f t="shared" si="25"/>
        <v>2</v>
      </c>
    </row>
    <row r="469" spans="1:27" ht="170">
      <c r="A469" s="1">
        <v>2302</v>
      </c>
      <c r="B469" s="1" t="s">
        <v>1634</v>
      </c>
      <c r="C469" s="1">
        <v>340</v>
      </c>
      <c r="D469" s="2" t="s">
        <v>63</v>
      </c>
      <c r="E469" s="15" t="s">
        <v>1635</v>
      </c>
      <c r="F469" s="16" t="s">
        <v>1636</v>
      </c>
      <c r="G469" s="16" t="s">
        <v>1637</v>
      </c>
      <c r="H469" s="17"/>
      <c r="I469" s="17"/>
      <c r="J469" s="18" t="s">
        <v>1638</v>
      </c>
      <c r="K469" s="17"/>
      <c r="L469" s="17"/>
      <c r="M469" s="17"/>
      <c r="P469" s="19">
        <v>3</v>
      </c>
      <c r="Q469" s="20" t="s">
        <v>1639</v>
      </c>
      <c r="R469" s="20"/>
      <c r="S469" s="21">
        <v>3</v>
      </c>
      <c r="T469" s="22"/>
      <c r="U469" s="19"/>
      <c r="V469" s="20"/>
      <c r="W469" s="20"/>
      <c r="X469" s="21"/>
      <c r="Y469" s="22"/>
      <c r="Z469" s="23">
        <f t="shared" si="24"/>
        <v>3</v>
      </c>
      <c r="AA469" s="24">
        <f t="shared" si="25"/>
        <v>3</v>
      </c>
    </row>
    <row r="470" spans="1:27" ht="187">
      <c r="A470" s="1">
        <v>2303</v>
      </c>
      <c r="B470" s="1" t="s">
        <v>1640</v>
      </c>
      <c r="C470" s="1">
        <v>341</v>
      </c>
      <c r="D470" s="2" t="s">
        <v>63</v>
      </c>
      <c r="E470" s="15" t="s">
        <v>1641</v>
      </c>
      <c r="F470" s="16" t="s">
        <v>1642</v>
      </c>
      <c r="G470" s="16" t="s">
        <v>1643</v>
      </c>
      <c r="H470" s="17"/>
      <c r="I470" s="17"/>
      <c r="J470" s="18" t="s">
        <v>1644</v>
      </c>
      <c r="K470" s="17"/>
      <c r="L470" s="17"/>
      <c r="M470" s="17"/>
      <c r="P470" s="19">
        <v>2</v>
      </c>
      <c r="Q470" s="20" t="s">
        <v>1645</v>
      </c>
      <c r="R470" s="20"/>
      <c r="S470" s="21">
        <v>1</v>
      </c>
      <c r="T470" s="22"/>
      <c r="U470" s="19"/>
      <c r="V470" s="20"/>
      <c r="W470" s="20"/>
      <c r="X470" s="21"/>
      <c r="Y470" s="22"/>
      <c r="Z470" s="23">
        <f t="shared" si="24"/>
        <v>2</v>
      </c>
      <c r="AA470" s="24">
        <f t="shared" si="25"/>
        <v>1</v>
      </c>
    </row>
    <row r="471" spans="1:27" ht="170">
      <c r="A471" s="1">
        <v>2304</v>
      </c>
      <c r="B471" s="1" t="s">
        <v>1646</v>
      </c>
      <c r="C471" s="1">
        <v>343</v>
      </c>
      <c r="D471" s="2" t="s">
        <v>1271</v>
      </c>
      <c r="E471" s="16" t="s">
        <v>1647</v>
      </c>
      <c r="F471" s="16" t="s">
        <v>1648</v>
      </c>
      <c r="G471" s="16" t="s">
        <v>1649</v>
      </c>
      <c r="H471" s="17"/>
      <c r="I471" s="17"/>
      <c r="J471" s="18" t="s">
        <v>1650</v>
      </c>
      <c r="K471" s="17"/>
      <c r="L471" s="17"/>
      <c r="M471" s="17"/>
      <c r="N471" s="28">
        <v>1</v>
      </c>
      <c r="O471" s="28">
        <v>1</v>
      </c>
      <c r="P471" s="19"/>
      <c r="Q471" s="20" t="s">
        <v>1651</v>
      </c>
      <c r="R471" s="20"/>
      <c r="S471" s="21">
        <v>1</v>
      </c>
      <c r="T471" s="22"/>
      <c r="U471" s="19"/>
      <c r="V471" s="20"/>
      <c r="W471" s="20"/>
      <c r="X471" s="21"/>
      <c r="Y471" s="22"/>
      <c r="Z471" s="23">
        <f t="shared" si="24"/>
        <v>1</v>
      </c>
      <c r="AA471" s="24">
        <f t="shared" si="25"/>
        <v>1</v>
      </c>
    </row>
    <row r="472" spans="1:27" ht="238">
      <c r="A472" s="1">
        <v>2305</v>
      </c>
      <c r="B472" s="1" t="s">
        <v>1652</v>
      </c>
      <c r="C472" s="1">
        <v>347</v>
      </c>
      <c r="D472" s="2" t="s">
        <v>63</v>
      </c>
      <c r="E472" s="15" t="s">
        <v>1653</v>
      </c>
      <c r="F472" s="16" t="s">
        <v>1654</v>
      </c>
      <c r="G472" s="16" t="s">
        <v>1655</v>
      </c>
      <c r="H472" s="17"/>
      <c r="I472" s="17"/>
      <c r="J472" s="18" t="s">
        <v>1656</v>
      </c>
      <c r="K472" s="17"/>
      <c r="L472" s="17"/>
      <c r="M472" s="17"/>
      <c r="P472" s="19">
        <v>2</v>
      </c>
      <c r="Q472" s="20" t="s">
        <v>1657</v>
      </c>
      <c r="R472" s="20"/>
      <c r="S472" s="21">
        <v>2</v>
      </c>
      <c r="T472" s="22"/>
      <c r="U472" s="19"/>
      <c r="V472" s="20"/>
      <c r="W472" s="20"/>
      <c r="X472" s="21"/>
      <c r="Y472" s="22"/>
      <c r="Z472" s="23">
        <f t="shared" si="24"/>
        <v>2</v>
      </c>
      <c r="AA472" s="24">
        <f t="shared" si="25"/>
        <v>2</v>
      </c>
    </row>
    <row r="473" spans="1:27" ht="119">
      <c r="A473" s="1">
        <v>2306</v>
      </c>
      <c r="B473" s="1" t="s">
        <v>1658</v>
      </c>
      <c r="C473" s="1">
        <v>348</v>
      </c>
      <c r="D473" s="2" t="s">
        <v>1271</v>
      </c>
      <c r="E473" s="16" t="s">
        <v>1659</v>
      </c>
      <c r="F473" s="16" t="s">
        <v>1660</v>
      </c>
      <c r="G473" s="16" t="s">
        <v>1661</v>
      </c>
      <c r="H473" s="17"/>
      <c r="I473" s="17"/>
      <c r="J473" s="18" t="s">
        <v>1662</v>
      </c>
      <c r="K473" s="17"/>
      <c r="L473" s="17"/>
      <c r="M473" s="17"/>
      <c r="N473" s="28">
        <v>1</v>
      </c>
      <c r="O473" s="28">
        <v>1</v>
      </c>
      <c r="P473" s="19"/>
      <c r="Q473" s="20" t="s">
        <v>1663</v>
      </c>
      <c r="R473" s="20"/>
      <c r="S473" s="21">
        <v>1</v>
      </c>
      <c r="T473" s="22"/>
      <c r="U473" s="19"/>
      <c r="V473" s="20"/>
      <c r="W473" s="20"/>
      <c r="X473" s="21"/>
      <c r="Y473" s="22"/>
      <c r="Z473" s="23">
        <f t="shared" si="24"/>
        <v>1</v>
      </c>
      <c r="AA473" s="24">
        <f t="shared" si="25"/>
        <v>1</v>
      </c>
    </row>
    <row r="474" spans="1:27" ht="289">
      <c r="A474" s="1">
        <v>2307</v>
      </c>
      <c r="B474" s="1" t="s">
        <v>1664</v>
      </c>
      <c r="C474" s="1">
        <v>349</v>
      </c>
      <c r="D474" s="2" t="s">
        <v>63</v>
      </c>
      <c r="E474" s="15" t="s">
        <v>1665</v>
      </c>
      <c r="F474" s="16" t="s">
        <v>1666</v>
      </c>
      <c r="G474" s="16" t="s">
        <v>1667</v>
      </c>
      <c r="H474" s="17"/>
      <c r="I474" s="17"/>
      <c r="J474" s="18" t="s">
        <v>1668</v>
      </c>
      <c r="K474" s="17"/>
      <c r="L474" s="17"/>
      <c r="M474" s="17"/>
      <c r="P474" s="19">
        <v>2</v>
      </c>
      <c r="Q474" s="20" t="s">
        <v>1669</v>
      </c>
      <c r="R474" s="20"/>
      <c r="S474" s="21">
        <v>2</v>
      </c>
      <c r="T474" s="22"/>
      <c r="U474" s="19"/>
      <c r="V474" s="20"/>
      <c r="W474" s="20"/>
      <c r="X474" s="21"/>
      <c r="Y474" s="22"/>
      <c r="Z474" s="23">
        <f t="shared" si="24"/>
        <v>2</v>
      </c>
      <c r="AA474" s="24">
        <f t="shared" si="25"/>
        <v>2</v>
      </c>
    </row>
    <row r="475" spans="1:27" ht="153">
      <c r="A475" s="1">
        <v>2308</v>
      </c>
      <c r="C475" s="1" t="s">
        <v>1295</v>
      </c>
      <c r="D475" s="2" t="s">
        <v>63</v>
      </c>
      <c r="E475" s="25" t="s">
        <v>1670</v>
      </c>
      <c r="F475" s="16" t="s">
        <v>1671</v>
      </c>
      <c r="G475" s="16" t="s">
        <v>1377</v>
      </c>
      <c r="H475" s="17"/>
      <c r="I475" s="17"/>
      <c r="J475" s="17"/>
      <c r="K475" s="17"/>
      <c r="L475" s="17"/>
      <c r="M475" s="17"/>
      <c r="P475" s="19">
        <v>3</v>
      </c>
      <c r="Q475" s="20" t="s">
        <v>1672</v>
      </c>
      <c r="R475" s="20"/>
      <c r="S475" s="21">
        <v>3</v>
      </c>
      <c r="T475" s="22" t="s">
        <v>227</v>
      </c>
      <c r="U475" s="19"/>
      <c r="V475" s="20"/>
      <c r="W475" s="20"/>
      <c r="X475" s="21"/>
      <c r="Y475" s="22"/>
      <c r="Z475" s="23">
        <f t="shared" si="24"/>
        <v>3</v>
      </c>
      <c r="AA475" s="24">
        <f t="shared" si="25"/>
        <v>3</v>
      </c>
    </row>
    <row r="476" spans="1:27" s="12" customFormat="1" ht="17">
      <c r="A476" s="1" t="s">
        <v>63</v>
      </c>
      <c r="B476" s="1" t="s">
        <v>63</v>
      </c>
      <c r="G476" s="12" t="s">
        <v>63</v>
      </c>
      <c r="H476" s="1"/>
      <c r="P476" s="69"/>
      <c r="Q476" s="69"/>
      <c r="R476" s="69"/>
      <c r="S476" s="69"/>
      <c r="T476" s="69"/>
      <c r="U476" s="69"/>
      <c r="V476" s="69"/>
      <c r="W476" s="69"/>
      <c r="X476" s="69"/>
      <c r="Y476" s="69"/>
    </row>
    <row r="477" spans="1:27" s="12" customFormat="1" ht="17">
      <c r="A477" s="1" t="s">
        <v>63</v>
      </c>
      <c r="B477" s="1" t="s">
        <v>63</v>
      </c>
      <c r="G477" s="12" t="s">
        <v>63</v>
      </c>
      <c r="H477" s="1"/>
      <c r="P477" s="69"/>
      <c r="Q477" s="69"/>
      <c r="R477" s="69"/>
      <c r="S477" s="69"/>
      <c r="T477" s="69"/>
      <c r="U477" s="69"/>
      <c r="V477" s="69"/>
      <c r="W477" s="69"/>
      <c r="X477" s="69"/>
      <c r="Y477" s="69"/>
    </row>
    <row r="478" spans="1:27" s="12" customFormat="1" ht="51">
      <c r="A478" s="1" t="s">
        <v>63</v>
      </c>
      <c r="B478" s="1" t="s">
        <v>63</v>
      </c>
      <c r="E478" s="14" t="s">
        <v>1673</v>
      </c>
      <c r="F478" s="16" t="s">
        <v>1674</v>
      </c>
      <c r="G478" s="12" t="s">
        <v>63</v>
      </c>
      <c r="H478" s="1"/>
      <c r="P478" s="69"/>
      <c r="Q478" s="69"/>
      <c r="R478" s="69"/>
      <c r="S478" s="69"/>
      <c r="T478" s="69"/>
      <c r="U478" s="69"/>
      <c r="V478" s="69"/>
      <c r="W478" s="69"/>
      <c r="X478" s="69"/>
      <c r="Y478" s="69"/>
    </row>
    <row r="479" spans="1:27" ht="204">
      <c r="A479" s="1">
        <v>2309</v>
      </c>
      <c r="B479" s="1" t="s">
        <v>1675</v>
      </c>
      <c r="C479" s="1">
        <v>336</v>
      </c>
      <c r="D479" s="2" t="s">
        <v>63</v>
      </c>
      <c r="E479" s="15" t="s">
        <v>1676</v>
      </c>
      <c r="F479" s="16" t="s">
        <v>1677</v>
      </c>
      <c r="G479" s="16" t="s">
        <v>1678</v>
      </c>
      <c r="H479" s="17"/>
      <c r="I479" s="17"/>
      <c r="J479" s="18" t="s">
        <v>1679</v>
      </c>
      <c r="K479" s="17"/>
      <c r="L479" s="17"/>
      <c r="M479" s="17"/>
      <c r="P479" s="19">
        <v>2</v>
      </c>
      <c r="Q479" s="20" t="s">
        <v>1680</v>
      </c>
      <c r="R479" s="20"/>
      <c r="S479" s="21">
        <v>2</v>
      </c>
      <c r="T479" s="22"/>
      <c r="U479" s="19"/>
      <c r="V479" s="20"/>
      <c r="W479" s="20"/>
      <c r="X479" s="21"/>
      <c r="Y479" s="22"/>
      <c r="Z479" s="23">
        <f t="shared" si="24"/>
        <v>2</v>
      </c>
      <c r="AA479" s="24">
        <f t="shared" si="25"/>
        <v>2</v>
      </c>
    </row>
    <row r="480" spans="1:27" ht="187">
      <c r="A480" s="1">
        <v>2310</v>
      </c>
      <c r="B480" s="1" t="s">
        <v>1681</v>
      </c>
      <c r="C480" s="1">
        <v>337</v>
      </c>
      <c r="D480" s="2" t="s">
        <v>63</v>
      </c>
      <c r="E480" s="15" t="s">
        <v>1682</v>
      </c>
      <c r="F480" s="16" t="s">
        <v>1683</v>
      </c>
      <c r="G480" s="16" t="s">
        <v>1684</v>
      </c>
      <c r="H480" s="17"/>
      <c r="I480" s="17"/>
      <c r="J480" s="18" t="s">
        <v>1685</v>
      </c>
      <c r="K480" s="17"/>
      <c r="L480" s="17"/>
      <c r="M480" s="17"/>
      <c r="P480" s="19">
        <v>2</v>
      </c>
      <c r="Q480" s="20" t="s">
        <v>1686</v>
      </c>
      <c r="R480" s="20"/>
      <c r="S480" s="21">
        <v>2</v>
      </c>
      <c r="T480" s="22"/>
      <c r="U480" s="19"/>
      <c r="V480" s="20"/>
      <c r="W480" s="20"/>
      <c r="X480" s="21"/>
      <c r="Y480" s="22"/>
      <c r="Z480" s="23">
        <f t="shared" si="24"/>
        <v>2</v>
      </c>
      <c r="AA480" s="24">
        <f t="shared" si="25"/>
        <v>2</v>
      </c>
    </row>
    <row r="481" spans="1:27" ht="204">
      <c r="A481" s="1">
        <v>2311</v>
      </c>
      <c r="B481" s="1" t="s">
        <v>1687</v>
      </c>
      <c r="C481" s="1">
        <v>338</v>
      </c>
      <c r="D481" s="2" t="s">
        <v>63</v>
      </c>
      <c r="E481" s="15" t="s">
        <v>1688</v>
      </c>
      <c r="F481" s="16" t="s">
        <v>1689</v>
      </c>
      <c r="G481" s="16" t="s">
        <v>1690</v>
      </c>
      <c r="H481" s="17"/>
      <c r="I481" s="17"/>
      <c r="J481" s="18" t="s">
        <v>1691</v>
      </c>
      <c r="K481" s="17"/>
      <c r="L481" s="17"/>
      <c r="M481" s="17"/>
      <c r="P481" s="19">
        <v>2</v>
      </c>
      <c r="Q481" s="20" t="s">
        <v>1692</v>
      </c>
      <c r="R481" s="20"/>
      <c r="S481" s="21">
        <v>1</v>
      </c>
      <c r="T481" s="22"/>
      <c r="U481" s="19"/>
      <c r="V481" s="20"/>
      <c r="W481" s="20"/>
      <c r="X481" s="21"/>
      <c r="Y481" s="22"/>
      <c r="Z481" s="23">
        <f t="shared" si="24"/>
        <v>2</v>
      </c>
      <c r="AA481" s="24">
        <f t="shared" si="25"/>
        <v>1</v>
      </c>
    </row>
    <row r="482" spans="1:27" ht="153">
      <c r="A482" s="1">
        <v>2312</v>
      </c>
      <c r="B482" s="1" t="s">
        <v>1693</v>
      </c>
      <c r="C482" s="1">
        <v>339</v>
      </c>
      <c r="D482" s="2" t="s">
        <v>63</v>
      </c>
      <c r="E482" s="15" t="s">
        <v>1694</v>
      </c>
      <c r="F482" s="16" t="s">
        <v>1695</v>
      </c>
      <c r="G482" s="16" t="s">
        <v>1696</v>
      </c>
      <c r="H482" s="17"/>
      <c r="I482" s="17"/>
      <c r="J482" s="18" t="s">
        <v>1697</v>
      </c>
      <c r="K482" s="17"/>
      <c r="L482" s="17"/>
      <c r="M482" s="17"/>
      <c r="P482" s="19">
        <v>3</v>
      </c>
      <c r="Q482" s="20" t="s">
        <v>1698</v>
      </c>
      <c r="R482" s="20"/>
      <c r="S482" s="21">
        <v>1</v>
      </c>
      <c r="T482" s="22"/>
      <c r="U482" s="19"/>
      <c r="V482" s="20"/>
      <c r="W482" s="20"/>
      <c r="X482" s="21"/>
      <c r="Y482" s="22"/>
      <c r="Z482" s="23">
        <f t="shared" si="24"/>
        <v>3</v>
      </c>
      <c r="AA482" s="24">
        <f t="shared" si="25"/>
        <v>1</v>
      </c>
    </row>
    <row r="483" spans="1:27" ht="221">
      <c r="A483" s="1">
        <v>2313</v>
      </c>
      <c r="B483" s="1" t="s">
        <v>1699</v>
      </c>
      <c r="C483" s="1">
        <v>342</v>
      </c>
      <c r="D483" s="2" t="s">
        <v>63</v>
      </c>
      <c r="E483" s="15" t="s">
        <v>1700</v>
      </c>
      <c r="F483" s="16" t="s">
        <v>1701</v>
      </c>
      <c r="G483" s="16" t="s">
        <v>1702</v>
      </c>
      <c r="H483" s="17"/>
      <c r="I483" s="17"/>
      <c r="J483" s="18" t="s">
        <v>1703</v>
      </c>
      <c r="K483" s="17"/>
      <c r="L483" s="17"/>
      <c r="M483" s="17"/>
      <c r="P483" s="19">
        <v>3</v>
      </c>
      <c r="Q483" s="20" t="s">
        <v>1704</v>
      </c>
      <c r="R483" s="20"/>
      <c r="S483" s="21">
        <v>1</v>
      </c>
      <c r="T483" s="22"/>
      <c r="U483" s="19"/>
      <c r="V483" s="20"/>
      <c r="W483" s="20"/>
      <c r="X483" s="21"/>
      <c r="Y483" s="22"/>
      <c r="Z483" s="23">
        <f t="shared" si="24"/>
        <v>3</v>
      </c>
      <c r="AA483" s="24">
        <f t="shared" si="25"/>
        <v>1</v>
      </c>
    </row>
    <row r="484" spans="1:27" ht="153">
      <c r="A484" s="1">
        <v>2314</v>
      </c>
      <c r="B484" s="1" t="s">
        <v>1705</v>
      </c>
      <c r="C484" s="1">
        <v>344</v>
      </c>
      <c r="D484" s="2" t="s">
        <v>1271</v>
      </c>
      <c r="E484" s="16" t="s">
        <v>1706</v>
      </c>
      <c r="F484" s="16" t="s">
        <v>1707</v>
      </c>
      <c r="G484" s="16" t="s">
        <v>1708</v>
      </c>
      <c r="H484" s="17"/>
      <c r="I484" s="17"/>
      <c r="J484" s="18" t="s">
        <v>1709</v>
      </c>
      <c r="K484" s="17"/>
      <c r="L484" s="17"/>
      <c r="M484" s="17"/>
      <c r="N484" s="28">
        <v>0</v>
      </c>
      <c r="O484" s="28">
        <v>0</v>
      </c>
      <c r="P484" s="19"/>
      <c r="Q484" s="20" t="s">
        <v>1710</v>
      </c>
      <c r="R484" s="20"/>
      <c r="S484" s="21">
        <v>0</v>
      </c>
      <c r="T484" s="22"/>
      <c r="U484" s="19"/>
      <c r="V484" s="20"/>
      <c r="W484" s="20"/>
      <c r="X484" s="21"/>
      <c r="Y484" s="22"/>
      <c r="Z484" s="23">
        <f t="shared" si="24"/>
        <v>0</v>
      </c>
      <c r="AA484" s="24">
        <f t="shared" si="25"/>
        <v>0</v>
      </c>
    </row>
    <row r="485" spans="1:27" ht="187">
      <c r="A485" s="1">
        <v>2315</v>
      </c>
      <c r="B485" s="1" t="s">
        <v>1711</v>
      </c>
      <c r="C485" s="1">
        <v>345</v>
      </c>
      <c r="D485" s="2" t="s">
        <v>1271</v>
      </c>
      <c r="E485" s="16" t="s">
        <v>1712</v>
      </c>
      <c r="F485" s="16" t="s">
        <v>1713</v>
      </c>
      <c r="G485" s="16" t="s">
        <v>1714</v>
      </c>
      <c r="H485" s="17"/>
      <c r="I485" s="17"/>
      <c r="J485" s="18" t="s">
        <v>1715</v>
      </c>
      <c r="K485" s="17"/>
      <c r="L485" s="17"/>
      <c r="M485" s="17"/>
      <c r="N485" s="28">
        <v>0</v>
      </c>
      <c r="O485" s="28">
        <v>0</v>
      </c>
      <c r="P485" s="19"/>
      <c r="Q485" s="20" t="s">
        <v>1716</v>
      </c>
      <c r="R485" s="20"/>
      <c r="S485" s="21">
        <v>0</v>
      </c>
      <c r="T485" s="22"/>
      <c r="U485" s="19"/>
      <c r="V485" s="20"/>
      <c r="W485" s="20"/>
      <c r="X485" s="21"/>
      <c r="Y485" s="22"/>
      <c r="Z485" s="23">
        <f t="shared" si="24"/>
        <v>0</v>
      </c>
      <c r="AA485" s="24">
        <f t="shared" si="25"/>
        <v>0</v>
      </c>
    </row>
    <row r="486" spans="1:27" ht="153">
      <c r="A486" s="1">
        <v>2316</v>
      </c>
      <c r="B486" s="1" t="s">
        <v>1717</v>
      </c>
      <c r="C486" s="1">
        <v>346</v>
      </c>
      <c r="D486" s="2" t="s">
        <v>1271</v>
      </c>
      <c r="E486" s="15" t="s">
        <v>1718</v>
      </c>
      <c r="F486" s="16" t="s">
        <v>1719</v>
      </c>
      <c r="G486" s="16" t="s">
        <v>1720</v>
      </c>
      <c r="H486" s="17"/>
      <c r="I486" s="17"/>
      <c r="J486" s="18" t="s">
        <v>1721</v>
      </c>
      <c r="K486" s="17"/>
      <c r="L486" s="17"/>
      <c r="M486" s="17"/>
      <c r="N486" s="28"/>
      <c r="O486" s="28">
        <v>0</v>
      </c>
      <c r="P486" s="19">
        <v>2</v>
      </c>
      <c r="Q486" s="20" t="s">
        <v>1722</v>
      </c>
      <c r="R486" s="20"/>
      <c r="S486" s="21">
        <v>0</v>
      </c>
      <c r="T486" s="22"/>
      <c r="U486" s="19"/>
      <c r="V486" s="20"/>
      <c r="W486" s="20"/>
      <c r="X486" s="21"/>
      <c r="Y486" s="22"/>
      <c r="Z486" s="23">
        <f t="shared" si="24"/>
        <v>2</v>
      </c>
      <c r="AA486" s="24">
        <f t="shared" si="25"/>
        <v>0</v>
      </c>
    </row>
    <row r="487" spans="1:27" s="12" customFormat="1" ht="17">
      <c r="A487" s="1" t="s">
        <v>63</v>
      </c>
      <c r="B487" s="1" t="s">
        <v>63</v>
      </c>
      <c r="G487" s="12" t="s">
        <v>63</v>
      </c>
      <c r="H487" s="1"/>
      <c r="P487" s="69"/>
      <c r="Q487" s="69"/>
      <c r="R487" s="69"/>
      <c r="S487" s="69"/>
      <c r="T487" s="69"/>
      <c r="U487" s="69"/>
      <c r="V487" s="69"/>
      <c r="W487" s="69"/>
      <c r="X487" s="69"/>
      <c r="Y487" s="69"/>
    </row>
    <row r="488" spans="1:27" s="12" customFormat="1" ht="17">
      <c r="A488" s="1" t="s">
        <v>63</v>
      </c>
      <c r="B488" s="1" t="s">
        <v>63</v>
      </c>
      <c r="G488" s="12" t="s">
        <v>63</v>
      </c>
      <c r="H488" s="1"/>
      <c r="P488" s="69"/>
      <c r="Q488" s="69"/>
      <c r="R488" s="69"/>
      <c r="S488" s="69"/>
      <c r="T488" s="69"/>
      <c r="U488" s="69"/>
      <c r="V488" s="69"/>
      <c r="W488" s="69"/>
      <c r="X488" s="69"/>
      <c r="Y488" s="69"/>
    </row>
    <row r="489" spans="1:27" s="12" customFormat="1" ht="68">
      <c r="A489" s="1" t="s">
        <v>63</v>
      </c>
      <c r="B489" s="1" t="s">
        <v>63</v>
      </c>
      <c r="E489" s="14" t="s">
        <v>1723</v>
      </c>
      <c r="F489" s="16" t="s">
        <v>1724</v>
      </c>
      <c r="G489" s="12" t="s">
        <v>63</v>
      </c>
      <c r="H489" s="1"/>
      <c r="P489" s="69"/>
      <c r="Q489" s="69"/>
      <c r="R489" s="69"/>
      <c r="S489" s="69"/>
      <c r="T489" s="69"/>
      <c r="U489" s="69"/>
      <c r="V489" s="69"/>
      <c r="W489" s="69"/>
      <c r="X489" s="69"/>
      <c r="Y489" s="69"/>
    </row>
    <row r="490" spans="1:27" ht="204">
      <c r="A490" s="1">
        <v>2317</v>
      </c>
      <c r="C490" s="1" t="s">
        <v>1295</v>
      </c>
      <c r="D490" s="2" t="s">
        <v>63</v>
      </c>
      <c r="E490" s="25" t="s">
        <v>1725</v>
      </c>
      <c r="F490" s="16" t="s">
        <v>1726</v>
      </c>
      <c r="G490" s="16" t="s">
        <v>1727</v>
      </c>
      <c r="H490" s="17"/>
      <c r="I490" s="17"/>
      <c r="J490" s="17"/>
      <c r="K490" s="17" t="s">
        <v>1728</v>
      </c>
      <c r="L490" s="17"/>
      <c r="M490" s="17"/>
      <c r="P490" s="19">
        <v>3</v>
      </c>
      <c r="Q490" s="70" t="s">
        <v>1729</v>
      </c>
      <c r="R490" s="20"/>
      <c r="S490" s="21">
        <v>1</v>
      </c>
      <c r="T490" s="22" t="s">
        <v>365</v>
      </c>
      <c r="U490" s="19"/>
      <c r="V490" s="20"/>
      <c r="W490" s="20"/>
      <c r="X490" s="21"/>
      <c r="Y490" s="22"/>
      <c r="Z490" s="23">
        <f t="shared" si="24"/>
        <v>3</v>
      </c>
      <c r="AA490" s="24">
        <f t="shared" si="25"/>
        <v>1</v>
      </c>
    </row>
    <row r="491" spans="1:27" ht="187">
      <c r="A491" s="1">
        <v>2318</v>
      </c>
      <c r="C491" s="1" t="s">
        <v>1295</v>
      </c>
      <c r="D491" s="2" t="s">
        <v>63</v>
      </c>
      <c r="E491" s="25" t="s">
        <v>1730</v>
      </c>
      <c r="F491" s="16" t="s">
        <v>1731</v>
      </c>
      <c r="G491" s="16" t="s">
        <v>1732</v>
      </c>
      <c r="H491" s="17"/>
      <c r="I491" s="17"/>
      <c r="J491" s="17"/>
      <c r="K491" s="17" t="s">
        <v>1733</v>
      </c>
      <c r="L491" s="17"/>
      <c r="M491" s="17"/>
      <c r="P491" s="19">
        <v>2</v>
      </c>
      <c r="Q491" s="71" t="s">
        <v>1734</v>
      </c>
      <c r="R491" s="20"/>
      <c r="S491" s="21">
        <v>1</v>
      </c>
      <c r="T491" s="22"/>
      <c r="U491" s="19"/>
      <c r="V491" s="20"/>
      <c r="W491" s="20"/>
      <c r="X491" s="21"/>
      <c r="Y491" s="22"/>
      <c r="Z491" s="23">
        <f t="shared" si="24"/>
        <v>2</v>
      </c>
      <c r="AA491" s="24">
        <f t="shared" si="25"/>
        <v>1</v>
      </c>
    </row>
    <row r="492" spans="1:27" ht="136">
      <c r="A492" s="1">
        <v>2319</v>
      </c>
      <c r="C492" s="1" t="s">
        <v>1295</v>
      </c>
      <c r="D492" s="2" t="s">
        <v>63</v>
      </c>
      <c r="E492" s="25" t="s">
        <v>1735</v>
      </c>
      <c r="F492" s="16" t="s">
        <v>1736</v>
      </c>
      <c r="G492" s="16" t="s">
        <v>1737</v>
      </c>
      <c r="H492" s="17"/>
      <c r="I492" s="17"/>
      <c r="J492" s="17"/>
      <c r="K492" s="17" t="s">
        <v>1738</v>
      </c>
      <c r="L492" s="17"/>
      <c r="M492" s="17"/>
      <c r="P492" s="19">
        <v>3</v>
      </c>
      <c r="Q492" s="70" t="s">
        <v>1739</v>
      </c>
      <c r="R492" s="20"/>
      <c r="S492" s="21">
        <v>1</v>
      </c>
      <c r="T492" s="22"/>
      <c r="U492" s="19"/>
      <c r="V492" s="20"/>
      <c r="W492" s="20"/>
      <c r="X492" s="21"/>
      <c r="Y492" s="22"/>
      <c r="Z492" s="23">
        <f t="shared" si="24"/>
        <v>3</v>
      </c>
      <c r="AA492" s="24">
        <f t="shared" si="25"/>
        <v>1</v>
      </c>
    </row>
    <row r="493" spans="1:27" ht="136">
      <c r="A493" s="1">
        <v>2320</v>
      </c>
      <c r="C493" s="1" t="s">
        <v>1295</v>
      </c>
      <c r="D493" s="2" t="s">
        <v>63</v>
      </c>
      <c r="E493" s="25" t="s">
        <v>1740</v>
      </c>
      <c r="F493" s="16" t="s">
        <v>1741</v>
      </c>
      <c r="G493" s="16" t="s">
        <v>1742</v>
      </c>
      <c r="H493" s="17"/>
      <c r="I493" s="17"/>
      <c r="J493" s="17"/>
      <c r="K493" s="17" t="s">
        <v>1743</v>
      </c>
      <c r="L493" s="17"/>
      <c r="M493" s="17"/>
      <c r="P493" s="19">
        <v>2</v>
      </c>
      <c r="Q493" s="20" t="s">
        <v>1744</v>
      </c>
      <c r="R493" s="20"/>
      <c r="S493" s="21">
        <v>1</v>
      </c>
      <c r="T493" s="22"/>
      <c r="U493" s="19"/>
      <c r="V493" s="20"/>
      <c r="W493" s="20"/>
      <c r="X493" s="21"/>
      <c r="Y493" s="22"/>
      <c r="Z493" s="23">
        <f t="shared" si="24"/>
        <v>2</v>
      </c>
      <c r="AA493" s="24">
        <f t="shared" si="25"/>
        <v>1</v>
      </c>
    </row>
    <row r="494" spans="1:27" ht="136">
      <c r="A494" s="1">
        <v>2321</v>
      </c>
      <c r="C494" s="1" t="s">
        <v>1295</v>
      </c>
      <c r="D494" s="2" t="s">
        <v>63</v>
      </c>
      <c r="E494" s="25" t="s">
        <v>1745</v>
      </c>
      <c r="F494" s="16" t="s">
        <v>1746</v>
      </c>
      <c r="G494" s="16" t="s">
        <v>1747</v>
      </c>
      <c r="H494" s="17"/>
      <c r="I494" s="17"/>
      <c r="J494" s="17"/>
      <c r="K494" s="17" t="s">
        <v>1748</v>
      </c>
      <c r="L494" s="17"/>
      <c r="M494" s="17"/>
      <c r="P494" s="19">
        <v>2</v>
      </c>
      <c r="Q494" s="20" t="s">
        <v>1749</v>
      </c>
      <c r="R494" s="20"/>
      <c r="S494" s="21">
        <v>2</v>
      </c>
      <c r="T494" s="22"/>
      <c r="U494" s="19"/>
      <c r="V494" s="20"/>
      <c r="W494" s="20"/>
      <c r="X494" s="21"/>
      <c r="Y494" s="22"/>
      <c r="Z494" s="23">
        <f t="shared" si="24"/>
        <v>2</v>
      </c>
      <c r="AA494" s="24">
        <f t="shared" si="25"/>
        <v>2</v>
      </c>
    </row>
    <row r="495" spans="1:27" s="12" customFormat="1" ht="17">
      <c r="A495" s="1" t="s">
        <v>63</v>
      </c>
      <c r="B495" s="1" t="s">
        <v>63</v>
      </c>
      <c r="H495" s="1"/>
      <c r="P495" s="69"/>
      <c r="Q495" s="69"/>
      <c r="R495" s="69"/>
      <c r="S495" s="69"/>
      <c r="T495" s="69"/>
      <c r="U495" s="69"/>
      <c r="V495" s="69"/>
      <c r="W495" s="69"/>
      <c r="X495" s="69"/>
      <c r="Y495" s="69"/>
    </row>
    <row r="496" spans="1:27" s="12" customFormat="1" ht="17">
      <c r="A496" s="1" t="s">
        <v>63</v>
      </c>
      <c r="B496" s="1" t="s">
        <v>63</v>
      </c>
      <c r="H496" s="1"/>
      <c r="P496" s="69"/>
      <c r="Q496" s="69"/>
      <c r="R496" s="69"/>
      <c r="S496" s="69"/>
      <c r="T496" s="69"/>
      <c r="U496" s="69"/>
      <c r="V496" s="69"/>
      <c r="W496" s="69"/>
      <c r="X496" s="69"/>
      <c r="Y496" s="69"/>
    </row>
    <row r="497" spans="1:27" s="12" customFormat="1" ht="19">
      <c r="A497" s="1" t="s">
        <v>63</v>
      </c>
      <c r="B497" s="1" t="s">
        <v>63</v>
      </c>
      <c r="E497" s="76" t="s">
        <v>884</v>
      </c>
      <c r="F497" s="76"/>
      <c r="G497" s="76"/>
      <c r="H497" s="1"/>
      <c r="P497" s="69"/>
      <c r="Q497" s="69"/>
      <c r="R497" s="69"/>
      <c r="S497" s="69"/>
      <c r="T497" s="69"/>
      <c r="U497" s="69"/>
      <c r="V497" s="69"/>
      <c r="W497" s="69"/>
      <c r="X497" s="69"/>
      <c r="Y497" s="69"/>
    </row>
    <row r="498" spans="1:27" s="12" customFormat="1" ht="17">
      <c r="A498" s="1" t="s">
        <v>63</v>
      </c>
      <c r="B498" s="1" t="s">
        <v>63</v>
      </c>
      <c r="E498" s="14" t="s">
        <v>1750</v>
      </c>
      <c r="H498" s="1"/>
      <c r="P498" s="69"/>
      <c r="Q498" s="69"/>
      <c r="R498" s="69"/>
      <c r="S498" s="69"/>
      <c r="T498" s="69"/>
      <c r="U498" s="69"/>
      <c r="V498" s="69"/>
      <c r="W498" s="69"/>
      <c r="X498" s="69"/>
      <c r="Y498" s="69"/>
    </row>
    <row r="499" spans="1:27" ht="119">
      <c r="A499" s="1">
        <v>2322</v>
      </c>
      <c r="B499" s="1" t="s">
        <v>1751</v>
      </c>
      <c r="C499" s="1">
        <v>359</v>
      </c>
      <c r="D499" s="2" t="s">
        <v>1271</v>
      </c>
      <c r="E499" s="16" t="s">
        <v>1752</v>
      </c>
      <c r="F499" s="16" t="s">
        <v>1753</v>
      </c>
      <c r="G499" s="16" t="s">
        <v>1754</v>
      </c>
      <c r="H499" s="17"/>
      <c r="I499" s="17"/>
      <c r="J499" s="18" t="s">
        <v>1755</v>
      </c>
      <c r="K499" s="17"/>
      <c r="L499" s="17"/>
      <c r="M499" s="17"/>
      <c r="N499" s="28">
        <v>2</v>
      </c>
      <c r="O499" s="28">
        <v>1</v>
      </c>
      <c r="P499" s="19"/>
      <c r="Q499" s="20" t="s">
        <v>1756</v>
      </c>
      <c r="R499" s="20"/>
      <c r="S499" s="21">
        <v>1</v>
      </c>
      <c r="T499" s="22"/>
      <c r="U499" s="19"/>
      <c r="V499" s="20"/>
      <c r="W499" s="20"/>
      <c r="X499" s="21"/>
      <c r="Y499" s="22"/>
      <c r="Z499" s="23">
        <f t="shared" si="24"/>
        <v>2</v>
      </c>
      <c r="AA499" s="24">
        <f t="shared" si="25"/>
        <v>1</v>
      </c>
    </row>
    <row r="500" spans="1:27" ht="136">
      <c r="A500" s="1">
        <v>2323</v>
      </c>
      <c r="B500" s="1" t="s">
        <v>1757</v>
      </c>
      <c r="C500" s="1">
        <v>360</v>
      </c>
      <c r="D500" s="2" t="s">
        <v>1271</v>
      </c>
      <c r="E500" s="16" t="s">
        <v>1758</v>
      </c>
      <c r="F500" s="16" t="s">
        <v>1759</v>
      </c>
      <c r="G500" s="16" t="s">
        <v>1760</v>
      </c>
      <c r="H500" s="17"/>
      <c r="I500" s="17"/>
      <c r="J500" s="18" t="s">
        <v>1761</v>
      </c>
      <c r="K500" s="17"/>
      <c r="L500" s="17"/>
      <c r="M500" s="17"/>
      <c r="N500" s="28">
        <v>2</v>
      </c>
      <c r="O500" s="28">
        <v>2</v>
      </c>
      <c r="P500" s="19"/>
      <c r="Q500" s="20" t="s">
        <v>1762</v>
      </c>
      <c r="R500" s="20"/>
      <c r="S500" s="21">
        <v>2</v>
      </c>
      <c r="T500" s="22"/>
      <c r="U500" s="19"/>
      <c r="V500" s="20"/>
      <c r="W500" s="20"/>
      <c r="X500" s="21"/>
      <c r="Y500" s="22"/>
      <c r="Z500" s="23">
        <f t="shared" si="24"/>
        <v>2</v>
      </c>
      <c r="AA500" s="24">
        <f t="shared" si="25"/>
        <v>2</v>
      </c>
    </row>
    <row r="501" spans="1:27" ht="153">
      <c r="A501" s="1">
        <v>2324</v>
      </c>
      <c r="B501" s="1" t="s">
        <v>1763</v>
      </c>
      <c r="C501" s="1">
        <v>361</v>
      </c>
      <c r="D501" s="2" t="s">
        <v>63</v>
      </c>
      <c r="E501" s="15" t="s">
        <v>1764</v>
      </c>
      <c r="F501" s="16" t="s">
        <v>1765</v>
      </c>
      <c r="G501" s="16" t="s">
        <v>1766</v>
      </c>
      <c r="H501" s="17"/>
      <c r="I501" s="17"/>
      <c r="J501" s="18" t="s">
        <v>1767</v>
      </c>
      <c r="K501" s="17"/>
      <c r="L501" s="17"/>
      <c r="M501" s="17"/>
      <c r="P501" s="19">
        <v>4</v>
      </c>
      <c r="Q501" s="20" t="s">
        <v>1768</v>
      </c>
      <c r="R501" s="20"/>
      <c r="S501" s="21">
        <v>2</v>
      </c>
      <c r="T501" s="22" t="s">
        <v>365</v>
      </c>
      <c r="U501" s="19"/>
      <c r="V501" s="20"/>
      <c r="W501" s="20"/>
      <c r="X501" s="21"/>
      <c r="Y501" s="22"/>
      <c r="Z501" s="23">
        <f t="shared" si="24"/>
        <v>4</v>
      </c>
      <c r="AA501" s="24">
        <f t="shared" si="25"/>
        <v>2</v>
      </c>
    </row>
    <row r="502" spans="1:27" ht="187">
      <c r="A502" s="1">
        <v>2325</v>
      </c>
      <c r="B502" s="1" t="s">
        <v>1769</v>
      </c>
      <c r="C502" s="1">
        <v>362</v>
      </c>
      <c r="D502" s="2" t="s">
        <v>1271</v>
      </c>
      <c r="E502" s="16" t="s">
        <v>1770</v>
      </c>
      <c r="F502" s="16" t="s">
        <v>1771</v>
      </c>
      <c r="G502" s="16" t="s">
        <v>1772</v>
      </c>
      <c r="H502" s="17"/>
      <c r="I502" s="17"/>
      <c r="J502" s="18" t="s">
        <v>1773</v>
      </c>
      <c r="K502" s="17"/>
      <c r="L502" s="17"/>
      <c r="M502" s="17"/>
      <c r="N502" s="28">
        <v>3</v>
      </c>
      <c r="O502" s="28">
        <v>1</v>
      </c>
      <c r="P502" s="19"/>
      <c r="Q502" s="20" t="s">
        <v>1774</v>
      </c>
      <c r="R502" s="20"/>
      <c r="S502" s="21">
        <v>1</v>
      </c>
      <c r="T502" s="22"/>
      <c r="U502" s="19"/>
      <c r="V502" s="20"/>
      <c r="W502" s="20"/>
      <c r="X502" s="21"/>
      <c r="Y502" s="22"/>
      <c r="Z502" s="23">
        <f t="shared" si="24"/>
        <v>3</v>
      </c>
      <c r="AA502" s="24">
        <f t="shared" si="25"/>
        <v>1</v>
      </c>
    </row>
    <row r="503" spans="1:27" ht="136">
      <c r="A503" s="1">
        <v>2326</v>
      </c>
      <c r="B503" s="1" t="s">
        <v>1775</v>
      </c>
      <c r="C503" s="1">
        <v>367</v>
      </c>
      <c r="D503" s="2" t="s">
        <v>1271</v>
      </c>
      <c r="E503" s="15" t="s">
        <v>1776</v>
      </c>
      <c r="F503" s="16" t="s">
        <v>1777</v>
      </c>
      <c r="G503" s="16" t="s">
        <v>1778</v>
      </c>
      <c r="H503" s="17"/>
      <c r="I503" s="17"/>
      <c r="J503" s="18" t="s">
        <v>1779</v>
      </c>
      <c r="K503" s="17"/>
      <c r="L503" s="17"/>
      <c r="M503" s="17"/>
      <c r="N503" s="28"/>
      <c r="O503" s="28">
        <v>1</v>
      </c>
      <c r="P503" s="19">
        <v>3</v>
      </c>
      <c r="Q503" s="20" t="s">
        <v>1780</v>
      </c>
      <c r="R503" s="20"/>
      <c r="S503" s="21">
        <v>2</v>
      </c>
      <c r="T503" s="22"/>
      <c r="U503" s="19"/>
      <c r="V503" s="20"/>
      <c r="W503" s="20"/>
      <c r="X503" s="21"/>
      <c r="Y503" s="22"/>
      <c r="Z503" s="23">
        <f t="shared" si="24"/>
        <v>3</v>
      </c>
      <c r="AA503" s="24">
        <f t="shared" si="25"/>
        <v>2</v>
      </c>
    </row>
    <row r="504" spans="1:27" ht="153">
      <c r="A504" s="1">
        <v>2327</v>
      </c>
      <c r="B504" s="1" t="s">
        <v>1781</v>
      </c>
      <c r="C504" s="1">
        <v>368</v>
      </c>
      <c r="D504" s="2" t="s">
        <v>1271</v>
      </c>
      <c r="E504" s="16" t="s">
        <v>1782</v>
      </c>
      <c r="F504" s="16" t="s">
        <v>1783</v>
      </c>
      <c r="G504" s="16" t="s">
        <v>1784</v>
      </c>
      <c r="H504" s="17"/>
      <c r="I504" s="17"/>
      <c r="J504" s="18" t="s">
        <v>1785</v>
      </c>
      <c r="K504" s="17"/>
      <c r="L504" s="17"/>
      <c r="M504" s="17"/>
      <c r="N504" s="28">
        <v>3</v>
      </c>
      <c r="O504" s="28">
        <v>3</v>
      </c>
      <c r="P504" s="19"/>
      <c r="Q504" s="20" t="s">
        <v>1786</v>
      </c>
      <c r="R504" s="20"/>
      <c r="S504" s="21">
        <v>3</v>
      </c>
      <c r="T504" s="22"/>
      <c r="U504" s="19"/>
      <c r="V504" s="20"/>
      <c r="W504" s="20"/>
      <c r="X504" s="21"/>
      <c r="Y504" s="22"/>
      <c r="Z504" s="23">
        <f t="shared" si="24"/>
        <v>3</v>
      </c>
      <c r="AA504" s="24">
        <f t="shared" si="25"/>
        <v>3</v>
      </c>
    </row>
    <row r="505" spans="1:27" ht="68">
      <c r="A505" s="1">
        <v>2328</v>
      </c>
      <c r="C505" s="1" t="s">
        <v>1295</v>
      </c>
      <c r="D505" s="2" t="s">
        <v>63</v>
      </c>
      <c r="E505" s="25" t="s">
        <v>1787</v>
      </c>
      <c r="F505" s="16" t="s">
        <v>1788</v>
      </c>
      <c r="G505" s="16" t="s">
        <v>1789</v>
      </c>
      <c r="H505" s="17"/>
      <c r="I505" s="17"/>
      <c r="J505" s="17"/>
      <c r="K505" s="17"/>
      <c r="L505" s="17"/>
      <c r="M505" s="17"/>
      <c r="P505" s="19">
        <v>0</v>
      </c>
      <c r="Q505" s="20"/>
      <c r="R505" s="20"/>
      <c r="S505" s="21"/>
      <c r="T505" s="22" t="s">
        <v>227</v>
      </c>
      <c r="U505" s="19"/>
      <c r="V505" s="20"/>
      <c r="W505" s="20"/>
      <c r="X505" s="21"/>
      <c r="Y505" s="22"/>
      <c r="Z505" s="23">
        <f t="shared" si="24"/>
        <v>0</v>
      </c>
      <c r="AA505" s="24" t="str">
        <f t="shared" si="25"/>
        <v/>
      </c>
    </row>
    <row r="506" spans="1:27" ht="85">
      <c r="A506" s="1">
        <v>2329</v>
      </c>
      <c r="C506" s="1" t="s">
        <v>1295</v>
      </c>
      <c r="D506" s="2" t="s">
        <v>63</v>
      </c>
      <c r="E506" s="25" t="s">
        <v>1790</v>
      </c>
      <c r="F506" s="16" t="s">
        <v>1791</v>
      </c>
      <c r="G506" s="16" t="s">
        <v>1789</v>
      </c>
      <c r="H506" s="17"/>
      <c r="I506" s="17"/>
      <c r="J506" s="17"/>
      <c r="K506" s="17"/>
      <c r="L506" s="17"/>
      <c r="M506" s="17"/>
      <c r="P506" s="19">
        <v>2</v>
      </c>
      <c r="Q506" s="20" t="s">
        <v>1792</v>
      </c>
      <c r="R506" s="20"/>
      <c r="S506" s="21">
        <v>2</v>
      </c>
      <c r="T506" s="22" t="s">
        <v>227</v>
      </c>
      <c r="U506" s="19"/>
      <c r="V506" s="20"/>
      <c r="W506" s="20"/>
      <c r="X506" s="21"/>
      <c r="Y506" s="22"/>
      <c r="Z506" s="23">
        <f t="shared" si="24"/>
        <v>2</v>
      </c>
      <c r="AA506" s="24">
        <f t="shared" si="25"/>
        <v>2</v>
      </c>
    </row>
    <row r="507" spans="1:27" s="12" customFormat="1" ht="17">
      <c r="A507" s="1" t="s">
        <v>63</v>
      </c>
      <c r="B507" s="1" t="s">
        <v>63</v>
      </c>
      <c r="H507" s="1"/>
      <c r="P507" s="69"/>
      <c r="Q507" s="69"/>
      <c r="R507" s="69"/>
      <c r="S507" s="69"/>
      <c r="T507" s="69"/>
      <c r="U507" s="69"/>
      <c r="V507" s="69"/>
      <c r="W507" s="69"/>
      <c r="X507" s="69"/>
      <c r="Y507" s="69"/>
    </row>
    <row r="508" spans="1:27" s="12" customFormat="1" ht="17">
      <c r="A508" s="1" t="s">
        <v>63</v>
      </c>
      <c r="B508" s="1" t="s">
        <v>63</v>
      </c>
      <c r="H508" s="1"/>
      <c r="P508" s="69"/>
      <c r="Q508" s="69"/>
      <c r="R508" s="69"/>
      <c r="S508" s="69"/>
      <c r="T508" s="69"/>
      <c r="U508" s="69"/>
      <c r="V508" s="69"/>
      <c r="W508" s="69"/>
      <c r="X508" s="69"/>
      <c r="Y508" s="69"/>
    </row>
    <row r="509" spans="1:27" s="12" customFormat="1" ht="19">
      <c r="A509" s="1" t="s">
        <v>63</v>
      </c>
      <c r="B509" s="1" t="s">
        <v>63</v>
      </c>
      <c r="E509" s="76" t="s">
        <v>1793</v>
      </c>
      <c r="F509" s="76"/>
      <c r="G509" s="76"/>
      <c r="H509" s="1"/>
      <c r="P509" s="69"/>
      <c r="Q509" s="69"/>
      <c r="R509" s="69"/>
      <c r="S509" s="69"/>
      <c r="T509" s="69"/>
      <c r="U509" s="69"/>
      <c r="V509" s="69"/>
      <c r="W509" s="69"/>
      <c r="X509" s="69"/>
      <c r="Y509" s="69"/>
    </row>
    <row r="510" spans="1:27" s="12" customFormat="1" ht="17">
      <c r="A510" s="1" t="s">
        <v>63</v>
      </c>
      <c r="B510" s="1" t="s">
        <v>63</v>
      </c>
      <c r="E510" s="14" t="s">
        <v>1750</v>
      </c>
      <c r="H510" s="1"/>
      <c r="P510" s="69"/>
      <c r="Q510" s="69"/>
      <c r="R510" s="69"/>
      <c r="S510" s="69"/>
      <c r="T510" s="69"/>
      <c r="U510" s="69"/>
      <c r="V510" s="69"/>
      <c r="W510" s="69"/>
      <c r="X510" s="69"/>
      <c r="Y510" s="69"/>
    </row>
    <row r="511" spans="1:27" ht="187">
      <c r="A511" s="1">
        <v>2330</v>
      </c>
      <c r="C511" s="1" t="s">
        <v>1295</v>
      </c>
      <c r="D511" s="2" t="s">
        <v>63</v>
      </c>
      <c r="E511" s="25" t="s">
        <v>1794</v>
      </c>
      <c r="F511" s="16" t="s">
        <v>1795</v>
      </c>
      <c r="G511" s="16" t="s">
        <v>1796</v>
      </c>
      <c r="H511" s="17"/>
      <c r="I511" s="17"/>
      <c r="J511" s="17"/>
      <c r="K511" s="17"/>
      <c r="L511" s="17"/>
      <c r="M511" s="17"/>
      <c r="P511" s="19">
        <v>3</v>
      </c>
      <c r="Q511" s="20" t="s">
        <v>1797</v>
      </c>
      <c r="R511" s="20"/>
      <c r="S511" s="21">
        <v>3</v>
      </c>
      <c r="T511" s="22"/>
      <c r="U511" s="19"/>
      <c r="V511" s="20"/>
      <c r="W511" s="20"/>
      <c r="X511" s="21"/>
      <c r="Y511" s="22"/>
      <c r="Z511" s="23">
        <f t="shared" si="24"/>
        <v>3</v>
      </c>
      <c r="AA511" s="24">
        <f t="shared" si="25"/>
        <v>3</v>
      </c>
    </row>
    <row r="512" spans="1:27" ht="187">
      <c r="A512" s="1">
        <v>2331</v>
      </c>
      <c r="C512" s="1" t="s">
        <v>1295</v>
      </c>
      <c r="D512" s="2" t="s">
        <v>63</v>
      </c>
      <c r="E512" s="25" t="s">
        <v>1798</v>
      </c>
      <c r="F512" s="16" t="s">
        <v>1799</v>
      </c>
      <c r="G512" s="16" t="s">
        <v>1800</v>
      </c>
      <c r="H512" s="17"/>
      <c r="I512" s="17"/>
      <c r="J512" s="17"/>
      <c r="K512" s="17"/>
      <c r="L512" s="17"/>
      <c r="M512" s="17"/>
      <c r="P512" s="19">
        <v>3</v>
      </c>
      <c r="Q512" s="20" t="s">
        <v>1801</v>
      </c>
      <c r="R512" s="20"/>
      <c r="S512" s="21">
        <v>3</v>
      </c>
      <c r="T512" s="22"/>
      <c r="U512" s="19"/>
      <c r="V512" s="20"/>
      <c r="W512" s="20"/>
      <c r="X512" s="21"/>
      <c r="Y512" s="22"/>
      <c r="Z512" s="23">
        <f t="shared" si="24"/>
        <v>3</v>
      </c>
      <c r="AA512" s="24">
        <f t="shared" si="25"/>
        <v>3</v>
      </c>
    </row>
    <row r="513" spans="1:27" ht="187">
      <c r="A513" s="1">
        <v>2332</v>
      </c>
      <c r="C513" s="1" t="s">
        <v>1295</v>
      </c>
      <c r="D513" s="2" t="s">
        <v>63</v>
      </c>
      <c r="E513" s="25" t="s">
        <v>1802</v>
      </c>
      <c r="F513" s="16" t="s">
        <v>1803</v>
      </c>
      <c r="G513" s="16" t="s">
        <v>1804</v>
      </c>
      <c r="H513" s="17"/>
      <c r="I513" s="17"/>
      <c r="J513" s="17"/>
      <c r="K513" s="17"/>
      <c r="L513" s="17"/>
      <c r="M513" s="17"/>
      <c r="P513" s="19">
        <v>2</v>
      </c>
      <c r="Q513" s="20" t="s">
        <v>1805</v>
      </c>
      <c r="R513" s="20"/>
      <c r="S513" s="21">
        <v>2</v>
      </c>
      <c r="T513" s="22"/>
      <c r="U513" s="19"/>
      <c r="V513" s="20"/>
      <c r="W513" s="20"/>
      <c r="X513" s="21"/>
      <c r="Y513" s="22"/>
      <c r="Z513" s="23">
        <f t="shared" si="24"/>
        <v>2</v>
      </c>
      <c r="AA513" s="24">
        <f t="shared" si="25"/>
        <v>2</v>
      </c>
    </row>
    <row r="514" spans="1:27" ht="238">
      <c r="A514" s="1">
        <v>2333</v>
      </c>
      <c r="C514" s="1" t="s">
        <v>1295</v>
      </c>
      <c r="D514" s="2" t="s">
        <v>63</v>
      </c>
      <c r="E514" s="25" t="s">
        <v>1806</v>
      </c>
      <c r="F514" s="16" t="s">
        <v>1807</v>
      </c>
      <c r="G514" s="16" t="s">
        <v>1808</v>
      </c>
      <c r="H514" s="17"/>
      <c r="I514" s="17"/>
      <c r="J514" s="17"/>
      <c r="K514" s="17"/>
      <c r="L514" s="17"/>
      <c r="M514" s="17"/>
      <c r="P514" s="19">
        <v>1</v>
      </c>
      <c r="Q514" s="20" t="s">
        <v>1809</v>
      </c>
      <c r="R514" s="20"/>
      <c r="S514" s="21">
        <v>1</v>
      </c>
      <c r="T514" s="22"/>
      <c r="U514" s="19"/>
      <c r="V514" s="20"/>
      <c r="W514" s="20"/>
      <c r="X514" s="21"/>
      <c r="Y514" s="22"/>
      <c r="Z514" s="23">
        <f t="shared" si="24"/>
        <v>1</v>
      </c>
      <c r="AA514" s="24">
        <f t="shared" si="25"/>
        <v>1</v>
      </c>
    </row>
    <row r="515" spans="1:27" ht="153">
      <c r="A515" s="1">
        <v>2334</v>
      </c>
      <c r="C515" s="1" t="s">
        <v>1295</v>
      </c>
      <c r="D515" s="2" t="s">
        <v>63</v>
      </c>
      <c r="E515" s="25" t="s">
        <v>1810</v>
      </c>
      <c r="F515" s="16" t="s">
        <v>1811</v>
      </c>
      <c r="G515" s="16" t="s">
        <v>1812</v>
      </c>
      <c r="H515" s="17"/>
      <c r="I515" s="17"/>
      <c r="J515" s="17"/>
      <c r="K515" s="17"/>
      <c r="L515" s="17"/>
      <c r="M515" s="17"/>
      <c r="P515" s="19">
        <v>2</v>
      </c>
      <c r="Q515" s="20" t="s">
        <v>1813</v>
      </c>
      <c r="R515" s="20"/>
      <c r="S515" s="21">
        <v>2</v>
      </c>
      <c r="T515" s="22"/>
      <c r="U515" s="19"/>
      <c r="V515" s="20"/>
      <c r="W515" s="20"/>
      <c r="X515" s="21"/>
      <c r="Y515" s="22"/>
      <c r="Z515" s="23">
        <f t="shared" si="24"/>
        <v>2</v>
      </c>
      <c r="AA515" s="24">
        <f t="shared" si="25"/>
        <v>2</v>
      </c>
    </row>
    <row r="516" spans="1:27" ht="153">
      <c r="A516" s="1">
        <v>2335</v>
      </c>
      <c r="C516" s="1" t="s">
        <v>1295</v>
      </c>
      <c r="D516" s="2" t="s">
        <v>63</v>
      </c>
      <c r="E516" s="25" t="s">
        <v>1814</v>
      </c>
      <c r="F516" s="16" t="s">
        <v>1815</v>
      </c>
      <c r="G516" s="16" t="s">
        <v>1816</v>
      </c>
      <c r="H516" s="17"/>
      <c r="I516" s="17"/>
      <c r="J516" s="17"/>
      <c r="K516" s="17"/>
      <c r="L516" s="17"/>
      <c r="M516" s="17"/>
      <c r="P516" s="19">
        <v>2</v>
      </c>
      <c r="Q516" s="20" t="s">
        <v>1817</v>
      </c>
      <c r="R516" s="20"/>
      <c r="S516" s="21">
        <v>2</v>
      </c>
      <c r="T516" s="22"/>
      <c r="U516" s="19"/>
      <c r="V516" s="20"/>
      <c r="W516" s="20"/>
      <c r="X516" s="21"/>
      <c r="Y516" s="22"/>
      <c r="Z516" s="23">
        <f t="shared" ref="Z516:Z579" si="26">IF(U516&lt;&gt;"",U516,IF(P516&lt;&gt;"",P516,IF(N516&lt;&gt;"",N516,"")))</f>
        <v>2</v>
      </c>
      <c r="AA516" s="24">
        <f t="shared" ref="AA516:AA579" si="27">IF(X516&lt;&gt;"",X516,IF(S516&lt;&gt;"",S516,IF(O516&lt;&gt;"",O516,"")))</f>
        <v>2</v>
      </c>
    </row>
    <row r="517" spans="1:27" s="12" customFormat="1" ht="17">
      <c r="A517" s="1" t="s">
        <v>63</v>
      </c>
      <c r="B517" s="1" t="s">
        <v>63</v>
      </c>
      <c r="H517" s="1"/>
      <c r="P517" s="69"/>
      <c r="Q517" s="69"/>
      <c r="R517" s="69"/>
      <c r="S517" s="69"/>
      <c r="T517" s="69"/>
      <c r="U517" s="69"/>
      <c r="V517" s="69"/>
      <c r="W517" s="69"/>
      <c r="X517" s="69"/>
      <c r="Y517" s="69"/>
    </row>
    <row r="518" spans="1:27" s="12" customFormat="1" ht="17">
      <c r="A518" s="1" t="s">
        <v>63</v>
      </c>
      <c r="B518" s="1" t="s">
        <v>63</v>
      </c>
      <c r="H518" s="1"/>
      <c r="P518" s="69"/>
      <c r="Q518" s="69"/>
      <c r="R518" s="69"/>
      <c r="S518" s="69"/>
      <c r="T518" s="69"/>
      <c r="U518" s="69"/>
      <c r="V518" s="69"/>
      <c r="W518" s="69"/>
      <c r="X518" s="69"/>
      <c r="Y518" s="69"/>
    </row>
    <row r="519" spans="1:27" s="12" customFormat="1" ht="37">
      <c r="A519" s="1" t="s">
        <v>63</v>
      </c>
      <c r="B519" s="1" t="s">
        <v>63</v>
      </c>
      <c r="E519" s="77" t="s">
        <v>416</v>
      </c>
      <c r="F519" s="77"/>
      <c r="G519" s="77"/>
      <c r="H519" s="1"/>
      <c r="P519" s="69"/>
      <c r="Q519" s="69"/>
      <c r="R519" s="69"/>
      <c r="S519" s="69"/>
      <c r="T519" s="69"/>
      <c r="U519" s="69"/>
      <c r="V519" s="69"/>
      <c r="W519" s="69"/>
      <c r="X519" s="69"/>
      <c r="Y519" s="69"/>
    </row>
    <row r="520" spans="1:27" s="12" customFormat="1" ht="19">
      <c r="A520" s="1" t="s">
        <v>63</v>
      </c>
      <c r="B520" s="1" t="s">
        <v>63</v>
      </c>
      <c r="E520" s="76" t="s">
        <v>1818</v>
      </c>
      <c r="F520" s="76"/>
      <c r="G520" s="76"/>
      <c r="H520" s="1"/>
      <c r="P520" s="69"/>
      <c r="Q520" s="69"/>
      <c r="R520" s="69"/>
      <c r="S520" s="69"/>
      <c r="T520" s="69"/>
      <c r="U520" s="69"/>
      <c r="V520" s="69"/>
      <c r="W520" s="69"/>
      <c r="X520" s="69"/>
      <c r="Y520" s="69"/>
    </row>
    <row r="521" spans="1:27" ht="409.6">
      <c r="A521" s="1">
        <v>2336</v>
      </c>
      <c r="B521" s="1" t="s">
        <v>1819</v>
      </c>
      <c r="C521" s="1">
        <v>504</v>
      </c>
      <c r="E521" s="15" t="s">
        <v>1820</v>
      </c>
      <c r="F521" s="16" t="s">
        <v>1821</v>
      </c>
      <c r="G521" s="16" t="s">
        <v>1822</v>
      </c>
      <c r="H521" s="17"/>
      <c r="I521" s="17"/>
      <c r="J521" s="18" t="s">
        <v>1823</v>
      </c>
      <c r="K521" s="17"/>
      <c r="L521" s="17"/>
      <c r="M521" s="17"/>
      <c r="P521" s="19">
        <v>2</v>
      </c>
      <c r="Q521" s="20" t="s">
        <v>1824</v>
      </c>
      <c r="R521" s="20"/>
      <c r="S521" s="21">
        <v>2</v>
      </c>
      <c r="T521" s="22"/>
      <c r="U521" s="19"/>
      <c r="V521" s="20"/>
      <c r="W521" s="20"/>
      <c r="X521" s="21"/>
      <c r="Y521" s="22"/>
      <c r="Z521" s="23">
        <f t="shared" si="26"/>
        <v>2</v>
      </c>
      <c r="AA521" s="24">
        <f t="shared" si="27"/>
        <v>2</v>
      </c>
    </row>
    <row r="522" spans="1:27" ht="255">
      <c r="A522" s="1">
        <v>2337</v>
      </c>
      <c r="B522" s="1" t="s">
        <v>1825</v>
      </c>
      <c r="C522" s="1">
        <v>506</v>
      </c>
      <c r="E522" s="15" t="s">
        <v>1826</v>
      </c>
      <c r="F522" s="16" t="s">
        <v>1827</v>
      </c>
      <c r="G522" s="16" t="s">
        <v>1828</v>
      </c>
      <c r="H522" s="17"/>
      <c r="I522" s="17"/>
      <c r="J522" s="18" t="s">
        <v>1829</v>
      </c>
      <c r="K522" s="17"/>
      <c r="L522" s="17"/>
      <c r="M522" s="17"/>
      <c r="P522" s="19">
        <v>3</v>
      </c>
      <c r="Q522" s="20" t="s">
        <v>1830</v>
      </c>
      <c r="R522" s="20"/>
      <c r="S522" s="21">
        <v>2.5</v>
      </c>
      <c r="T522" s="22"/>
      <c r="U522" s="19"/>
      <c r="V522" s="20"/>
      <c r="W522" s="20"/>
      <c r="X522" s="21"/>
      <c r="Y522" s="22"/>
      <c r="Z522" s="23">
        <f t="shared" si="26"/>
        <v>3</v>
      </c>
      <c r="AA522" s="24">
        <f t="shared" si="27"/>
        <v>2.5</v>
      </c>
    </row>
    <row r="523" spans="1:27" ht="187">
      <c r="A523" s="1">
        <v>2338</v>
      </c>
      <c r="C523" s="1" t="s">
        <v>1295</v>
      </c>
      <c r="E523" s="25" t="s">
        <v>1831</v>
      </c>
      <c r="F523" s="16" t="s">
        <v>1832</v>
      </c>
      <c r="G523" s="16" t="s">
        <v>1833</v>
      </c>
      <c r="H523" s="17"/>
      <c r="I523" s="17"/>
      <c r="J523" s="17"/>
      <c r="K523" s="17"/>
      <c r="L523" s="17"/>
      <c r="M523" s="17"/>
      <c r="P523" s="19">
        <v>2</v>
      </c>
      <c r="Q523" s="20" t="s">
        <v>1834</v>
      </c>
      <c r="R523" s="20"/>
      <c r="S523" s="21">
        <v>2</v>
      </c>
      <c r="T523" s="22"/>
      <c r="U523" s="19"/>
      <c r="V523" s="20"/>
      <c r="W523" s="20"/>
      <c r="X523" s="21"/>
      <c r="Y523" s="22"/>
      <c r="Z523" s="23">
        <f t="shared" si="26"/>
        <v>2</v>
      </c>
      <c r="AA523" s="24">
        <f t="shared" si="27"/>
        <v>2</v>
      </c>
    </row>
    <row r="524" spans="1:27" ht="204">
      <c r="A524" s="1">
        <v>2339</v>
      </c>
      <c r="B524" s="1" t="s">
        <v>1835</v>
      </c>
      <c r="C524" s="1">
        <v>510</v>
      </c>
      <c r="E524" s="15" t="s">
        <v>1836</v>
      </c>
      <c r="F524" s="16" t="s">
        <v>1837</v>
      </c>
      <c r="G524" s="16" t="s">
        <v>1838</v>
      </c>
      <c r="H524" s="17"/>
      <c r="I524" s="17"/>
      <c r="J524" s="18" t="s">
        <v>1839</v>
      </c>
      <c r="K524" s="17"/>
      <c r="L524" s="17"/>
      <c r="M524" s="17"/>
      <c r="P524" s="19">
        <v>0</v>
      </c>
      <c r="Q524" s="20" t="s">
        <v>1840</v>
      </c>
      <c r="R524" s="20"/>
      <c r="S524" s="21">
        <v>0</v>
      </c>
      <c r="T524" s="22"/>
      <c r="U524" s="19"/>
      <c r="V524" s="20"/>
      <c r="W524" s="20"/>
      <c r="X524" s="21"/>
      <c r="Y524" s="22"/>
      <c r="Z524" s="23">
        <f t="shared" si="26"/>
        <v>0</v>
      </c>
      <c r="AA524" s="24">
        <f t="shared" si="27"/>
        <v>0</v>
      </c>
    </row>
    <row r="525" spans="1:27" ht="170">
      <c r="A525" s="1">
        <v>2340</v>
      </c>
      <c r="B525" s="1" t="s">
        <v>1841</v>
      </c>
      <c r="C525" s="1">
        <v>516</v>
      </c>
      <c r="E525" s="15" t="s">
        <v>1842</v>
      </c>
      <c r="F525" s="16" t="s">
        <v>1843</v>
      </c>
      <c r="G525" s="16" t="s">
        <v>1844</v>
      </c>
      <c r="H525" s="17"/>
      <c r="I525" s="17"/>
      <c r="J525" s="18" t="s">
        <v>1845</v>
      </c>
      <c r="K525" s="17"/>
      <c r="L525" s="17"/>
      <c r="M525" s="17"/>
      <c r="P525" s="19">
        <v>1</v>
      </c>
      <c r="Q525" s="20" t="s">
        <v>1846</v>
      </c>
      <c r="R525" s="20"/>
      <c r="S525" s="21">
        <v>0</v>
      </c>
      <c r="T525" s="22"/>
      <c r="U525" s="19"/>
      <c r="V525" s="20"/>
      <c r="W525" s="20"/>
      <c r="X525" s="21"/>
      <c r="Y525" s="22"/>
      <c r="Z525" s="23">
        <f t="shared" si="26"/>
        <v>1</v>
      </c>
      <c r="AA525" s="24">
        <f t="shared" si="27"/>
        <v>0</v>
      </c>
    </row>
    <row r="526" spans="1:27" ht="404">
      <c r="A526" s="1">
        <v>2341</v>
      </c>
      <c r="B526" s="1" t="s">
        <v>1847</v>
      </c>
      <c r="C526" s="1">
        <v>518</v>
      </c>
      <c r="E526" s="15" t="s">
        <v>1848</v>
      </c>
      <c r="F526" s="16" t="s">
        <v>1849</v>
      </c>
      <c r="G526" s="16" t="s">
        <v>1850</v>
      </c>
      <c r="H526" s="17"/>
      <c r="I526" s="17"/>
      <c r="J526" s="18" t="s">
        <v>1851</v>
      </c>
      <c r="K526" s="17"/>
      <c r="L526" s="17"/>
      <c r="M526" s="17"/>
      <c r="P526" s="19">
        <v>3</v>
      </c>
      <c r="Q526" s="20" t="s">
        <v>1852</v>
      </c>
      <c r="R526" s="20"/>
      <c r="S526" s="21">
        <v>2.5</v>
      </c>
      <c r="T526" s="22"/>
      <c r="U526" s="19"/>
      <c r="V526" s="20"/>
      <c r="W526" s="20"/>
      <c r="X526" s="21"/>
      <c r="Y526" s="22"/>
      <c r="Z526" s="23">
        <f t="shared" si="26"/>
        <v>3</v>
      </c>
      <c r="AA526" s="24">
        <f t="shared" si="27"/>
        <v>2.5</v>
      </c>
    </row>
    <row r="527" spans="1:27" ht="119">
      <c r="A527" s="1">
        <v>2342</v>
      </c>
      <c r="B527" s="1" t="s">
        <v>1853</v>
      </c>
      <c r="C527" s="1">
        <v>519</v>
      </c>
      <c r="E527" s="15" t="s">
        <v>1854</v>
      </c>
      <c r="F527" s="16" t="s">
        <v>1855</v>
      </c>
      <c r="G527" s="16" t="s">
        <v>1856</v>
      </c>
      <c r="H527" s="17"/>
      <c r="I527" s="17"/>
      <c r="J527" s="18" t="s">
        <v>1857</v>
      </c>
      <c r="K527" s="17"/>
      <c r="L527" s="17"/>
      <c r="M527" s="17"/>
      <c r="P527" s="19">
        <v>0</v>
      </c>
      <c r="Q527" s="20" t="s">
        <v>1858</v>
      </c>
      <c r="R527" s="20"/>
      <c r="S527" s="21">
        <v>0</v>
      </c>
      <c r="T527" s="22"/>
      <c r="U527" s="19"/>
      <c r="V527" s="20"/>
      <c r="W527" s="20"/>
      <c r="X527" s="21"/>
      <c r="Y527" s="22"/>
      <c r="Z527" s="23">
        <f t="shared" si="26"/>
        <v>0</v>
      </c>
      <c r="AA527" s="24">
        <f t="shared" si="27"/>
        <v>0</v>
      </c>
    </row>
    <row r="528" spans="1:27" ht="153">
      <c r="A528" s="1">
        <v>2343</v>
      </c>
      <c r="B528" s="1" t="s">
        <v>1859</v>
      </c>
      <c r="C528" s="1">
        <v>522</v>
      </c>
      <c r="E528" s="15" t="s">
        <v>1860</v>
      </c>
      <c r="F528" s="16" t="s">
        <v>1861</v>
      </c>
      <c r="G528" s="16" t="s">
        <v>1862</v>
      </c>
      <c r="H528" s="17"/>
      <c r="I528" s="17"/>
      <c r="J528" s="18" t="s">
        <v>1863</v>
      </c>
      <c r="K528" s="17"/>
      <c r="L528" s="17"/>
      <c r="M528" s="17"/>
      <c r="P528" s="19">
        <v>3</v>
      </c>
      <c r="Q528" s="20" t="s">
        <v>1864</v>
      </c>
      <c r="R528" s="20"/>
      <c r="S528" s="21">
        <v>1</v>
      </c>
      <c r="T528" s="22"/>
      <c r="U528" s="19"/>
      <c r="V528" s="20"/>
      <c r="W528" s="20"/>
      <c r="X528" s="21"/>
      <c r="Y528" s="22"/>
      <c r="Z528" s="23">
        <f t="shared" si="26"/>
        <v>3</v>
      </c>
      <c r="AA528" s="24">
        <f t="shared" si="27"/>
        <v>1</v>
      </c>
    </row>
    <row r="529" spans="1:27" ht="409.6">
      <c r="A529" s="1">
        <v>2344</v>
      </c>
      <c r="B529" s="1" t="s">
        <v>1865</v>
      </c>
      <c r="C529" s="1">
        <v>524</v>
      </c>
      <c r="E529" s="15" t="s">
        <v>1866</v>
      </c>
      <c r="F529" s="16" t="s">
        <v>1867</v>
      </c>
      <c r="G529" s="16" t="s">
        <v>1868</v>
      </c>
      <c r="H529" s="17"/>
      <c r="I529" s="17"/>
      <c r="J529" s="18" t="s">
        <v>1869</v>
      </c>
      <c r="K529" s="17"/>
      <c r="L529" s="17"/>
      <c r="M529" s="17"/>
      <c r="P529" s="19">
        <v>2</v>
      </c>
      <c r="Q529" s="20" t="s">
        <v>1870</v>
      </c>
      <c r="R529" s="20"/>
      <c r="S529" s="21">
        <v>2</v>
      </c>
      <c r="T529" s="22"/>
      <c r="U529" s="19"/>
      <c r="V529" s="20"/>
      <c r="W529" s="20"/>
      <c r="X529" s="21"/>
      <c r="Y529" s="22"/>
      <c r="Z529" s="23">
        <f t="shared" si="26"/>
        <v>2</v>
      </c>
      <c r="AA529" s="24">
        <f t="shared" si="27"/>
        <v>2</v>
      </c>
    </row>
    <row r="530" spans="1:27" ht="153">
      <c r="A530" s="1">
        <v>2345</v>
      </c>
      <c r="C530" s="1" t="s">
        <v>1295</v>
      </c>
      <c r="E530" s="25" t="s">
        <v>422</v>
      </c>
      <c r="F530" s="16" t="s">
        <v>1871</v>
      </c>
      <c r="G530" s="16" t="s">
        <v>1872</v>
      </c>
      <c r="H530" s="17"/>
      <c r="I530" s="17"/>
      <c r="J530" s="17"/>
      <c r="K530" s="17"/>
      <c r="L530" s="17"/>
      <c r="M530" s="17"/>
      <c r="P530" s="19">
        <v>2</v>
      </c>
      <c r="Q530" s="20" t="s">
        <v>1873</v>
      </c>
      <c r="R530" s="20"/>
      <c r="S530" s="21">
        <v>2.5</v>
      </c>
      <c r="T530" s="22"/>
      <c r="U530" s="19"/>
      <c r="V530" s="20"/>
      <c r="W530" s="20"/>
      <c r="X530" s="21"/>
      <c r="Y530" s="22"/>
      <c r="Z530" s="23">
        <f t="shared" si="26"/>
        <v>2</v>
      </c>
      <c r="AA530" s="24">
        <f t="shared" si="27"/>
        <v>2.5</v>
      </c>
    </row>
    <row r="531" spans="1:27" ht="409.6">
      <c r="A531" s="1">
        <v>2346</v>
      </c>
      <c r="B531" s="1" t="s">
        <v>1874</v>
      </c>
      <c r="C531" s="1">
        <v>495</v>
      </c>
      <c r="E531" s="15" t="s">
        <v>1875</v>
      </c>
      <c r="F531" s="16" t="s">
        <v>1876</v>
      </c>
      <c r="G531" s="16" t="s">
        <v>1877</v>
      </c>
      <c r="H531" s="17"/>
      <c r="I531" s="17"/>
      <c r="J531" s="18" t="s">
        <v>1878</v>
      </c>
      <c r="K531" s="17"/>
      <c r="L531" s="17"/>
      <c r="M531" s="17"/>
      <c r="P531" s="19">
        <v>3</v>
      </c>
      <c r="Q531" s="20" t="s">
        <v>1879</v>
      </c>
      <c r="R531" s="20"/>
      <c r="S531" s="21">
        <v>3</v>
      </c>
      <c r="T531" s="22"/>
      <c r="U531" s="19"/>
      <c r="V531" s="20"/>
      <c r="W531" s="20"/>
      <c r="X531" s="21"/>
      <c r="Y531" s="22"/>
      <c r="Z531" s="23">
        <f t="shared" si="26"/>
        <v>3</v>
      </c>
      <c r="AA531" s="24">
        <f t="shared" si="27"/>
        <v>3</v>
      </c>
    </row>
    <row r="532" spans="1:27" ht="102">
      <c r="A532" s="1">
        <v>2347</v>
      </c>
      <c r="B532" s="1" t="s">
        <v>1880</v>
      </c>
      <c r="C532" s="1">
        <v>496</v>
      </c>
      <c r="E532" s="15" t="s">
        <v>1881</v>
      </c>
      <c r="F532" s="16" t="s">
        <v>1882</v>
      </c>
      <c r="G532" s="16" t="s">
        <v>1883</v>
      </c>
      <c r="H532" s="17"/>
      <c r="I532" s="17"/>
      <c r="J532" s="18" t="s">
        <v>1884</v>
      </c>
      <c r="K532" s="17"/>
      <c r="L532" s="17"/>
      <c r="M532" s="17"/>
      <c r="P532" s="19">
        <v>2</v>
      </c>
      <c r="Q532" s="20" t="s">
        <v>1885</v>
      </c>
      <c r="R532" s="20"/>
      <c r="S532" s="21">
        <v>2</v>
      </c>
      <c r="T532" s="22"/>
      <c r="U532" s="19"/>
      <c r="V532" s="20"/>
      <c r="W532" s="20"/>
      <c r="X532" s="21"/>
      <c r="Y532" s="22"/>
      <c r="Z532" s="23">
        <f t="shared" si="26"/>
        <v>2</v>
      </c>
      <c r="AA532" s="24">
        <f t="shared" si="27"/>
        <v>2</v>
      </c>
    </row>
    <row r="533" spans="1:27" ht="136">
      <c r="A533" s="1">
        <v>2348</v>
      </c>
      <c r="B533" s="1" t="s">
        <v>1886</v>
      </c>
      <c r="C533" s="1">
        <v>542</v>
      </c>
      <c r="E533" s="15" t="s">
        <v>1887</v>
      </c>
      <c r="F533" s="16" t="s">
        <v>1888</v>
      </c>
      <c r="G533" s="16" t="s">
        <v>1889</v>
      </c>
      <c r="H533" s="17"/>
      <c r="I533" s="17"/>
      <c r="J533" s="18" t="s">
        <v>1890</v>
      </c>
      <c r="K533" s="17"/>
      <c r="L533" s="17"/>
      <c r="M533" s="17"/>
      <c r="P533" s="19">
        <v>2</v>
      </c>
      <c r="Q533" s="20" t="s">
        <v>1891</v>
      </c>
      <c r="R533" s="20"/>
      <c r="S533" s="21">
        <v>2</v>
      </c>
      <c r="T533" s="22"/>
      <c r="U533" s="19"/>
      <c r="V533" s="20"/>
      <c r="W533" s="20"/>
      <c r="X533" s="21"/>
      <c r="Y533" s="22"/>
      <c r="Z533" s="23">
        <f t="shared" si="26"/>
        <v>2</v>
      </c>
      <c r="AA533" s="24">
        <f t="shared" si="27"/>
        <v>2</v>
      </c>
    </row>
    <row r="534" spans="1:27" ht="136">
      <c r="A534" s="1">
        <v>2349</v>
      </c>
      <c r="C534" s="1" t="s">
        <v>1295</v>
      </c>
      <c r="E534" s="25" t="s">
        <v>1892</v>
      </c>
      <c r="F534" s="16" t="s">
        <v>1893</v>
      </c>
      <c r="G534" s="16" t="s">
        <v>1894</v>
      </c>
      <c r="H534" s="17"/>
      <c r="I534" s="17"/>
      <c r="J534" s="17"/>
      <c r="K534" s="17"/>
      <c r="L534" s="17"/>
      <c r="M534" s="17"/>
      <c r="P534" s="19">
        <v>2</v>
      </c>
      <c r="Q534" s="20" t="s">
        <v>1895</v>
      </c>
      <c r="R534" s="20"/>
      <c r="S534" s="21">
        <v>2</v>
      </c>
      <c r="T534" s="22"/>
      <c r="U534" s="19"/>
      <c r="V534" s="20"/>
      <c r="W534" s="20"/>
      <c r="X534" s="21"/>
      <c r="Y534" s="22"/>
      <c r="Z534" s="23">
        <f t="shared" si="26"/>
        <v>2</v>
      </c>
      <c r="AA534" s="24">
        <f t="shared" si="27"/>
        <v>2</v>
      </c>
    </row>
    <row r="535" spans="1:27" ht="272">
      <c r="A535" s="1">
        <v>2350</v>
      </c>
      <c r="B535" s="1" t="s">
        <v>1896</v>
      </c>
      <c r="C535" s="1">
        <v>581</v>
      </c>
      <c r="E535" s="15" t="s">
        <v>1897</v>
      </c>
      <c r="F535" s="16" t="s">
        <v>1898</v>
      </c>
      <c r="G535" s="16" t="s">
        <v>1899</v>
      </c>
      <c r="H535" s="17"/>
      <c r="I535" s="17"/>
      <c r="J535" s="18" t="s">
        <v>1900</v>
      </c>
      <c r="K535" s="17"/>
      <c r="L535" s="17"/>
      <c r="M535" s="17"/>
      <c r="P535" s="19">
        <v>3</v>
      </c>
      <c r="Q535" s="20" t="s">
        <v>1901</v>
      </c>
      <c r="R535" s="20"/>
      <c r="S535" s="21">
        <v>3</v>
      </c>
      <c r="T535" s="22"/>
      <c r="U535" s="19"/>
      <c r="V535" s="20"/>
      <c r="W535" s="20"/>
      <c r="X535" s="21"/>
      <c r="Y535" s="22"/>
      <c r="Z535" s="23">
        <f t="shared" si="26"/>
        <v>3</v>
      </c>
      <c r="AA535" s="24">
        <f t="shared" si="27"/>
        <v>3</v>
      </c>
    </row>
    <row r="536" spans="1:27" ht="170">
      <c r="A536" s="1">
        <v>2351</v>
      </c>
      <c r="B536" s="1" t="s">
        <v>1902</v>
      </c>
      <c r="C536" s="1">
        <v>584</v>
      </c>
      <c r="E536" s="15" t="s">
        <v>1903</v>
      </c>
      <c r="F536" s="16" t="s">
        <v>1904</v>
      </c>
      <c r="G536" s="16" t="s">
        <v>1905</v>
      </c>
      <c r="H536" s="17"/>
      <c r="I536" s="17"/>
      <c r="J536" s="18" t="s">
        <v>1906</v>
      </c>
      <c r="K536" s="17"/>
      <c r="L536" s="17"/>
      <c r="M536" s="17"/>
      <c r="P536" s="19">
        <v>0</v>
      </c>
      <c r="Q536" s="20" t="s">
        <v>1907</v>
      </c>
      <c r="R536" s="20"/>
      <c r="S536" s="21">
        <v>0</v>
      </c>
      <c r="T536" s="22"/>
      <c r="U536" s="19"/>
      <c r="V536" s="20"/>
      <c r="W536" s="20"/>
      <c r="X536" s="21"/>
      <c r="Y536" s="22"/>
      <c r="Z536" s="23">
        <f t="shared" si="26"/>
        <v>0</v>
      </c>
      <c r="AA536" s="24">
        <f t="shared" si="27"/>
        <v>0</v>
      </c>
    </row>
    <row r="537" spans="1:27" ht="221">
      <c r="A537" s="1">
        <v>2352</v>
      </c>
      <c r="B537" s="1" t="s">
        <v>1908</v>
      </c>
      <c r="C537" s="1">
        <v>585</v>
      </c>
      <c r="E537" s="15" t="s">
        <v>1909</v>
      </c>
      <c r="F537" s="16" t="s">
        <v>1910</v>
      </c>
      <c r="G537" s="16" t="s">
        <v>1911</v>
      </c>
      <c r="H537" s="17"/>
      <c r="I537" s="17"/>
      <c r="J537" s="18" t="s">
        <v>1912</v>
      </c>
      <c r="K537" s="17"/>
      <c r="L537" s="17"/>
      <c r="M537" s="17"/>
      <c r="P537" s="19">
        <v>2</v>
      </c>
      <c r="Q537" s="20" t="s">
        <v>1913</v>
      </c>
      <c r="R537" s="20"/>
      <c r="S537" s="21">
        <v>0</v>
      </c>
      <c r="T537" s="22"/>
      <c r="U537" s="19"/>
      <c r="V537" s="20"/>
      <c r="W537" s="20"/>
      <c r="X537" s="21"/>
      <c r="Y537" s="22"/>
      <c r="Z537" s="23">
        <f t="shared" si="26"/>
        <v>2</v>
      </c>
      <c r="AA537" s="24">
        <f t="shared" si="27"/>
        <v>0</v>
      </c>
    </row>
    <row r="538" spans="1:27" ht="153">
      <c r="A538" s="1">
        <v>2353</v>
      </c>
      <c r="B538" s="1" t="s">
        <v>1914</v>
      </c>
      <c r="C538" s="1">
        <v>583</v>
      </c>
      <c r="E538" s="15" t="s">
        <v>1915</v>
      </c>
      <c r="F538" s="16" t="s">
        <v>1916</v>
      </c>
      <c r="G538" s="16" t="s">
        <v>1917</v>
      </c>
      <c r="H538" s="17"/>
      <c r="I538" s="17"/>
      <c r="J538" s="18" t="s">
        <v>1918</v>
      </c>
      <c r="K538" s="17"/>
      <c r="L538" s="17"/>
      <c r="M538" s="17"/>
      <c r="P538" s="19">
        <v>2</v>
      </c>
      <c r="Q538" s="20" t="s">
        <v>1919</v>
      </c>
      <c r="R538" s="20"/>
      <c r="S538" s="21">
        <v>2</v>
      </c>
      <c r="T538" s="22"/>
      <c r="U538" s="19"/>
      <c r="V538" s="20"/>
      <c r="W538" s="20"/>
      <c r="X538" s="21"/>
      <c r="Y538" s="22"/>
      <c r="Z538" s="23">
        <f t="shared" si="26"/>
        <v>2</v>
      </c>
      <c r="AA538" s="24">
        <f t="shared" si="27"/>
        <v>2</v>
      </c>
    </row>
    <row r="539" spans="1:27" ht="153">
      <c r="A539" s="1">
        <v>2354</v>
      </c>
      <c r="C539" s="1" t="s">
        <v>1295</v>
      </c>
      <c r="E539" s="25" t="s">
        <v>1920</v>
      </c>
      <c r="F539" s="16" t="s">
        <v>1921</v>
      </c>
      <c r="G539" s="16" t="s">
        <v>1922</v>
      </c>
      <c r="H539" s="17"/>
      <c r="I539" s="17"/>
      <c r="J539" s="17"/>
      <c r="K539" s="17"/>
      <c r="L539" s="17"/>
      <c r="M539" s="17"/>
      <c r="P539" s="19">
        <v>2</v>
      </c>
      <c r="Q539" s="20" t="s">
        <v>1923</v>
      </c>
      <c r="R539" s="20"/>
      <c r="S539" s="21">
        <v>2</v>
      </c>
      <c r="T539" s="22"/>
      <c r="U539" s="19"/>
      <c r="V539" s="20"/>
      <c r="W539" s="20"/>
      <c r="X539" s="21"/>
      <c r="Y539" s="22"/>
      <c r="Z539" s="23">
        <f t="shared" si="26"/>
        <v>2</v>
      </c>
      <c r="AA539" s="24">
        <f t="shared" si="27"/>
        <v>2</v>
      </c>
    </row>
    <row r="540" spans="1:27" ht="409.6">
      <c r="A540" s="1">
        <v>2355</v>
      </c>
      <c r="C540" s="1" t="s">
        <v>1295</v>
      </c>
      <c r="E540" s="25" t="s">
        <v>1924</v>
      </c>
      <c r="F540" s="16" t="s">
        <v>1925</v>
      </c>
      <c r="G540" s="16" t="s">
        <v>1926</v>
      </c>
      <c r="H540" s="17"/>
      <c r="I540" s="17"/>
      <c r="J540" s="17"/>
      <c r="K540" s="17"/>
      <c r="L540" s="17"/>
      <c r="M540" s="17"/>
      <c r="P540" s="19">
        <v>2</v>
      </c>
      <c r="Q540" s="20" t="s">
        <v>1927</v>
      </c>
      <c r="R540" s="20"/>
      <c r="S540" s="21">
        <v>2</v>
      </c>
      <c r="T540" s="22"/>
      <c r="U540" s="19"/>
      <c r="V540" s="20"/>
      <c r="W540" s="20"/>
      <c r="X540" s="21"/>
      <c r="Y540" s="22"/>
      <c r="Z540" s="23">
        <f t="shared" si="26"/>
        <v>2</v>
      </c>
      <c r="AA540" s="24">
        <f t="shared" si="27"/>
        <v>2</v>
      </c>
    </row>
    <row r="541" spans="1:27" ht="102">
      <c r="A541" s="1">
        <v>2356</v>
      </c>
      <c r="C541" s="1" t="s">
        <v>1295</v>
      </c>
      <c r="E541" s="25" t="s">
        <v>1928</v>
      </c>
      <c r="F541" s="16" t="s">
        <v>1929</v>
      </c>
      <c r="G541" s="16" t="s">
        <v>1377</v>
      </c>
      <c r="H541" s="17"/>
      <c r="I541" s="17"/>
      <c r="J541" s="17"/>
      <c r="K541" s="17"/>
      <c r="L541" s="17"/>
      <c r="M541" s="17"/>
      <c r="P541" s="19">
        <v>3</v>
      </c>
      <c r="Q541" s="20" t="s">
        <v>1930</v>
      </c>
      <c r="R541" s="20"/>
      <c r="S541" s="21">
        <v>3</v>
      </c>
      <c r="T541" s="22" t="s">
        <v>227</v>
      </c>
      <c r="U541" s="19"/>
      <c r="V541" s="20"/>
      <c r="W541" s="20"/>
      <c r="X541" s="21"/>
      <c r="Y541" s="22"/>
      <c r="Z541" s="23">
        <f t="shared" si="26"/>
        <v>3</v>
      </c>
      <c r="AA541" s="24">
        <f t="shared" si="27"/>
        <v>3</v>
      </c>
    </row>
    <row r="542" spans="1:27" s="12" customFormat="1" ht="17">
      <c r="A542" s="1" t="s">
        <v>63</v>
      </c>
      <c r="B542" s="1" t="s">
        <v>63</v>
      </c>
      <c r="H542" s="1"/>
      <c r="P542" s="69"/>
      <c r="Q542" s="69"/>
      <c r="R542" s="69"/>
      <c r="S542" s="69"/>
      <c r="T542" s="69"/>
      <c r="U542" s="69"/>
      <c r="V542" s="69"/>
      <c r="W542" s="69"/>
      <c r="X542" s="69"/>
      <c r="Y542" s="69"/>
    </row>
    <row r="543" spans="1:27" s="12" customFormat="1" ht="17">
      <c r="A543" s="1" t="s">
        <v>63</v>
      </c>
      <c r="B543" s="1" t="s">
        <v>63</v>
      </c>
      <c r="H543" s="1"/>
      <c r="P543" s="69"/>
      <c r="Q543" s="69"/>
      <c r="R543" s="69"/>
      <c r="S543" s="69"/>
      <c r="T543" s="69"/>
      <c r="U543" s="69"/>
      <c r="V543" s="69"/>
      <c r="W543" s="69"/>
      <c r="X543" s="69"/>
      <c r="Y543" s="69"/>
    </row>
    <row r="544" spans="1:27" s="12" customFormat="1" ht="19">
      <c r="A544" s="1" t="s">
        <v>63</v>
      </c>
      <c r="B544" s="1" t="s">
        <v>63</v>
      </c>
      <c r="E544" s="76" t="s">
        <v>416</v>
      </c>
      <c r="F544" s="76"/>
      <c r="G544" s="76"/>
      <c r="H544" s="1"/>
      <c r="P544" s="69"/>
      <c r="Q544" s="69"/>
      <c r="R544" s="69"/>
      <c r="S544" s="69"/>
      <c r="T544" s="69"/>
      <c r="U544" s="69"/>
      <c r="V544" s="69"/>
      <c r="W544" s="69"/>
      <c r="X544" s="69"/>
      <c r="Y544" s="69"/>
    </row>
    <row r="545" spans="1:27" s="12" customFormat="1" ht="68">
      <c r="A545" s="1" t="s">
        <v>63</v>
      </c>
      <c r="B545" s="1" t="s">
        <v>63</v>
      </c>
      <c r="E545" s="14" t="s">
        <v>1931</v>
      </c>
      <c r="F545" s="16" t="s">
        <v>1932</v>
      </c>
      <c r="H545" s="1"/>
      <c r="P545" s="69"/>
      <c r="Q545" s="69"/>
      <c r="R545" s="69"/>
      <c r="S545" s="69"/>
      <c r="T545" s="69"/>
      <c r="U545" s="69"/>
      <c r="V545" s="69"/>
      <c r="W545" s="69"/>
      <c r="X545" s="69"/>
      <c r="Y545" s="69"/>
    </row>
    <row r="546" spans="1:27" ht="187">
      <c r="A546" s="1">
        <v>2357</v>
      </c>
      <c r="B546" s="1" t="s">
        <v>1933</v>
      </c>
      <c r="C546" s="1">
        <v>539</v>
      </c>
      <c r="E546" s="15" t="s">
        <v>1934</v>
      </c>
      <c r="F546" s="16" t="s">
        <v>1935</v>
      </c>
      <c r="G546" s="16" t="s">
        <v>1936</v>
      </c>
      <c r="H546" s="17"/>
      <c r="I546" s="17"/>
      <c r="J546" s="18" t="s">
        <v>1937</v>
      </c>
      <c r="K546" s="17"/>
      <c r="L546" s="17"/>
      <c r="M546" s="17"/>
      <c r="P546" s="19">
        <v>2</v>
      </c>
      <c r="Q546" s="20" t="s">
        <v>1938</v>
      </c>
      <c r="R546" s="20"/>
      <c r="S546" s="21">
        <v>2</v>
      </c>
      <c r="T546" s="22"/>
      <c r="U546" s="19"/>
      <c r="V546" s="20"/>
      <c r="W546" s="20"/>
      <c r="X546" s="21"/>
      <c r="Y546" s="22"/>
      <c r="Z546" s="23">
        <f t="shared" si="26"/>
        <v>2</v>
      </c>
      <c r="AA546" s="24">
        <f t="shared" si="27"/>
        <v>2</v>
      </c>
    </row>
    <row r="547" spans="1:27" ht="153">
      <c r="A547" s="1">
        <v>2358</v>
      </c>
      <c r="C547" s="1" t="s">
        <v>1295</v>
      </c>
      <c r="E547" s="25" t="s">
        <v>1939</v>
      </c>
      <c r="F547" s="16" t="s">
        <v>1940</v>
      </c>
      <c r="G547" s="16" t="s">
        <v>1941</v>
      </c>
      <c r="H547" s="17"/>
      <c r="I547" s="17"/>
      <c r="J547" s="17"/>
      <c r="K547" s="17"/>
      <c r="L547" s="17"/>
      <c r="M547" s="17"/>
      <c r="P547" s="19">
        <v>0</v>
      </c>
      <c r="Q547" s="20" t="s">
        <v>1942</v>
      </c>
      <c r="R547" s="20"/>
      <c r="S547" s="21">
        <v>0</v>
      </c>
      <c r="T547" s="22"/>
      <c r="U547" s="19"/>
      <c r="V547" s="20"/>
      <c r="W547" s="20"/>
      <c r="X547" s="21"/>
      <c r="Y547" s="22"/>
      <c r="Z547" s="23">
        <f t="shared" si="26"/>
        <v>0</v>
      </c>
      <c r="AA547" s="24">
        <f t="shared" si="27"/>
        <v>0</v>
      </c>
    </row>
    <row r="548" spans="1:27" ht="187">
      <c r="A548" s="1">
        <v>2359</v>
      </c>
      <c r="B548" s="1" t="s">
        <v>1943</v>
      </c>
      <c r="C548" s="1">
        <v>540</v>
      </c>
      <c r="E548" s="15" t="s">
        <v>1944</v>
      </c>
      <c r="F548" s="16" t="s">
        <v>1945</v>
      </c>
      <c r="G548" s="16" t="s">
        <v>1946</v>
      </c>
      <c r="H548" s="17"/>
      <c r="I548" s="17"/>
      <c r="J548" s="18" t="s">
        <v>1947</v>
      </c>
      <c r="K548" s="17"/>
      <c r="L548" s="17"/>
      <c r="M548" s="17"/>
      <c r="P548" s="19">
        <v>2</v>
      </c>
      <c r="Q548" s="20" t="s">
        <v>1948</v>
      </c>
      <c r="R548" s="20"/>
      <c r="S548" s="21">
        <v>2</v>
      </c>
      <c r="T548" s="22"/>
      <c r="U548" s="19"/>
      <c r="V548" s="20"/>
      <c r="W548" s="20"/>
      <c r="X548" s="21"/>
      <c r="Y548" s="22"/>
      <c r="Z548" s="23">
        <f t="shared" si="26"/>
        <v>2</v>
      </c>
      <c r="AA548" s="24">
        <f t="shared" si="27"/>
        <v>2</v>
      </c>
    </row>
    <row r="549" spans="1:27" ht="340">
      <c r="A549" s="1">
        <v>2360</v>
      </c>
      <c r="B549" s="1" t="s">
        <v>1949</v>
      </c>
      <c r="C549" s="1">
        <v>541</v>
      </c>
      <c r="E549" s="15" t="s">
        <v>1950</v>
      </c>
      <c r="F549" s="16" t="s">
        <v>1951</v>
      </c>
      <c r="G549" s="16" t="s">
        <v>1952</v>
      </c>
      <c r="H549" s="17"/>
      <c r="I549" s="17"/>
      <c r="J549" s="18" t="s">
        <v>1953</v>
      </c>
      <c r="K549" s="17"/>
      <c r="L549" s="17"/>
      <c r="M549" s="17"/>
      <c r="P549" s="19">
        <v>3</v>
      </c>
      <c r="Q549" s="20" t="s">
        <v>1954</v>
      </c>
      <c r="R549" s="20"/>
      <c r="S549" s="21">
        <v>3</v>
      </c>
      <c r="T549" s="22"/>
      <c r="U549" s="19"/>
      <c r="V549" s="20"/>
      <c r="W549" s="20"/>
      <c r="X549" s="21"/>
      <c r="Y549" s="22"/>
      <c r="Z549" s="23">
        <f t="shared" si="26"/>
        <v>3</v>
      </c>
      <c r="AA549" s="24">
        <f t="shared" si="27"/>
        <v>3</v>
      </c>
    </row>
    <row r="550" spans="1:27" ht="85">
      <c r="A550" s="1">
        <v>2361</v>
      </c>
      <c r="C550" s="1" t="s">
        <v>1295</v>
      </c>
      <c r="E550" s="25" t="s">
        <v>1955</v>
      </c>
      <c r="F550" s="16" t="s">
        <v>1956</v>
      </c>
      <c r="G550" s="16" t="s">
        <v>1335</v>
      </c>
      <c r="H550" s="17"/>
      <c r="I550" s="17"/>
      <c r="J550" s="17"/>
      <c r="K550" s="17"/>
      <c r="L550" s="17"/>
      <c r="M550" s="17"/>
      <c r="P550" s="19">
        <v>3</v>
      </c>
      <c r="Q550" s="20" t="s">
        <v>1957</v>
      </c>
      <c r="R550" s="20"/>
      <c r="S550" s="21">
        <v>3</v>
      </c>
      <c r="T550" s="22" t="s">
        <v>1958</v>
      </c>
      <c r="U550" s="19"/>
      <c r="V550" s="20"/>
      <c r="W550" s="20"/>
      <c r="X550" s="21"/>
      <c r="Y550" s="22"/>
      <c r="Z550" s="23">
        <f t="shared" si="26"/>
        <v>3</v>
      </c>
      <c r="AA550" s="24">
        <f t="shared" si="27"/>
        <v>3</v>
      </c>
    </row>
    <row r="551" spans="1:27" s="12" customFormat="1" ht="17">
      <c r="A551" s="1" t="s">
        <v>63</v>
      </c>
      <c r="B551" s="1" t="s">
        <v>63</v>
      </c>
      <c r="G551" s="12" t="s">
        <v>63</v>
      </c>
      <c r="H551" s="1"/>
      <c r="P551" s="69"/>
      <c r="Q551" s="69"/>
      <c r="R551" s="69"/>
      <c r="S551" s="69"/>
      <c r="T551" s="69"/>
      <c r="U551" s="69"/>
      <c r="V551" s="69"/>
      <c r="W551" s="69"/>
      <c r="X551" s="69"/>
      <c r="Y551" s="69"/>
    </row>
    <row r="552" spans="1:27" s="12" customFormat="1" ht="17">
      <c r="A552" s="1" t="s">
        <v>63</v>
      </c>
      <c r="B552" s="1" t="s">
        <v>63</v>
      </c>
      <c r="G552" s="12" t="s">
        <v>63</v>
      </c>
      <c r="H552" s="1"/>
      <c r="P552" s="69"/>
      <c r="Q552" s="69"/>
      <c r="R552" s="69"/>
      <c r="S552" s="69"/>
      <c r="T552" s="69"/>
      <c r="U552" s="69"/>
      <c r="V552" s="69"/>
      <c r="W552" s="69"/>
      <c r="X552" s="69"/>
      <c r="Y552" s="69"/>
    </row>
    <row r="553" spans="1:27" s="12" customFormat="1" ht="68">
      <c r="A553" s="1" t="s">
        <v>63</v>
      </c>
      <c r="B553" s="1" t="s">
        <v>63</v>
      </c>
      <c r="E553" s="14" t="s">
        <v>1959</v>
      </c>
      <c r="F553" s="16" t="s">
        <v>1960</v>
      </c>
      <c r="G553" s="12" t="s">
        <v>63</v>
      </c>
      <c r="H553" s="1"/>
      <c r="P553" s="69"/>
      <c r="Q553" s="69"/>
      <c r="R553" s="69"/>
      <c r="S553" s="69"/>
      <c r="T553" s="69"/>
      <c r="U553" s="69"/>
      <c r="V553" s="69"/>
      <c r="W553" s="69"/>
      <c r="X553" s="69"/>
      <c r="Y553" s="69"/>
    </row>
    <row r="554" spans="1:27" ht="409.6">
      <c r="A554" s="1">
        <v>2362</v>
      </c>
      <c r="B554" s="1" t="s">
        <v>1961</v>
      </c>
      <c r="C554" s="1">
        <v>552</v>
      </c>
      <c r="E554" s="15" t="s">
        <v>1962</v>
      </c>
      <c r="F554" s="16" t="s">
        <v>1963</v>
      </c>
      <c r="G554" s="16" t="s">
        <v>1964</v>
      </c>
      <c r="H554" s="17"/>
      <c r="I554" s="17"/>
      <c r="J554" s="18" t="s">
        <v>1965</v>
      </c>
      <c r="K554" s="17"/>
      <c r="L554" s="17"/>
      <c r="M554" s="17"/>
      <c r="P554" s="19">
        <v>2</v>
      </c>
      <c r="Q554" s="20" t="s">
        <v>1966</v>
      </c>
      <c r="R554" s="20"/>
      <c r="S554" s="21">
        <v>2.5</v>
      </c>
      <c r="T554" s="22"/>
      <c r="U554" s="19"/>
      <c r="V554" s="20"/>
      <c r="W554" s="20"/>
      <c r="X554" s="21"/>
      <c r="Y554" s="22"/>
      <c r="Z554" s="23">
        <f t="shared" si="26"/>
        <v>2</v>
      </c>
      <c r="AA554" s="24">
        <f t="shared" si="27"/>
        <v>2.5</v>
      </c>
    </row>
    <row r="555" spans="1:27" ht="306">
      <c r="A555" s="1">
        <v>2363</v>
      </c>
      <c r="B555" s="1" t="s">
        <v>1967</v>
      </c>
      <c r="C555" s="1">
        <v>553</v>
      </c>
      <c r="E555" s="15" t="s">
        <v>1968</v>
      </c>
      <c r="F555" s="16" t="s">
        <v>1969</v>
      </c>
      <c r="G555" s="16" t="s">
        <v>1970</v>
      </c>
      <c r="H555" s="17"/>
      <c r="I555" s="17"/>
      <c r="J555" s="18" t="s">
        <v>1971</v>
      </c>
      <c r="K555" s="17"/>
      <c r="L555" s="17"/>
      <c r="M555" s="17"/>
      <c r="P555" s="19">
        <v>2</v>
      </c>
      <c r="Q555" s="20" t="s">
        <v>1972</v>
      </c>
      <c r="R555" s="20"/>
      <c r="S555" s="21">
        <v>2.5</v>
      </c>
      <c r="T555" s="22"/>
      <c r="U555" s="19"/>
      <c r="V555" s="20"/>
      <c r="W555" s="20"/>
      <c r="X555" s="21"/>
      <c r="Y555" s="22"/>
      <c r="Z555" s="23">
        <f t="shared" si="26"/>
        <v>2</v>
      </c>
      <c r="AA555" s="24">
        <f t="shared" si="27"/>
        <v>2.5</v>
      </c>
    </row>
    <row r="556" spans="1:27" ht="153">
      <c r="A556" s="1">
        <v>2364</v>
      </c>
      <c r="B556" s="1" t="s">
        <v>1973</v>
      </c>
      <c r="C556" s="1">
        <v>554</v>
      </c>
      <c r="E556" s="15" t="s">
        <v>1974</v>
      </c>
      <c r="F556" s="16" t="s">
        <v>1975</v>
      </c>
      <c r="G556" s="16" t="s">
        <v>1976</v>
      </c>
      <c r="H556" s="17"/>
      <c r="I556" s="17"/>
      <c r="J556" s="18" t="s">
        <v>1977</v>
      </c>
      <c r="K556" s="17"/>
      <c r="L556" s="17"/>
      <c r="M556" s="17"/>
      <c r="P556" s="19">
        <v>3</v>
      </c>
      <c r="Q556" s="20" t="s">
        <v>1978</v>
      </c>
      <c r="R556" s="20"/>
      <c r="S556" s="21">
        <v>2</v>
      </c>
      <c r="T556" s="22"/>
      <c r="U556" s="19"/>
      <c r="V556" s="20"/>
      <c r="W556" s="20"/>
      <c r="X556" s="21"/>
      <c r="Y556" s="22"/>
      <c r="Z556" s="23">
        <f t="shared" si="26"/>
        <v>3</v>
      </c>
      <c r="AA556" s="24">
        <f t="shared" si="27"/>
        <v>2</v>
      </c>
    </row>
    <row r="557" spans="1:27" ht="204">
      <c r="A557" s="1">
        <v>2365</v>
      </c>
      <c r="B557" s="1" t="s">
        <v>1979</v>
      </c>
      <c r="C557" s="1">
        <v>555</v>
      </c>
      <c r="E557" s="15" t="s">
        <v>1980</v>
      </c>
      <c r="F557" s="16" t="s">
        <v>1981</v>
      </c>
      <c r="G557" s="16" t="s">
        <v>1982</v>
      </c>
      <c r="H557" s="17"/>
      <c r="I557" s="17"/>
      <c r="J557" s="18" t="s">
        <v>1983</v>
      </c>
      <c r="K557" s="17"/>
      <c r="L557" s="17"/>
      <c r="M557" s="17"/>
      <c r="P557" s="19">
        <v>2</v>
      </c>
      <c r="Q557" s="20" t="s">
        <v>1984</v>
      </c>
      <c r="R557" s="20"/>
      <c r="S557" s="21">
        <v>2</v>
      </c>
      <c r="T557" s="22"/>
      <c r="U557" s="19"/>
      <c r="V557" s="20"/>
      <c r="W557" s="20"/>
      <c r="X557" s="21"/>
      <c r="Y557" s="22"/>
      <c r="Z557" s="23">
        <f t="shared" si="26"/>
        <v>2</v>
      </c>
      <c r="AA557" s="24">
        <f t="shared" si="27"/>
        <v>2</v>
      </c>
    </row>
    <row r="558" spans="1:27" ht="68">
      <c r="A558" s="1">
        <v>2366</v>
      </c>
      <c r="C558" s="1" t="s">
        <v>1295</v>
      </c>
      <c r="E558" s="25" t="s">
        <v>1985</v>
      </c>
      <c r="F558" s="16" t="s">
        <v>1986</v>
      </c>
      <c r="G558" s="16" t="s">
        <v>1377</v>
      </c>
      <c r="H558" s="17"/>
      <c r="I558" s="17"/>
      <c r="J558" s="17"/>
      <c r="K558" s="17"/>
      <c r="L558" s="17"/>
      <c r="M558" s="17"/>
      <c r="P558" s="19">
        <v>3</v>
      </c>
      <c r="Q558" s="20" t="s">
        <v>1987</v>
      </c>
      <c r="R558" s="20"/>
      <c r="S558" s="21">
        <v>3</v>
      </c>
      <c r="T558" s="22" t="s">
        <v>227</v>
      </c>
      <c r="U558" s="19"/>
      <c r="V558" s="20"/>
      <c r="W558" s="20"/>
      <c r="X558" s="21"/>
      <c r="Y558" s="22"/>
      <c r="Z558" s="23">
        <f t="shared" si="26"/>
        <v>3</v>
      </c>
      <c r="AA558" s="24">
        <f t="shared" si="27"/>
        <v>3</v>
      </c>
    </row>
    <row r="559" spans="1:27" s="12" customFormat="1" ht="17">
      <c r="A559" s="1" t="s">
        <v>63</v>
      </c>
      <c r="B559" s="1" t="s">
        <v>63</v>
      </c>
      <c r="G559" s="12" t="s">
        <v>63</v>
      </c>
      <c r="H559" s="1"/>
      <c r="P559" s="69"/>
      <c r="Q559" s="69"/>
      <c r="R559" s="69"/>
      <c r="S559" s="69"/>
      <c r="T559" s="69"/>
      <c r="U559" s="69"/>
      <c r="V559" s="69"/>
      <c r="W559" s="69"/>
      <c r="X559" s="69"/>
      <c r="Y559" s="69"/>
    </row>
    <row r="560" spans="1:27" s="12" customFormat="1" ht="17">
      <c r="A560" s="1" t="s">
        <v>63</v>
      </c>
      <c r="B560" s="1" t="s">
        <v>63</v>
      </c>
      <c r="G560" s="12" t="s">
        <v>63</v>
      </c>
      <c r="H560" s="1"/>
      <c r="P560" s="69"/>
      <c r="Q560" s="69"/>
      <c r="R560" s="69"/>
      <c r="S560" s="69"/>
      <c r="T560" s="69"/>
      <c r="U560" s="69"/>
      <c r="V560" s="69"/>
      <c r="W560" s="69"/>
      <c r="X560" s="69"/>
      <c r="Y560" s="69"/>
    </row>
    <row r="561" spans="1:27" s="12" customFormat="1" ht="51">
      <c r="A561" s="1" t="s">
        <v>63</v>
      </c>
      <c r="B561" s="1" t="s">
        <v>63</v>
      </c>
      <c r="E561" s="14" t="s">
        <v>1988</v>
      </c>
      <c r="F561" s="16" t="s">
        <v>1989</v>
      </c>
      <c r="G561" s="12" t="s">
        <v>63</v>
      </c>
      <c r="H561" s="1"/>
      <c r="P561" s="69"/>
      <c r="Q561" s="69"/>
      <c r="R561" s="69"/>
      <c r="S561" s="69"/>
      <c r="T561" s="69"/>
      <c r="U561" s="69"/>
      <c r="V561" s="69"/>
      <c r="W561" s="69"/>
      <c r="X561" s="69"/>
      <c r="Y561" s="69"/>
    </row>
    <row r="562" spans="1:27" ht="136">
      <c r="A562" s="1">
        <v>2367</v>
      </c>
      <c r="B562" s="1" t="s">
        <v>1990</v>
      </c>
      <c r="C562" s="1">
        <v>558</v>
      </c>
      <c r="E562" s="15" t="s">
        <v>1991</v>
      </c>
      <c r="F562" s="16" t="s">
        <v>1771</v>
      </c>
      <c r="G562" s="16" t="s">
        <v>1992</v>
      </c>
      <c r="H562" s="17"/>
      <c r="I562" s="17"/>
      <c r="J562" s="18" t="s">
        <v>1993</v>
      </c>
      <c r="K562" s="17"/>
      <c r="L562" s="17"/>
      <c r="M562" s="17"/>
      <c r="P562" s="19">
        <v>3</v>
      </c>
      <c r="Q562" s="20" t="s">
        <v>1994</v>
      </c>
      <c r="R562" s="20"/>
      <c r="S562" s="21">
        <v>2</v>
      </c>
      <c r="T562" s="22" t="s">
        <v>227</v>
      </c>
      <c r="U562" s="19"/>
      <c r="V562" s="20"/>
      <c r="W562" s="20"/>
      <c r="X562" s="21"/>
      <c r="Y562" s="22"/>
      <c r="Z562" s="23">
        <f t="shared" si="26"/>
        <v>3</v>
      </c>
      <c r="AA562" s="24">
        <f t="shared" si="27"/>
        <v>2</v>
      </c>
    </row>
    <row r="563" spans="1:27" ht="51">
      <c r="A563" s="1">
        <v>2368</v>
      </c>
      <c r="B563" s="1" t="s">
        <v>1995</v>
      </c>
      <c r="C563" s="1">
        <v>559</v>
      </c>
      <c r="E563" s="25" t="s">
        <v>1996</v>
      </c>
      <c r="F563" s="16" t="s">
        <v>1997</v>
      </c>
      <c r="G563" s="16" t="s">
        <v>1992</v>
      </c>
      <c r="H563" s="17"/>
      <c r="I563" s="17"/>
      <c r="J563" s="17"/>
      <c r="K563" s="17"/>
      <c r="L563" s="17"/>
      <c r="M563" s="17"/>
      <c r="P563" s="19">
        <v>3</v>
      </c>
      <c r="Q563" s="20" t="s">
        <v>1998</v>
      </c>
      <c r="R563" s="20"/>
      <c r="S563" s="21">
        <v>2</v>
      </c>
      <c r="T563" s="22" t="s">
        <v>227</v>
      </c>
      <c r="U563" s="19"/>
      <c r="V563" s="20"/>
      <c r="W563" s="20"/>
      <c r="X563" s="21"/>
      <c r="Y563" s="22"/>
      <c r="Z563" s="23">
        <f t="shared" si="26"/>
        <v>3</v>
      </c>
      <c r="AA563" s="24">
        <f t="shared" si="27"/>
        <v>2</v>
      </c>
    </row>
    <row r="564" spans="1:27" ht="51">
      <c r="A564" s="1">
        <v>2369</v>
      </c>
      <c r="B564" s="1" t="s">
        <v>1999</v>
      </c>
      <c r="C564" s="1">
        <v>560</v>
      </c>
      <c r="E564" s="25" t="s">
        <v>2000</v>
      </c>
      <c r="F564" s="16" t="s">
        <v>2001</v>
      </c>
      <c r="G564" s="16" t="s">
        <v>1992</v>
      </c>
      <c r="H564" s="17"/>
      <c r="I564" s="17"/>
      <c r="J564" s="17"/>
      <c r="K564" s="17"/>
      <c r="L564" s="17"/>
      <c r="M564" s="17"/>
      <c r="P564" s="19">
        <v>3</v>
      </c>
      <c r="Q564" s="20" t="s">
        <v>1998</v>
      </c>
      <c r="R564" s="20"/>
      <c r="S564" s="21">
        <v>2</v>
      </c>
      <c r="T564" s="22" t="s">
        <v>227</v>
      </c>
      <c r="U564" s="19"/>
      <c r="V564" s="20"/>
      <c r="W564" s="20"/>
      <c r="X564" s="21"/>
      <c r="Y564" s="22"/>
      <c r="Z564" s="23">
        <f t="shared" si="26"/>
        <v>3</v>
      </c>
      <c r="AA564" s="24">
        <f t="shared" si="27"/>
        <v>2</v>
      </c>
    </row>
    <row r="565" spans="1:27" ht="51">
      <c r="A565" s="1">
        <v>2370</v>
      </c>
      <c r="B565" s="1" t="s">
        <v>2002</v>
      </c>
      <c r="C565" s="1">
        <v>561</v>
      </c>
      <c r="E565" s="25" t="s">
        <v>2003</v>
      </c>
      <c r="F565" s="16" t="s">
        <v>2004</v>
      </c>
      <c r="G565" s="16" t="s">
        <v>1992</v>
      </c>
      <c r="H565" s="17"/>
      <c r="I565" s="17"/>
      <c r="J565" s="17"/>
      <c r="K565" s="17"/>
      <c r="L565" s="17"/>
      <c r="M565" s="17"/>
      <c r="P565" s="19">
        <v>3</v>
      </c>
      <c r="Q565" s="20" t="s">
        <v>1998</v>
      </c>
      <c r="R565" s="20"/>
      <c r="S565" s="21">
        <v>2</v>
      </c>
      <c r="T565" s="22" t="s">
        <v>227</v>
      </c>
      <c r="U565" s="19"/>
      <c r="V565" s="20"/>
      <c r="W565" s="20"/>
      <c r="X565" s="21"/>
      <c r="Y565" s="22"/>
      <c r="Z565" s="23">
        <f t="shared" si="26"/>
        <v>3</v>
      </c>
      <c r="AA565" s="24">
        <f t="shared" si="27"/>
        <v>2</v>
      </c>
    </row>
    <row r="566" spans="1:27" s="12" customFormat="1" ht="17">
      <c r="A566" s="1" t="s">
        <v>63</v>
      </c>
      <c r="B566" s="1" t="s">
        <v>63</v>
      </c>
      <c r="H566" s="1"/>
      <c r="P566" s="69"/>
      <c r="Q566" s="69"/>
      <c r="R566" s="69"/>
      <c r="S566" s="69"/>
      <c r="T566" s="69"/>
      <c r="U566" s="69"/>
      <c r="V566" s="69"/>
      <c r="W566" s="69"/>
      <c r="X566" s="69"/>
      <c r="Y566" s="69"/>
    </row>
    <row r="567" spans="1:27" s="12" customFormat="1" ht="17">
      <c r="A567" s="1" t="s">
        <v>63</v>
      </c>
      <c r="B567" s="1" t="s">
        <v>63</v>
      </c>
      <c r="H567" s="1"/>
      <c r="P567" s="69"/>
      <c r="Q567" s="69"/>
      <c r="R567" s="69"/>
      <c r="S567" s="69"/>
      <c r="T567" s="69"/>
      <c r="U567" s="69"/>
      <c r="V567" s="69"/>
      <c r="W567" s="69"/>
      <c r="X567" s="69"/>
      <c r="Y567" s="69"/>
    </row>
    <row r="568" spans="1:27" s="12" customFormat="1" ht="37">
      <c r="A568" s="1" t="s">
        <v>63</v>
      </c>
      <c r="B568" s="1" t="s">
        <v>63</v>
      </c>
      <c r="E568" s="77" t="s">
        <v>2005</v>
      </c>
      <c r="F568" s="77"/>
      <c r="G568" s="77"/>
      <c r="H568" s="1"/>
      <c r="P568" s="69"/>
      <c r="Q568" s="69"/>
      <c r="R568" s="69"/>
      <c r="S568" s="69"/>
      <c r="T568" s="69"/>
      <c r="U568" s="69"/>
      <c r="V568" s="69"/>
      <c r="W568" s="69"/>
      <c r="X568" s="69"/>
      <c r="Y568" s="69"/>
    </row>
    <row r="569" spans="1:27" s="12" customFormat="1" ht="19">
      <c r="A569" s="1" t="s">
        <v>63</v>
      </c>
      <c r="B569" s="1" t="s">
        <v>63</v>
      </c>
      <c r="E569" s="76" t="s">
        <v>2006</v>
      </c>
      <c r="F569" s="76"/>
      <c r="G569" s="76"/>
      <c r="H569" s="1"/>
      <c r="P569" s="69"/>
      <c r="Q569" s="69"/>
      <c r="R569" s="69"/>
      <c r="S569" s="69"/>
      <c r="T569" s="69"/>
      <c r="U569" s="69"/>
      <c r="V569" s="69"/>
      <c r="W569" s="69"/>
      <c r="X569" s="69"/>
      <c r="Y569" s="69"/>
    </row>
    <row r="570" spans="1:27" ht="221">
      <c r="A570" s="1">
        <v>2371</v>
      </c>
      <c r="B570" s="1" t="s">
        <v>2007</v>
      </c>
      <c r="C570" s="1">
        <v>427</v>
      </c>
      <c r="E570" s="15" t="s">
        <v>2008</v>
      </c>
      <c r="F570" s="16" t="s">
        <v>2009</v>
      </c>
      <c r="G570" s="16" t="s">
        <v>2010</v>
      </c>
      <c r="H570" s="17"/>
      <c r="I570" s="17"/>
      <c r="J570" s="18" t="s">
        <v>2011</v>
      </c>
      <c r="K570" s="17"/>
      <c r="L570" s="17"/>
      <c r="M570" s="17"/>
      <c r="P570" s="19">
        <v>2</v>
      </c>
      <c r="Q570" s="20" t="s">
        <v>2012</v>
      </c>
      <c r="R570" s="20"/>
      <c r="S570" s="21">
        <v>2</v>
      </c>
      <c r="T570" s="22"/>
      <c r="U570" s="19"/>
      <c r="V570" s="20"/>
      <c r="W570" s="20"/>
      <c r="X570" s="21"/>
      <c r="Y570" s="22"/>
      <c r="Z570" s="23">
        <f t="shared" si="26"/>
        <v>2</v>
      </c>
      <c r="AA570" s="24">
        <f t="shared" si="27"/>
        <v>2</v>
      </c>
    </row>
    <row r="571" spans="1:27" ht="187">
      <c r="A571" s="1">
        <v>2372</v>
      </c>
      <c r="B571" s="1" t="s">
        <v>2013</v>
      </c>
      <c r="C571" s="1">
        <v>420</v>
      </c>
      <c r="E571" s="15" t="s">
        <v>2014</v>
      </c>
      <c r="F571" s="16" t="s">
        <v>2015</v>
      </c>
      <c r="G571" s="16" t="s">
        <v>2016</v>
      </c>
      <c r="H571" s="17"/>
      <c r="I571" s="17"/>
      <c r="J571" s="18" t="s">
        <v>2017</v>
      </c>
      <c r="K571" s="17"/>
      <c r="L571" s="17"/>
      <c r="M571" s="17"/>
      <c r="P571" s="19">
        <v>3</v>
      </c>
      <c r="Q571" s="20" t="s">
        <v>2018</v>
      </c>
      <c r="R571" s="20"/>
      <c r="S571" s="21">
        <v>1</v>
      </c>
      <c r="T571" s="22" t="s">
        <v>365</v>
      </c>
      <c r="U571" s="19"/>
      <c r="V571" s="20"/>
      <c r="W571" s="20"/>
      <c r="X571" s="21"/>
      <c r="Y571" s="22"/>
      <c r="Z571" s="23">
        <f t="shared" si="26"/>
        <v>3</v>
      </c>
      <c r="AA571" s="24">
        <f t="shared" si="27"/>
        <v>1</v>
      </c>
    </row>
    <row r="572" spans="1:27" ht="153">
      <c r="A572" s="1">
        <v>2373</v>
      </c>
      <c r="C572" s="1" t="s">
        <v>1295</v>
      </c>
      <c r="E572" s="25" t="s">
        <v>2019</v>
      </c>
      <c r="F572" s="16" t="s">
        <v>2020</v>
      </c>
      <c r="G572" s="16" t="s">
        <v>2021</v>
      </c>
      <c r="H572" s="17"/>
      <c r="I572" s="17"/>
      <c r="J572" s="17"/>
      <c r="K572" s="17"/>
      <c r="L572" s="17"/>
      <c r="M572" s="17"/>
      <c r="P572" s="19">
        <v>1</v>
      </c>
      <c r="Q572" s="20" t="s">
        <v>2022</v>
      </c>
      <c r="R572" s="20"/>
      <c r="S572" s="21">
        <v>1</v>
      </c>
      <c r="T572" s="22"/>
      <c r="U572" s="19"/>
      <c r="V572" s="20"/>
      <c r="W572" s="20"/>
      <c r="X572" s="21"/>
      <c r="Y572" s="22"/>
      <c r="Z572" s="23">
        <f t="shared" si="26"/>
        <v>1</v>
      </c>
      <c r="AA572" s="24">
        <f t="shared" si="27"/>
        <v>1</v>
      </c>
    </row>
    <row r="573" spans="1:27" ht="238">
      <c r="A573" s="1">
        <v>2374</v>
      </c>
      <c r="B573" s="1" t="s">
        <v>2023</v>
      </c>
      <c r="C573" s="1">
        <v>416</v>
      </c>
      <c r="E573" s="15" t="s">
        <v>2024</v>
      </c>
      <c r="F573" s="16" t="s">
        <v>2025</v>
      </c>
      <c r="G573" s="16" t="s">
        <v>2026</v>
      </c>
      <c r="H573" s="17"/>
      <c r="I573" s="17"/>
      <c r="J573" s="18" t="s">
        <v>2027</v>
      </c>
      <c r="K573" s="17"/>
      <c r="L573" s="17"/>
      <c r="M573" s="17"/>
      <c r="P573" s="19">
        <v>2</v>
      </c>
      <c r="Q573" s="20" t="s">
        <v>2028</v>
      </c>
      <c r="R573" s="20"/>
      <c r="S573" s="21">
        <v>2</v>
      </c>
      <c r="T573" s="22"/>
      <c r="U573" s="19"/>
      <c r="V573" s="20"/>
      <c r="W573" s="20"/>
      <c r="X573" s="21"/>
      <c r="Y573" s="22"/>
      <c r="Z573" s="23">
        <f t="shared" si="26"/>
        <v>2</v>
      </c>
      <c r="AA573" s="24">
        <f t="shared" si="27"/>
        <v>2</v>
      </c>
    </row>
    <row r="574" spans="1:27" ht="255">
      <c r="A574" s="1">
        <v>2375</v>
      </c>
      <c r="B574" s="1" t="s">
        <v>2029</v>
      </c>
      <c r="C574" s="1">
        <v>425</v>
      </c>
      <c r="E574" s="15" t="s">
        <v>2030</v>
      </c>
      <c r="F574" s="16" t="s">
        <v>2031</v>
      </c>
      <c r="G574" s="16" t="s">
        <v>2032</v>
      </c>
      <c r="H574" s="17"/>
      <c r="I574" s="17"/>
      <c r="J574" s="18" t="s">
        <v>2033</v>
      </c>
      <c r="K574" s="17"/>
      <c r="L574" s="17"/>
      <c r="M574" s="17"/>
      <c r="P574" s="19">
        <v>2</v>
      </c>
      <c r="Q574" s="20" t="s">
        <v>2034</v>
      </c>
      <c r="R574" s="20"/>
      <c r="S574" s="21">
        <v>0</v>
      </c>
      <c r="T574" s="22" t="s">
        <v>2035</v>
      </c>
      <c r="U574" s="19"/>
      <c r="V574" s="20"/>
      <c r="W574" s="20"/>
      <c r="X574" s="21"/>
      <c r="Y574" s="22"/>
      <c r="Z574" s="23">
        <f t="shared" si="26"/>
        <v>2</v>
      </c>
      <c r="AA574" s="24">
        <f t="shared" si="27"/>
        <v>0</v>
      </c>
    </row>
    <row r="575" spans="1:27" ht="153">
      <c r="A575" s="1">
        <v>2376</v>
      </c>
      <c r="C575" s="1" t="s">
        <v>1295</v>
      </c>
      <c r="E575" s="25" t="s">
        <v>2036</v>
      </c>
      <c r="F575" s="16" t="s">
        <v>2037</v>
      </c>
      <c r="G575" s="16" t="s">
        <v>2038</v>
      </c>
      <c r="H575" s="17"/>
      <c r="I575" s="17"/>
      <c r="J575" s="17"/>
      <c r="K575" s="17"/>
      <c r="L575" s="17"/>
      <c r="M575" s="17"/>
      <c r="P575" s="19">
        <v>3</v>
      </c>
      <c r="Q575" s="20" t="s">
        <v>2039</v>
      </c>
      <c r="R575" s="20"/>
      <c r="S575" s="21">
        <v>2</v>
      </c>
      <c r="T575" s="22"/>
      <c r="U575" s="19"/>
      <c r="V575" s="20"/>
      <c r="W575" s="20"/>
      <c r="X575" s="21"/>
      <c r="Y575" s="22"/>
      <c r="Z575" s="23">
        <f t="shared" si="26"/>
        <v>3</v>
      </c>
      <c r="AA575" s="24">
        <f t="shared" si="27"/>
        <v>2</v>
      </c>
    </row>
    <row r="576" spans="1:27" ht="289">
      <c r="A576" s="1">
        <v>2377</v>
      </c>
      <c r="B576" s="1" t="s">
        <v>2040</v>
      </c>
      <c r="C576" s="1">
        <v>426</v>
      </c>
      <c r="E576" s="15" t="s">
        <v>2041</v>
      </c>
      <c r="F576" s="16" t="s">
        <v>2042</v>
      </c>
      <c r="G576" s="16" t="s">
        <v>2043</v>
      </c>
      <c r="H576" s="17"/>
      <c r="I576" s="17"/>
      <c r="J576" s="18" t="s">
        <v>2044</v>
      </c>
      <c r="K576" s="17"/>
      <c r="L576" s="17"/>
      <c r="M576" s="17"/>
      <c r="P576" s="19">
        <v>2</v>
      </c>
      <c r="Q576" s="20" t="s">
        <v>2045</v>
      </c>
      <c r="R576" s="20"/>
      <c r="S576" s="21">
        <v>2</v>
      </c>
      <c r="T576" s="22"/>
      <c r="U576" s="19"/>
      <c r="V576" s="20"/>
      <c r="W576" s="20"/>
      <c r="X576" s="21"/>
      <c r="Y576" s="22"/>
      <c r="Z576" s="23">
        <f t="shared" si="26"/>
        <v>2</v>
      </c>
      <c r="AA576" s="24">
        <f t="shared" si="27"/>
        <v>2</v>
      </c>
    </row>
    <row r="577" spans="1:28" ht="238">
      <c r="A577" s="1">
        <v>2378</v>
      </c>
      <c r="B577" s="1" t="s">
        <v>2046</v>
      </c>
      <c r="C577" s="1">
        <v>429</v>
      </c>
      <c r="E577" s="15" t="s">
        <v>2047</v>
      </c>
      <c r="F577" s="16" t="s">
        <v>2048</v>
      </c>
      <c r="G577" s="16" t="s">
        <v>2049</v>
      </c>
      <c r="H577" s="17"/>
      <c r="I577" s="17"/>
      <c r="J577" s="18" t="s">
        <v>2050</v>
      </c>
      <c r="K577" s="17"/>
      <c r="L577" s="17"/>
      <c r="M577" s="17"/>
      <c r="P577" s="19">
        <v>2</v>
      </c>
      <c r="Q577" s="20" t="s">
        <v>2051</v>
      </c>
      <c r="R577" s="20"/>
      <c r="S577" s="21">
        <v>2</v>
      </c>
      <c r="T577" s="22"/>
      <c r="U577" s="19"/>
      <c r="V577" s="20"/>
      <c r="W577" s="20"/>
      <c r="X577" s="21"/>
      <c r="Y577" s="22"/>
      <c r="Z577" s="23">
        <f t="shared" si="26"/>
        <v>2</v>
      </c>
      <c r="AA577" s="24">
        <f t="shared" si="27"/>
        <v>2</v>
      </c>
    </row>
    <row r="578" spans="1:28" ht="170">
      <c r="A578" s="1">
        <v>2379</v>
      </c>
      <c r="C578" s="1" t="s">
        <v>1295</v>
      </c>
      <c r="E578" s="25" t="s">
        <v>2052</v>
      </c>
      <c r="F578" s="16" t="s">
        <v>2053</v>
      </c>
      <c r="G578" s="16" t="s">
        <v>2054</v>
      </c>
      <c r="H578" s="17"/>
      <c r="I578" s="17"/>
      <c r="J578" s="17"/>
      <c r="K578" s="17"/>
      <c r="L578" s="17"/>
      <c r="M578" s="17"/>
      <c r="P578" s="19">
        <v>3</v>
      </c>
      <c r="Q578" s="20" t="s">
        <v>2055</v>
      </c>
      <c r="R578" s="20"/>
      <c r="S578" s="21">
        <v>0</v>
      </c>
      <c r="T578" s="22" t="s">
        <v>2056</v>
      </c>
      <c r="U578" s="19"/>
      <c r="V578" s="20"/>
      <c r="W578" s="20"/>
      <c r="X578" s="21"/>
      <c r="Y578" s="22"/>
      <c r="Z578" s="23">
        <f t="shared" si="26"/>
        <v>3</v>
      </c>
      <c r="AA578" s="24">
        <f t="shared" si="27"/>
        <v>0</v>
      </c>
    </row>
    <row r="579" spans="1:28" ht="136">
      <c r="A579" s="1">
        <v>2380</v>
      </c>
      <c r="B579" s="1" t="s">
        <v>2057</v>
      </c>
      <c r="C579" s="1">
        <v>431</v>
      </c>
      <c r="E579" s="15" t="s">
        <v>2058</v>
      </c>
      <c r="F579" s="16" t="s">
        <v>2059</v>
      </c>
      <c r="G579" s="16" t="s">
        <v>2060</v>
      </c>
      <c r="H579" s="17"/>
      <c r="I579" s="17"/>
      <c r="J579" s="18" t="s">
        <v>2061</v>
      </c>
      <c r="K579" s="17"/>
      <c r="L579" s="17"/>
      <c r="M579" s="17"/>
      <c r="P579" s="19">
        <v>0</v>
      </c>
      <c r="Q579" s="20" t="s">
        <v>2062</v>
      </c>
      <c r="R579" s="20"/>
      <c r="S579" s="21">
        <v>0</v>
      </c>
      <c r="T579" s="22"/>
      <c r="U579" s="19"/>
      <c r="V579" s="20"/>
      <c r="W579" s="20"/>
      <c r="X579" s="21"/>
      <c r="Y579" s="22"/>
      <c r="Z579" s="23">
        <f t="shared" si="26"/>
        <v>0</v>
      </c>
      <c r="AA579" s="24">
        <f t="shared" si="27"/>
        <v>0</v>
      </c>
    </row>
    <row r="580" spans="1:28" ht="289">
      <c r="A580" s="1">
        <v>2381</v>
      </c>
      <c r="C580" s="1" t="s">
        <v>1295</v>
      </c>
      <c r="E580" s="25" t="s">
        <v>2063</v>
      </c>
      <c r="F580" s="16" t="s">
        <v>2064</v>
      </c>
      <c r="G580" s="16" t="s">
        <v>2065</v>
      </c>
      <c r="H580" s="17"/>
      <c r="I580" s="17"/>
      <c r="J580" s="17"/>
      <c r="K580" s="17"/>
      <c r="L580" s="17"/>
      <c r="M580" s="17"/>
      <c r="P580" s="19">
        <v>2</v>
      </c>
      <c r="Q580" s="20" t="s">
        <v>2066</v>
      </c>
      <c r="R580" s="20"/>
      <c r="S580" s="21">
        <v>2</v>
      </c>
      <c r="T580" s="22"/>
      <c r="U580" s="19"/>
      <c r="V580" s="20"/>
      <c r="W580" s="20"/>
      <c r="X580" s="21"/>
      <c r="Y580" s="22"/>
      <c r="Z580" s="23">
        <f t="shared" ref="Z580:Z614" si="28">IF(U580&lt;&gt;"",U580,IF(P580&lt;&gt;"",P580,IF(N580&lt;&gt;"",N580,"")))</f>
        <v>2</v>
      </c>
      <c r="AA580" s="24">
        <f t="shared" ref="AA580:AA614" si="29">IF(X580&lt;&gt;"",X580,IF(S580&lt;&gt;"",S580,IF(O580&lt;&gt;"",O580,"")))</f>
        <v>2</v>
      </c>
    </row>
    <row r="581" spans="1:28" ht="255">
      <c r="A581" s="1">
        <v>2382</v>
      </c>
      <c r="B581" s="1" t="s">
        <v>2067</v>
      </c>
      <c r="C581" s="1">
        <v>428</v>
      </c>
      <c r="E581" s="15" t="s">
        <v>2068</v>
      </c>
      <c r="F581" s="16" t="s">
        <v>2069</v>
      </c>
      <c r="G581" s="16" t="s">
        <v>2070</v>
      </c>
      <c r="H581" s="17"/>
      <c r="I581" s="17"/>
      <c r="J581" s="18" t="s">
        <v>2071</v>
      </c>
      <c r="K581" s="17"/>
      <c r="L581" s="17"/>
      <c r="M581" s="17"/>
      <c r="P581" s="19">
        <v>2</v>
      </c>
      <c r="Q581" s="20" t="s">
        <v>2072</v>
      </c>
      <c r="R581" s="20"/>
      <c r="S581" s="21">
        <v>1</v>
      </c>
      <c r="T581" s="22"/>
      <c r="U581" s="19"/>
      <c r="V581" s="20"/>
      <c r="W581" s="20"/>
      <c r="X581" s="21"/>
      <c r="Y581" s="22"/>
      <c r="Z581" s="23">
        <f t="shared" si="28"/>
        <v>2</v>
      </c>
      <c r="AA581" s="24">
        <f t="shared" si="29"/>
        <v>1</v>
      </c>
    </row>
    <row r="582" spans="1:28" ht="170">
      <c r="A582" s="1">
        <v>2383</v>
      </c>
      <c r="B582" s="1" t="s">
        <v>2073</v>
      </c>
      <c r="C582" s="1">
        <v>413</v>
      </c>
      <c r="E582" s="15" t="s">
        <v>2074</v>
      </c>
      <c r="F582" s="16" t="s">
        <v>2075</v>
      </c>
      <c r="G582" s="16" t="s">
        <v>2076</v>
      </c>
      <c r="H582" s="17"/>
      <c r="I582" s="17"/>
      <c r="J582" s="18" t="s">
        <v>2077</v>
      </c>
      <c r="K582" s="17"/>
      <c r="L582" s="17"/>
      <c r="M582" s="17"/>
      <c r="P582" s="19">
        <v>1</v>
      </c>
      <c r="Q582" s="20" t="s">
        <v>2078</v>
      </c>
      <c r="R582" s="20"/>
      <c r="S582" s="21">
        <v>1</v>
      </c>
      <c r="T582" s="22"/>
      <c r="U582" s="19"/>
      <c r="V582" s="20"/>
      <c r="W582" s="20"/>
      <c r="X582" s="21"/>
      <c r="Y582" s="22"/>
      <c r="Z582" s="23">
        <f t="shared" si="28"/>
        <v>1</v>
      </c>
      <c r="AA582" s="24">
        <f t="shared" si="29"/>
        <v>1</v>
      </c>
    </row>
    <row r="583" spans="1:28" ht="372">
      <c r="A583" s="1">
        <v>2384</v>
      </c>
      <c r="B583" s="1" t="s">
        <v>2079</v>
      </c>
      <c r="C583" s="1">
        <v>438</v>
      </c>
      <c r="E583" s="15" t="s">
        <v>2080</v>
      </c>
      <c r="F583" s="16" t="s">
        <v>2081</v>
      </c>
      <c r="G583" s="16" t="s">
        <v>2082</v>
      </c>
      <c r="H583" s="17"/>
      <c r="I583" s="17"/>
      <c r="J583" s="18" t="s">
        <v>2083</v>
      </c>
      <c r="K583" s="17"/>
      <c r="L583" s="17"/>
      <c r="M583" s="17"/>
      <c r="P583" s="19">
        <v>3</v>
      </c>
      <c r="Q583" s="20" t="s">
        <v>2084</v>
      </c>
      <c r="R583" s="20"/>
      <c r="S583" s="21">
        <v>3</v>
      </c>
      <c r="T583" s="22"/>
      <c r="U583" s="19"/>
      <c r="V583" s="20"/>
      <c r="W583" s="20"/>
      <c r="X583" s="21"/>
      <c r="Y583" s="22"/>
      <c r="Z583" s="23">
        <f t="shared" si="28"/>
        <v>3</v>
      </c>
      <c r="AA583" s="24">
        <f t="shared" si="29"/>
        <v>3</v>
      </c>
    </row>
    <row r="584" spans="1:28" ht="204">
      <c r="A584" s="1">
        <v>2385</v>
      </c>
      <c r="B584" s="1" t="s">
        <v>2085</v>
      </c>
      <c r="C584" s="1">
        <v>433</v>
      </c>
      <c r="E584" s="15" t="s">
        <v>2086</v>
      </c>
      <c r="F584" s="16" t="s">
        <v>2087</v>
      </c>
      <c r="G584" s="16" t="s">
        <v>2088</v>
      </c>
      <c r="H584" s="17"/>
      <c r="I584" s="17"/>
      <c r="J584" s="18" t="s">
        <v>2089</v>
      </c>
      <c r="K584" s="17"/>
      <c r="L584" s="17"/>
      <c r="M584" s="17"/>
      <c r="P584" s="19">
        <v>1</v>
      </c>
      <c r="Q584" s="20" t="s">
        <v>2090</v>
      </c>
      <c r="R584" s="20"/>
      <c r="S584" s="21">
        <v>1</v>
      </c>
      <c r="T584" s="22"/>
      <c r="U584" s="19"/>
      <c r="V584" s="20"/>
      <c r="W584" s="20"/>
      <c r="X584" s="21"/>
      <c r="Y584" s="22"/>
      <c r="Z584" s="23">
        <f t="shared" si="28"/>
        <v>1</v>
      </c>
      <c r="AA584" s="24">
        <f t="shared" si="29"/>
        <v>1</v>
      </c>
    </row>
    <row r="585" spans="1:28" ht="356">
      <c r="A585" s="1">
        <v>2386</v>
      </c>
      <c r="B585" s="1" t="s">
        <v>2091</v>
      </c>
      <c r="C585" s="1">
        <v>434</v>
      </c>
      <c r="E585" s="15" t="s">
        <v>2092</v>
      </c>
      <c r="F585" s="16" t="s">
        <v>2093</v>
      </c>
      <c r="G585" s="16" t="s">
        <v>2094</v>
      </c>
      <c r="H585" s="17"/>
      <c r="I585" s="17"/>
      <c r="J585" s="18" t="s">
        <v>2095</v>
      </c>
      <c r="K585" s="17"/>
      <c r="L585" s="17"/>
      <c r="M585" s="17"/>
      <c r="P585" s="19">
        <v>3</v>
      </c>
      <c r="Q585" s="20" t="s">
        <v>2096</v>
      </c>
      <c r="R585" s="20"/>
      <c r="S585" s="21">
        <v>2</v>
      </c>
      <c r="T585" s="22"/>
      <c r="U585" s="19"/>
      <c r="V585" s="20"/>
      <c r="W585" s="20"/>
      <c r="X585" s="21"/>
      <c r="Y585" s="22"/>
      <c r="Z585" s="23">
        <f t="shared" si="28"/>
        <v>3</v>
      </c>
      <c r="AA585" s="24">
        <f t="shared" si="29"/>
        <v>2</v>
      </c>
    </row>
    <row r="586" spans="1:28" ht="409.6">
      <c r="A586" s="1">
        <v>2387</v>
      </c>
      <c r="B586" s="1" t="s">
        <v>2097</v>
      </c>
      <c r="C586" s="1">
        <v>435</v>
      </c>
      <c r="E586" s="15" t="s">
        <v>2098</v>
      </c>
      <c r="F586" s="16" t="s">
        <v>2099</v>
      </c>
      <c r="G586" s="16" t="s">
        <v>2100</v>
      </c>
      <c r="H586" s="17"/>
      <c r="I586" s="17"/>
      <c r="J586" s="18" t="s">
        <v>2101</v>
      </c>
      <c r="K586" s="17"/>
      <c r="L586" s="17"/>
      <c r="M586" s="17"/>
      <c r="P586" s="19">
        <v>2</v>
      </c>
      <c r="Q586" s="20" t="s">
        <v>2102</v>
      </c>
      <c r="R586" s="20"/>
      <c r="S586" s="21">
        <v>2</v>
      </c>
      <c r="T586" s="22"/>
      <c r="U586" s="19"/>
      <c r="V586" s="20"/>
      <c r="W586" s="20"/>
      <c r="X586" s="21"/>
      <c r="Y586" s="22"/>
      <c r="Z586" s="23">
        <f t="shared" si="28"/>
        <v>2</v>
      </c>
      <c r="AA586" s="24">
        <f t="shared" si="29"/>
        <v>2</v>
      </c>
    </row>
    <row r="587" spans="1:28" ht="409.6">
      <c r="A587" s="1">
        <v>2388</v>
      </c>
      <c r="B587" s="1" t="s">
        <v>2103</v>
      </c>
      <c r="C587" s="1">
        <v>437</v>
      </c>
      <c r="E587" s="15" t="s">
        <v>2104</v>
      </c>
      <c r="F587" s="16" t="s">
        <v>2105</v>
      </c>
      <c r="G587" s="16" t="s">
        <v>2106</v>
      </c>
      <c r="H587" s="17"/>
      <c r="I587" s="17"/>
      <c r="J587" s="18" t="s">
        <v>2107</v>
      </c>
      <c r="K587" s="17"/>
      <c r="L587" s="17"/>
      <c r="M587" s="17"/>
      <c r="P587" s="19">
        <v>3</v>
      </c>
      <c r="Q587" s="20" t="s">
        <v>2108</v>
      </c>
      <c r="R587" s="20"/>
      <c r="S587" s="21">
        <v>3</v>
      </c>
      <c r="T587" s="22"/>
      <c r="U587" s="19"/>
      <c r="V587" s="20"/>
      <c r="W587" s="20"/>
      <c r="X587" s="21"/>
      <c r="Y587" s="22"/>
      <c r="Z587" s="23">
        <f t="shared" si="28"/>
        <v>3</v>
      </c>
      <c r="AA587" s="24">
        <f t="shared" si="29"/>
        <v>3</v>
      </c>
    </row>
    <row r="588" spans="1:28" s="12" customFormat="1" ht="17">
      <c r="A588" s="1" t="s">
        <v>63</v>
      </c>
      <c r="B588" s="1" t="s">
        <v>63</v>
      </c>
      <c r="H588" s="1"/>
      <c r="P588" s="69"/>
      <c r="Q588" s="69"/>
      <c r="R588" s="69"/>
      <c r="S588" s="69"/>
      <c r="T588" s="69"/>
      <c r="U588" s="69"/>
      <c r="V588" s="69"/>
      <c r="W588" s="69"/>
      <c r="X588" s="69"/>
      <c r="Y588" s="69"/>
    </row>
    <row r="589" spans="1:28" s="12" customFormat="1" ht="17">
      <c r="A589" s="1" t="s">
        <v>63</v>
      </c>
      <c r="B589" s="1" t="s">
        <v>63</v>
      </c>
      <c r="H589" s="1"/>
      <c r="P589" s="69"/>
      <c r="Q589" s="69"/>
      <c r="R589" s="69"/>
      <c r="S589" s="69"/>
      <c r="T589" s="69"/>
      <c r="U589" s="69"/>
      <c r="V589" s="69"/>
      <c r="W589" s="69"/>
      <c r="X589" s="69"/>
      <c r="Y589" s="69"/>
    </row>
    <row r="590" spans="1:28" s="12" customFormat="1" ht="19">
      <c r="A590" s="1" t="s">
        <v>63</v>
      </c>
      <c r="B590" s="1" t="s">
        <v>63</v>
      </c>
      <c r="E590" s="78" t="s">
        <v>2109</v>
      </c>
      <c r="F590" s="76"/>
      <c r="G590" s="76"/>
      <c r="H590" s="1"/>
      <c r="P590" s="69"/>
      <c r="Q590" s="69"/>
      <c r="R590" s="69"/>
      <c r="S590" s="69"/>
      <c r="T590" s="69"/>
      <c r="U590" s="69"/>
      <c r="V590" s="69"/>
      <c r="W590" s="69"/>
      <c r="X590" s="69"/>
      <c r="Y590" s="69"/>
    </row>
    <row r="591" spans="1:28" s="12" customFormat="1" ht="102">
      <c r="A591" s="1" t="s">
        <v>63</v>
      </c>
      <c r="B591" s="1" t="s">
        <v>63</v>
      </c>
      <c r="E591" s="30" t="s">
        <v>2110</v>
      </c>
      <c r="F591" s="31" t="s">
        <v>2111</v>
      </c>
      <c r="G591" s="32" t="str">
        <f>HYPERLINK("http://sourcinginnovation.com/wordpress/2017/04/26/are-we-about-to-enter-the-age-of-permissive-analytics/","Are we about to enter the age of permissive analytics")</f>
        <v>Are we about to enter the age of permissive analytics</v>
      </c>
      <c r="H591" s="1"/>
      <c r="P591" s="69"/>
      <c r="Q591" s="69"/>
      <c r="R591" s="69"/>
      <c r="S591" s="69"/>
      <c r="T591" s="69"/>
      <c r="U591" s="69"/>
      <c r="V591" s="69"/>
      <c r="W591" s="69"/>
      <c r="X591" s="69"/>
      <c r="Y591" s="69"/>
    </row>
    <row r="592" spans="1:28" ht="34">
      <c r="A592" s="1" t="s">
        <v>63</v>
      </c>
      <c r="B592" s="1" t="s">
        <v>63</v>
      </c>
      <c r="E592" s="12"/>
      <c r="F592" s="12"/>
      <c r="G592" s="32" t="str">
        <f>HYPERLINK("http://sourcinginnovation.com/wordpress/2017/04/27/when-selecting-your-prescriptive-and-future-permissive-analytics-system/","When Selecting Your Future Permissive Analytics System")</f>
        <v>When Selecting Your Future Permissive Analytics System</v>
      </c>
      <c r="I592" s="12"/>
      <c r="J592" s="12"/>
      <c r="K592" s="12"/>
      <c r="L592" s="12"/>
      <c r="M592" s="12"/>
      <c r="N592" s="12"/>
      <c r="O592" s="12"/>
      <c r="P592" s="69"/>
      <c r="Q592" s="69"/>
      <c r="R592" s="69"/>
      <c r="S592" s="69"/>
      <c r="T592" s="69"/>
      <c r="U592" s="69"/>
      <c r="V592" s="69"/>
      <c r="W592" s="69"/>
      <c r="X592" s="69"/>
      <c r="Y592" s="69"/>
      <c r="Z592" s="12"/>
      <c r="AA592" s="12"/>
      <c r="AB592" s="12"/>
    </row>
    <row r="593" spans="1:27" ht="136">
      <c r="A593" s="1">
        <v>2389</v>
      </c>
      <c r="B593" s="1" t="s">
        <v>2112</v>
      </c>
      <c r="C593" s="1">
        <v>445</v>
      </c>
      <c r="E593" s="15" t="s">
        <v>2113</v>
      </c>
      <c r="F593" s="16" t="s">
        <v>2114</v>
      </c>
      <c r="G593" s="16" t="s">
        <v>1992</v>
      </c>
      <c r="H593" s="17"/>
      <c r="I593" s="17"/>
      <c r="J593" s="18" t="s">
        <v>2115</v>
      </c>
      <c r="K593" s="17"/>
      <c r="L593" s="17"/>
      <c r="M593" s="17"/>
      <c r="P593" s="19">
        <v>3</v>
      </c>
      <c r="Q593" s="20" t="s">
        <v>2116</v>
      </c>
      <c r="R593" s="20"/>
      <c r="S593" s="21">
        <v>0</v>
      </c>
      <c r="T593" s="22" t="s">
        <v>2117</v>
      </c>
      <c r="U593" s="19"/>
      <c r="V593" s="20"/>
      <c r="W593" s="20"/>
      <c r="X593" s="21"/>
      <c r="Y593" s="22"/>
      <c r="Z593" s="23">
        <f t="shared" si="28"/>
        <v>3</v>
      </c>
      <c r="AA593" s="24">
        <f t="shared" si="29"/>
        <v>0</v>
      </c>
    </row>
    <row r="594" spans="1:27" ht="68">
      <c r="A594" s="1">
        <v>2390</v>
      </c>
      <c r="C594" s="1" t="s">
        <v>1295</v>
      </c>
      <c r="E594" s="25" t="s">
        <v>2118</v>
      </c>
      <c r="F594" s="16" t="s">
        <v>2119</v>
      </c>
      <c r="G594" s="16" t="s">
        <v>1992</v>
      </c>
      <c r="H594" s="17"/>
      <c r="I594" s="17"/>
      <c r="J594" s="17"/>
      <c r="K594" s="17"/>
      <c r="L594" s="17"/>
      <c r="M594" s="17"/>
      <c r="P594" s="19">
        <v>0</v>
      </c>
      <c r="Q594" s="20" t="s">
        <v>2120</v>
      </c>
      <c r="R594" s="20"/>
      <c r="S594" s="21"/>
      <c r="T594" s="22"/>
      <c r="U594" s="19"/>
      <c r="V594" s="20"/>
      <c r="W594" s="20"/>
      <c r="X594" s="21"/>
      <c r="Y594" s="22"/>
      <c r="Z594" s="23">
        <f t="shared" si="28"/>
        <v>0</v>
      </c>
      <c r="AA594" s="24" t="str">
        <f t="shared" si="29"/>
        <v/>
      </c>
    </row>
    <row r="595" spans="1:27" ht="306">
      <c r="A595" s="1">
        <v>2391</v>
      </c>
      <c r="B595" s="1" t="s">
        <v>2121</v>
      </c>
      <c r="C595" s="1">
        <v>446</v>
      </c>
      <c r="E595" s="15" t="s">
        <v>2122</v>
      </c>
      <c r="F595" s="16" t="s">
        <v>1302</v>
      </c>
      <c r="G595" s="16" t="s">
        <v>1992</v>
      </c>
      <c r="H595" s="17"/>
      <c r="I595" s="17"/>
      <c r="J595" s="18" t="s">
        <v>2123</v>
      </c>
      <c r="K595" s="17"/>
      <c r="L595" s="17"/>
      <c r="M595" s="17"/>
      <c r="P595" s="19">
        <v>0</v>
      </c>
      <c r="Q595" s="20" t="s">
        <v>2124</v>
      </c>
      <c r="R595" s="20"/>
      <c r="S595" s="21">
        <v>0</v>
      </c>
      <c r="T595" s="22"/>
      <c r="U595" s="19"/>
      <c r="V595" s="20"/>
      <c r="W595" s="20"/>
      <c r="X595" s="21"/>
      <c r="Y595" s="22"/>
      <c r="Z595" s="23">
        <f t="shared" si="28"/>
        <v>0</v>
      </c>
      <c r="AA595" s="24">
        <f t="shared" si="29"/>
        <v>0</v>
      </c>
    </row>
    <row r="596" spans="1:27" ht="119">
      <c r="A596" s="1">
        <v>2392</v>
      </c>
      <c r="B596" s="1" t="s">
        <v>2125</v>
      </c>
      <c r="C596" s="1">
        <v>447</v>
      </c>
      <c r="E596" s="15" t="s">
        <v>2126</v>
      </c>
      <c r="F596" s="16" t="s">
        <v>2127</v>
      </c>
      <c r="G596" s="16" t="s">
        <v>1992</v>
      </c>
      <c r="H596" s="17"/>
      <c r="I596" s="17"/>
      <c r="J596" s="18" t="s">
        <v>2128</v>
      </c>
      <c r="K596" s="17"/>
      <c r="L596" s="17"/>
      <c r="M596" s="17"/>
      <c r="P596" s="19">
        <v>0</v>
      </c>
      <c r="Q596" s="20" t="s">
        <v>2129</v>
      </c>
      <c r="R596" s="20"/>
      <c r="S596" s="21">
        <v>0</v>
      </c>
      <c r="T596" s="22"/>
      <c r="U596" s="19"/>
      <c r="V596" s="20"/>
      <c r="W596" s="20"/>
      <c r="X596" s="21"/>
      <c r="Y596" s="22"/>
      <c r="Z596" s="23">
        <f t="shared" si="28"/>
        <v>0</v>
      </c>
      <c r="AA596" s="24">
        <f t="shared" si="29"/>
        <v>0</v>
      </c>
    </row>
    <row r="597" spans="1:27" ht="187">
      <c r="A597" s="1">
        <v>2393</v>
      </c>
      <c r="B597" s="1" t="s">
        <v>2130</v>
      </c>
      <c r="C597" s="1">
        <v>449</v>
      </c>
      <c r="E597" s="15" t="s">
        <v>442</v>
      </c>
      <c r="F597" s="16" t="s">
        <v>2131</v>
      </c>
      <c r="G597" s="16" t="s">
        <v>2132</v>
      </c>
      <c r="H597" s="17"/>
      <c r="I597" s="17"/>
      <c r="J597" s="18" t="s">
        <v>2133</v>
      </c>
      <c r="K597" s="17"/>
      <c r="L597" s="17"/>
      <c r="M597" s="17"/>
      <c r="P597" s="19">
        <v>3</v>
      </c>
      <c r="Q597" s="20" t="s">
        <v>2134</v>
      </c>
      <c r="R597" s="20"/>
      <c r="S597" s="21">
        <v>3</v>
      </c>
      <c r="T597" s="22"/>
      <c r="U597" s="19"/>
      <c r="V597" s="20"/>
      <c r="W597" s="20"/>
      <c r="X597" s="21"/>
      <c r="Y597" s="22"/>
      <c r="Z597" s="23">
        <f t="shared" si="28"/>
        <v>3</v>
      </c>
      <c r="AA597" s="24">
        <f t="shared" si="29"/>
        <v>3</v>
      </c>
    </row>
    <row r="598" spans="1:27" ht="238">
      <c r="A598" s="1">
        <v>2394</v>
      </c>
      <c r="B598" s="1" t="s">
        <v>2135</v>
      </c>
      <c r="C598" s="1">
        <v>452</v>
      </c>
      <c r="E598" s="15" t="s">
        <v>2136</v>
      </c>
      <c r="F598" s="16" t="s">
        <v>2137</v>
      </c>
      <c r="G598" s="16" t="s">
        <v>2138</v>
      </c>
      <c r="H598" s="17"/>
      <c r="I598" s="17"/>
      <c r="J598" s="18" t="s">
        <v>2139</v>
      </c>
      <c r="K598" s="17"/>
      <c r="L598" s="17"/>
      <c r="M598" s="17"/>
      <c r="P598" s="19">
        <v>3</v>
      </c>
      <c r="Q598" s="20" t="s">
        <v>2140</v>
      </c>
      <c r="R598" s="20"/>
      <c r="S598" s="21">
        <v>2</v>
      </c>
      <c r="T598" s="22"/>
      <c r="U598" s="19"/>
      <c r="V598" s="20"/>
      <c r="W598" s="20"/>
      <c r="X598" s="21"/>
      <c r="Y598" s="22"/>
      <c r="Z598" s="23">
        <f t="shared" si="28"/>
        <v>3</v>
      </c>
      <c r="AA598" s="24">
        <f t="shared" si="29"/>
        <v>2</v>
      </c>
    </row>
    <row r="599" spans="1:27" ht="323">
      <c r="A599" s="1">
        <v>2395</v>
      </c>
      <c r="B599" s="1" t="s">
        <v>2141</v>
      </c>
      <c r="C599" s="1">
        <v>481</v>
      </c>
      <c r="E599" s="15" t="s">
        <v>2142</v>
      </c>
      <c r="F599" s="16" t="s">
        <v>2143</v>
      </c>
      <c r="G599" s="16" t="s">
        <v>2144</v>
      </c>
      <c r="H599" s="17"/>
      <c r="I599" s="17"/>
      <c r="J599" s="18" t="s">
        <v>2145</v>
      </c>
      <c r="K599" s="17"/>
      <c r="L599" s="17"/>
      <c r="M599" s="17"/>
      <c r="P599" s="19">
        <v>3</v>
      </c>
      <c r="Q599" s="20" t="s">
        <v>2146</v>
      </c>
      <c r="R599" s="20"/>
      <c r="S599" s="21">
        <v>1</v>
      </c>
      <c r="T599" s="22" t="s">
        <v>2147</v>
      </c>
      <c r="U599" s="19"/>
      <c r="V599" s="20"/>
      <c r="W599" s="20"/>
      <c r="X599" s="21"/>
      <c r="Y599" s="22"/>
      <c r="Z599" s="23">
        <f t="shared" si="28"/>
        <v>3</v>
      </c>
      <c r="AA599" s="24">
        <f t="shared" si="29"/>
        <v>1</v>
      </c>
    </row>
    <row r="600" spans="1:27" ht="170">
      <c r="A600" s="1">
        <v>2396</v>
      </c>
      <c r="B600" s="1" t="s">
        <v>2148</v>
      </c>
      <c r="C600" s="1">
        <v>455</v>
      </c>
      <c r="E600" s="15" t="s">
        <v>2149</v>
      </c>
      <c r="F600" s="16" t="s">
        <v>2150</v>
      </c>
      <c r="G600" s="16" t="s">
        <v>2151</v>
      </c>
      <c r="H600" s="17"/>
      <c r="I600" s="17"/>
      <c r="J600" s="18" t="s">
        <v>2152</v>
      </c>
      <c r="K600" s="17"/>
      <c r="L600" s="17"/>
      <c r="M600" s="17"/>
      <c r="P600" s="19">
        <v>2</v>
      </c>
      <c r="Q600" s="20" t="s">
        <v>2153</v>
      </c>
      <c r="R600" s="20"/>
      <c r="S600" s="21">
        <v>2</v>
      </c>
      <c r="T600" s="22"/>
      <c r="U600" s="19"/>
      <c r="V600" s="20"/>
      <c r="W600" s="20"/>
      <c r="X600" s="21"/>
      <c r="Y600" s="22"/>
      <c r="Z600" s="23">
        <f t="shared" si="28"/>
        <v>2</v>
      </c>
      <c r="AA600" s="24">
        <f t="shared" si="29"/>
        <v>2</v>
      </c>
    </row>
    <row r="601" spans="1:27" s="12" customFormat="1" ht="17">
      <c r="A601" s="1" t="s">
        <v>63</v>
      </c>
      <c r="G601" s="12" t="s">
        <v>63</v>
      </c>
      <c r="H601" s="1"/>
      <c r="P601" s="69"/>
      <c r="Q601" s="69"/>
      <c r="R601" s="69"/>
      <c r="S601" s="69"/>
      <c r="T601" s="69"/>
      <c r="U601" s="69"/>
      <c r="V601" s="69"/>
      <c r="W601" s="69"/>
      <c r="X601" s="69"/>
      <c r="Y601" s="69"/>
    </row>
    <row r="602" spans="1:27" s="12" customFormat="1" ht="17">
      <c r="A602" s="1" t="s">
        <v>63</v>
      </c>
      <c r="G602" s="12" t="s">
        <v>63</v>
      </c>
      <c r="H602" s="1"/>
      <c r="P602" s="69"/>
      <c r="Q602" s="69"/>
      <c r="R602" s="69"/>
      <c r="S602" s="69"/>
      <c r="T602" s="69"/>
      <c r="U602" s="69"/>
      <c r="V602" s="69"/>
      <c r="W602" s="69"/>
      <c r="X602" s="69"/>
      <c r="Y602" s="69"/>
    </row>
    <row r="603" spans="1:27" ht="17">
      <c r="A603" s="1" t="s">
        <v>63</v>
      </c>
      <c r="B603" s="1" t="s">
        <v>63</v>
      </c>
      <c r="E603" s="30" t="s">
        <v>2154</v>
      </c>
      <c r="F603" s="12"/>
      <c r="G603" s="12" t="s">
        <v>63</v>
      </c>
      <c r="I603" s="12"/>
      <c r="J603" s="12"/>
      <c r="K603" s="12"/>
      <c r="L603" s="12"/>
      <c r="M603" s="12"/>
      <c r="N603" s="12"/>
      <c r="O603" s="12"/>
      <c r="P603" s="69"/>
      <c r="Q603" s="69"/>
      <c r="R603" s="69"/>
      <c r="S603" s="69"/>
      <c r="T603" s="69"/>
      <c r="U603" s="69"/>
      <c r="V603" s="69"/>
      <c r="W603" s="69"/>
      <c r="X603" s="69"/>
      <c r="Y603" s="69"/>
      <c r="Z603" s="12"/>
      <c r="AA603" s="12"/>
    </row>
    <row r="604" spans="1:27" ht="221">
      <c r="A604" s="1">
        <v>2397</v>
      </c>
      <c r="B604" s="1" t="s">
        <v>2155</v>
      </c>
      <c r="C604" s="1">
        <v>456</v>
      </c>
      <c r="E604" s="15" t="s">
        <v>2156</v>
      </c>
      <c r="F604" s="16" t="s">
        <v>2157</v>
      </c>
      <c r="G604" s="16" t="s">
        <v>2158</v>
      </c>
      <c r="H604" s="17"/>
      <c r="I604" s="17"/>
      <c r="J604" s="18" t="s">
        <v>2159</v>
      </c>
      <c r="K604" s="17"/>
      <c r="L604" s="17"/>
      <c r="M604" s="17"/>
      <c r="P604" s="19">
        <v>3</v>
      </c>
      <c r="Q604" s="20" t="s">
        <v>2160</v>
      </c>
      <c r="R604" s="20"/>
      <c r="S604" s="21">
        <v>3</v>
      </c>
      <c r="T604" s="22"/>
      <c r="U604" s="19"/>
      <c r="V604" s="20"/>
      <c r="W604" s="20"/>
      <c r="X604" s="21"/>
      <c r="Y604" s="22"/>
      <c r="Z604" s="23">
        <f t="shared" si="28"/>
        <v>3</v>
      </c>
      <c r="AA604" s="24">
        <f t="shared" si="29"/>
        <v>3</v>
      </c>
    </row>
    <row r="605" spans="1:27" ht="136">
      <c r="A605" s="1">
        <v>2398</v>
      </c>
      <c r="B605" s="1" t="s">
        <v>2161</v>
      </c>
      <c r="C605" s="1">
        <v>457</v>
      </c>
      <c r="E605" s="15" t="s">
        <v>2162</v>
      </c>
      <c r="F605" s="16" t="s">
        <v>2163</v>
      </c>
      <c r="G605" s="16" t="s">
        <v>2164</v>
      </c>
      <c r="H605" s="17"/>
      <c r="I605" s="17"/>
      <c r="J605" s="18" t="s">
        <v>2165</v>
      </c>
      <c r="K605" s="17"/>
      <c r="L605" s="17"/>
      <c r="M605" s="17"/>
      <c r="P605" s="19">
        <v>3</v>
      </c>
      <c r="Q605" s="20" t="s">
        <v>2166</v>
      </c>
      <c r="R605" s="20"/>
      <c r="S605" s="21">
        <v>2</v>
      </c>
      <c r="T605" s="22"/>
      <c r="U605" s="19"/>
      <c r="V605" s="20"/>
      <c r="W605" s="20"/>
      <c r="X605" s="21"/>
      <c r="Y605" s="22"/>
      <c r="Z605" s="23">
        <f t="shared" si="28"/>
        <v>3</v>
      </c>
      <c r="AA605" s="24">
        <f t="shared" si="29"/>
        <v>2</v>
      </c>
    </row>
    <row r="606" spans="1:27" ht="119">
      <c r="A606" s="1">
        <v>2399</v>
      </c>
      <c r="B606" s="1" t="s">
        <v>2167</v>
      </c>
      <c r="C606" s="1">
        <v>458</v>
      </c>
      <c r="E606" s="15" t="s">
        <v>2168</v>
      </c>
      <c r="F606" s="16" t="s">
        <v>2169</v>
      </c>
      <c r="G606" s="16" t="s">
        <v>2170</v>
      </c>
      <c r="H606" s="17"/>
      <c r="I606" s="17"/>
      <c r="J606" s="18" t="s">
        <v>2171</v>
      </c>
      <c r="K606" s="17"/>
      <c r="L606" s="17"/>
      <c r="M606" s="17"/>
      <c r="P606" s="19">
        <v>2</v>
      </c>
      <c r="Q606" s="20" t="s">
        <v>2172</v>
      </c>
      <c r="R606" s="20"/>
      <c r="S606" s="21">
        <v>2</v>
      </c>
      <c r="T606" s="22"/>
      <c r="U606" s="19"/>
      <c r="V606" s="20"/>
      <c r="W606" s="20"/>
      <c r="X606" s="21"/>
      <c r="Y606" s="22"/>
      <c r="Z606" s="23">
        <f t="shared" si="28"/>
        <v>2</v>
      </c>
      <c r="AA606" s="24">
        <f t="shared" si="29"/>
        <v>2</v>
      </c>
    </row>
    <row r="607" spans="1:27" ht="170">
      <c r="A607" s="1">
        <v>2400</v>
      </c>
      <c r="B607" s="1" t="s">
        <v>2173</v>
      </c>
      <c r="C607" s="1">
        <v>459</v>
      </c>
      <c r="E607" s="15" t="s">
        <v>2174</v>
      </c>
      <c r="F607" s="16" t="s">
        <v>2175</v>
      </c>
      <c r="G607" s="16" t="s">
        <v>2176</v>
      </c>
      <c r="H607" s="17"/>
      <c r="I607" s="17"/>
      <c r="J607" s="18" t="s">
        <v>2177</v>
      </c>
      <c r="K607" s="17"/>
      <c r="L607" s="17"/>
      <c r="M607" s="17"/>
      <c r="P607" s="19">
        <v>2</v>
      </c>
      <c r="Q607" s="20" t="s">
        <v>2178</v>
      </c>
      <c r="R607" s="20"/>
      <c r="S607" s="21">
        <v>2</v>
      </c>
      <c r="T607" s="22"/>
      <c r="U607" s="19"/>
      <c r="V607" s="20"/>
      <c r="W607" s="20"/>
      <c r="X607" s="21"/>
      <c r="Y607" s="22"/>
      <c r="Z607" s="23">
        <f t="shared" si="28"/>
        <v>2</v>
      </c>
      <c r="AA607" s="24">
        <f t="shared" si="29"/>
        <v>2</v>
      </c>
    </row>
    <row r="608" spans="1:27" ht="170">
      <c r="A608" s="1">
        <v>2401</v>
      </c>
      <c r="B608" s="1" t="s">
        <v>2179</v>
      </c>
      <c r="C608" s="1">
        <v>460</v>
      </c>
      <c r="E608" s="15" t="s">
        <v>2180</v>
      </c>
      <c r="F608" s="16" t="s">
        <v>2181</v>
      </c>
      <c r="G608" s="16" t="s">
        <v>2182</v>
      </c>
      <c r="H608" s="17"/>
      <c r="I608" s="17"/>
      <c r="J608" s="18" t="s">
        <v>2183</v>
      </c>
      <c r="K608" s="17"/>
      <c r="L608" s="17"/>
      <c r="M608" s="17"/>
      <c r="P608" s="19">
        <v>2</v>
      </c>
      <c r="Q608" s="20" t="s">
        <v>2184</v>
      </c>
      <c r="R608" s="20"/>
      <c r="S608" s="21">
        <v>1</v>
      </c>
      <c r="T608" s="22"/>
      <c r="U608" s="19"/>
      <c r="V608" s="20"/>
      <c r="W608" s="20"/>
      <c r="X608" s="21"/>
      <c r="Y608" s="22"/>
      <c r="Z608" s="23">
        <f t="shared" si="28"/>
        <v>2</v>
      </c>
      <c r="AA608" s="24">
        <f t="shared" si="29"/>
        <v>1</v>
      </c>
    </row>
    <row r="609" spans="1:27" ht="136">
      <c r="A609" s="1">
        <v>2402</v>
      </c>
      <c r="B609" s="1" t="s">
        <v>2185</v>
      </c>
      <c r="C609" s="1">
        <v>461</v>
      </c>
      <c r="E609" s="15" t="s">
        <v>2186</v>
      </c>
      <c r="F609" s="16" t="s">
        <v>2187</v>
      </c>
      <c r="G609" s="16" t="s">
        <v>2188</v>
      </c>
      <c r="H609" s="17"/>
      <c r="I609" s="17"/>
      <c r="J609" s="18" t="s">
        <v>2189</v>
      </c>
      <c r="K609" s="17"/>
      <c r="L609" s="17"/>
      <c r="M609" s="17"/>
      <c r="P609" s="19">
        <v>2</v>
      </c>
      <c r="Q609" s="20" t="s">
        <v>2190</v>
      </c>
      <c r="R609" s="20"/>
      <c r="S609" s="21">
        <v>1</v>
      </c>
      <c r="T609" s="22"/>
      <c r="U609" s="19"/>
      <c r="V609" s="20"/>
      <c r="W609" s="20"/>
      <c r="X609" s="21"/>
      <c r="Y609" s="22"/>
      <c r="Z609" s="23">
        <f t="shared" si="28"/>
        <v>2</v>
      </c>
      <c r="AA609" s="24">
        <f t="shared" si="29"/>
        <v>1</v>
      </c>
    </row>
    <row r="610" spans="1:27" ht="170">
      <c r="A610" s="1">
        <v>2403</v>
      </c>
      <c r="B610" s="1" t="s">
        <v>2191</v>
      </c>
      <c r="C610" s="1">
        <v>462</v>
      </c>
      <c r="E610" s="15" t="s">
        <v>2192</v>
      </c>
      <c r="F610" s="16" t="s">
        <v>2193</v>
      </c>
      <c r="G610" s="16" t="s">
        <v>2194</v>
      </c>
      <c r="H610" s="17"/>
      <c r="I610" s="17"/>
      <c r="J610" s="18" t="s">
        <v>2195</v>
      </c>
      <c r="K610" s="17"/>
      <c r="L610" s="17"/>
      <c r="M610" s="17"/>
      <c r="P610" s="19">
        <v>2</v>
      </c>
      <c r="Q610" s="20" t="s">
        <v>2196</v>
      </c>
      <c r="R610" s="20"/>
      <c r="S610" s="21">
        <v>1</v>
      </c>
      <c r="T610" s="22"/>
      <c r="U610" s="19"/>
      <c r="V610" s="20"/>
      <c r="W610" s="20"/>
      <c r="X610" s="21"/>
      <c r="Y610" s="22"/>
      <c r="Z610" s="23">
        <f t="shared" si="28"/>
        <v>2</v>
      </c>
      <c r="AA610" s="24">
        <f t="shared" si="29"/>
        <v>1</v>
      </c>
    </row>
    <row r="611" spans="1:27" ht="153">
      <c r="A611" s="1">
        <v>2404</v>
      </c>
      <c r="B611" s="1" t="s">
        <v>2197</v>
      </c>
      <c r="C611" s="1">
        <v>463</v>
      </c>
      <c r="E611" s="15" t="s">
        <v>2198</v>
      </c>
      <c r="F611" s="16" t="s">
        <v>2199</v>
      </c>
      <c r="G611" s="16" t="s">
        <v>2200</v>
      </c>
      <c r="H611" s="17"/>
      <c r="I611" s="17"/>
      <c r="J611" s="18" t="s">
        <v>2201</v>
      </c>
      <c r="K611" s="17"/>
      <c r="L611" s="17"/>
      <c r="M611" s="17"/>
      <c r="P611" s="19">
        <v>2</v>
      </c>
      <c r="Q611" s="20" t="s">
        <v>2202</v>
      </c>
      <c r="R611" s="20"/>
      <c r="S611" s="21">
        <v>2</v>
      </c>
      <c r="T611" s="22"/>
      <c r="U611" s="19"/>
      <c r="V611" s="20"/>
      <c r="W611" s="20"/>
      <c r="X611" s="21"/>
      <c r="Y611" s="22"/>
      <c r="Z611" s="23">
        <f t="shared" si="28"/>
        <v>2</v>
      </c>
      <c r="AA611" s="24">
        <f t="shared" si="29"/>
        <v>2</v>
      </c>
    </row>
    <row r="612" spans="1:27" ht="153">
      <c r="A612" s="1">
        <v>2405</v>
      </c>
      <c r="B612" s="1" t="s">
        <v>2203</v>
      </c>
      <c r="C612" s="1">
        <v>464</v>
      </c>
      <c r="E612" s="15" t="s">
        <v>2204</v>
      </c>
      <c r="F612" s="16" t="s">
        <v>2205</v>
      </c>
      <c r="G612" s="16" t="s">
        <v>2206</v>
      </c>
      <c r="H612" s="17"/>
      <c r="I612" s="17"/>
      <c r="J612" s="18" t="s">
        <v>2207</v>
      </c>
      <c r="K612" s="17"/>
      <c r="L612" s="17"/>
      <c r="M612" s="17"/>
      <c r="P612" s="19">
        <v>2</v>
      </c>
      <c r="Q612" s="20" t="s">
        <v>2208</v>
      </c>
      <c r="R612" s="20"/>
      <c r="S612" s="21">
        <v>2</v>
      </c>
      <c r="T612" s="22"/>
      <c r="U612" s="19"/>
      <c r="V612" s="20"/>
      <c r="W612" s="20"/>
      <c r="X612" s="21"/>
      <c r="Y612" s="22"/>
      <c r="Z612" s="23">
        <f t="shared" si="28"/>
        <v>2</v>
      </c>
      <c r="AA612" s="24">
        <f t="shared" si="29"/>
        <v>2</v>
      </c>
    </row>
    <row r="613" spans="1:27" ht="153">
      <c r="A613" s="1">
        <v>2406</v>
      </c>
      <c r="B613" s="1" t="s">
        <v>2209</v>
      </c>
      <c r="C613" s="1">
        <v>465</v>
      </c>
      <c r="E613" s="15" t="s">
        <v>2210</v>
      </c>
      <c r="F613" s="16" t="s">
        <v>2211</v>
      </c>
      <c r="G613" s="16" t="s">
        <v>2212</v>
      </c>
      <c r="H613" s="17"/>
      <c r="I613" s="17"/>
      <c r="J613" s="18" t="s">
        <v>2213</v>
      </c>
      <c r="K613" s="17"/>
      <c r="L613" s="17"/>
      <c r="M613" s="17"/>
      <c r="P613" s="19">
        <v>2</v>
      </c>
      <c r="Q613" s="20" t="s">
        <v>2214</v>
      </c>
      <c r="R613" s="20"/>
      <c r="S613" s="21">
        <v>2</v>
      </c>
      <c r="T613" s="22"/>
      <c r="U613" s="19"/>
      <c r="V613" s="20"/>
      <c r="W613" s="20"/>
      <c r="X613" s="21"/>
      <c r="Y613" s="22"/>
      <c r="Z613" s="23">
        <f t="shared" si="28"/>
        <v>2</v>
      </c>
      <c r="AA613" s="24">
        <f t="shared" si="29"/>
        <v>2</v>
      </c>
    </row>
    <row r="614" spans="1:27" ht="187">
      <c r="A614" s="1">
        <v>2407</v>
      </c>
      <c r="B614" s="1" t="s">
        <v>2215</v>
      </c>
      <c r="C614" s="1">
        <v>466</v>
      </c>
      <c r="E614" s="15" t="s">
        <v>2216</v>
      </c>
      <c r="F614" s="16" t="s">
        <v>2217</v>
      </c>
      <c r="G614" s="16" t="s">
        <v>2218</v>
      </c>
      <c r="H614" s="17"/>
      <c r="I614" s="17"/>
      <c r="J614" s="18" t="s">
        <v>2219</v>
      </c>
      <c r="K614" s="17"/>
      <c r="L614" s="17"/>
      <c r="M614" s="17"/>
      <c r="P614" s="19">
        <v>3</v>
      </c>
      <c r="Q614" s="20" t="s">
        <v>2220</v>
      </c>
      <c r="R614" s="20"/>
      <c r="S614" s="21">
        <v>3</v>
      </c>
      <c r="T614" s="22"/>
      <c r="U614" s="19"/>
      <c r="V614" s="20"/>
      <c r="W614" s="20"/>
      <c r="X614" s="21"/>
      <c r="Y614" s="22"/>
      <c r="Z614" s="23">
        <f t="shared" si="28"/>
        <v>3</v>
      </c>
      <c r="AA614" s="24">
        <f t="shared" si="29"/>
        <v>3</v>
      </c>
    </row>
    <row r="615" spans="1:27" s="12" customFormat="1" ht="17">
      <c r="A615" s="1" t="s">
        <v>63</v>
      </c>
      <c r="H615" s="1"/>
      <c r="P615" s="69"/>
      <c r="Q615" s="69"/>
      <c r="R615" s="69"/>
      <c r="S615" s="69"/>
      <c r="T615" s="69"/>
      <c r="U615" s="69"/>
      <c r="V615" s="69"/>
      <c r="W615" s="69"/>
      <c r="X615" s="69"/>
      <c r="Y615" s="69"/>
    </row>
    <row r="616" spans="1:27" s="12" customFormat="1" ht="17">
      <c r="A616" s="1" t="s">
        <v>63</v>
      </c>
      <c r="H616" s="1"/>
      <c r="P616" s="69"/>
      <c r="Q616" s="69"/>
      <c r="R616" s="69"/>
      <c r="S616" s="69"/>
      <c r="T616" s="69"/>
      <c r="U616" s="69"/>
      <c r="V616" s="69"/>
      <c r="W616" s="69"/>
      <c r="X616" s="69"/>
      <c r="Y616" s="69"/>
    </row>
    <row r="617" spans="1:27" s="12" customFormat="1" ht="37">
      <c r="A617" s="1" t="s">
        <v>63</v>
      </c>
      <c r="E617" s="77" t="s">
        <v>2221</v>
      </c>
      <c r="F617" s="77"/>
      <c r="G617" s="77"/>
      <c r="H617" s="1"/>
      <c r="P617" s="69"/>
      <c r="Q617" s="69"/>
      <c r="R617" s="69"/>
      <c r="S617" s="69"/>
      <c r="T617" s="69"/>
      <c r="U617" s="69"/>
      <c r="V617" s="69"/>
      <c r="W617" s="69"/>
      <c r="X617" s="69"/>
      <c r="Y617" s="69"/>
    </row>
    <row r="618" spans="1:27" s="12" customFormat="1" ht="19">
      <c r="A618" s="1" t="s">
        <v>63</v>
      </c>
      <c r="E618" s="76" t="s">
        <v>2222</v>
      </c>
      <c r="F618" s="76"/>
      <c r="G618" s="76"/>
      <c r="H618" s="1"/>
      <c r="P618" s="69"/>
      <c r="Q618" s="69"/>
      <c r="R618" s="69"/>
      <c r="S618" s="69"/>
      <c r="T618" s="69"/>
      <c r="U618" s="69"/>
      <c r="V618" s="69"/>
      <c r="W618" s="69"/>
      <c r="X618" s="69"/>
      <c r="Y618" s="69"/>
    </row>
    <row r="619" spans="1:27" s="12" customFormat="1" ht="34">
      <c r="A619" s="1" t="s">
        <v>63</v>
      </c>
      <c r="B619" s="1" t="s">
        <v>63</v>
      </c>
      <c r="E619" s="14" t="s">
        <v>2223</v>
      </c>
      <c r="H619" s="1"/>
      <c r="P619" s="69"/>
      <c r="Q619" s="69"/>
      <c r="R619" s="69"/>
      <c r="S619" s="69"/>
      <c r="T619" s="69"/>
      <c r="U619" s="69"/>
      <c r="V619" s="69"/>
      <c r="W619" s="69"/>
      <c r="X619" s="69"/>
      <c r="Y619" s="69"/>
    </row>
    <row r="620" spans="1:27" ht="238">
      <c r="A620" s="1">
        <v>2408</v>
      </c>
      <c r="B620" s="1" t="s">
        <v>2224</v>
      </c>
      <c r="C620" s="1">
        <v>595</v>
      </c>
      <c r="D620" s="2" t="s">
        <v>2221</v>
      </c>
      <c r="E620" s="16" t="s">
        <v>2225</v>
      </c>
      <c r="F620" s="16" t="s">
        <v>2226</v>
      </c>
      <c r="G620" s="16" t="s">
        <v>2227</v>
      </c>
      <c r="H620" s="17"/>
      <c r="I620" s="17"/>
      <c r="J620" s="18" t="s">
        <v>2228</v>
      </c>
      <c r="K620" s="17"/>
      <c r="L620" s="17"/>
      <c r="M620" s="17"/>
      <c r="N620" s="28">
        <v>4</v>
      </c>
      <c r="O620" s="28">
        <v>4</v>
      </c>
      <c r="P620" s="19"/>
      <c r="Q620" s="20"/>
      <c r="R620" s="20"/>
      <c r="S620" s="21">
        <v>4</v>
      </c>
      <c r="T620" s="22"/>
      <c r="U620" s="19"/>
      <c r="V620" s="20"/>
      <c r="W620" s="20"/>
      <c r="X620" s="21"/>
      <c r="Y620" s="22"/>
      <c r="Z620" s="23">
        <f t="shared" ref="Z620:Z642" si="30">IF(U620&lt;&gt;"",U620,IF(P620&lt;&gt;"",P620,IF(N620&lt;&gt;"",N620,"")))</f>
        <v>4</v>
      </c>
      <c r="AA620" s="24">
        <f t="shared" ref="AA620:AA642" si="31">IF(X620&lt;&gt;"",X620,IF(S620&lt;&gt;"",S620,IF(O620&lt;&gt;"",O620,"")))</f>
        <v>4</v>
      </c>
    </row>
    <row r="621" spans="1:27" ht="306">
      <c r="A621" s="1">
        <v>2409</v>
      </c>
      <c r="B621" s="1" t="s">
        <v>2229</v>
      </c>
      <c r="C621" s="1">
        <v>596</v>
      </c>
      <c r="D621" s="2" t="s">
        <v>2221</v>
      </c>
      <c r="E621" s="25" t="s">
        <v>2230</v>
      </c>
      <c r="F621" s="16" t="s">
        <v>2231</v>
      </c>
      <c r="G621" s="16" t="s">
        <v>2232</v>
      </c>
      <c r="H621" s="17"/>
      <c r="I621" s="17"/>
      <c r="J621" s="17"/>
      <c r="K621" s="17"/>
      <c r="L621" s="17"/>
      <c r="M621" s="17"/>
      <c r="N621" s="28">
        <v>4</v>
      </c>
      <c r="O621" s="28">
        <v>3</v>
      </c>
      <c r="P621" s="19">
        <v>3</v>
      </c>
      <c r="Q621" s="20" t="s">
        <v>2233</v>
      </c>
      <c r="R621" s="20"/>
      <c r="S621" s="21">
        <v>3</v>
      </c>
      <c r="T621" s="22"/>
      <c r="U621" s="19"/>
      <c r="V621" s="20"/>
      <c r="W621" s="20"/>
      <c r="X621" s="21"/>
      <c r="Y621" s="22"/>
      <c r="Z621" s="23">
        <f t="shared" si="30"/>
        <v>3</v>
      </c>
      <c r="AA621" s="24">
        <f t="shared" si="31"/>
        <v>3</v>
      </c>
    </row>
    <row r="622" spans="1:27" s="12" customFormat="1" ht="17">
      <c r="A622" s="1" t="s">
        <v>63</v>
      </c>
      <c r="H622" s="1"/>
      <c r="P622" s="69"/>
      <c r="Q622" s="69"/>
      <c r="R622" s="69"/>
      <c r="S622" s="69"/>
      <c r="T622" s="69"/>
      <c r="U622" s="69"/>
      <c r="V622" s="69"/>
      <c r="W622" s="69"/>
      <c r="X622" s="69"/>
      <c r="Y622" s="69"/>
    </row>
    <row r="623" spans="1:27" ht="323">
      <c r="A623" s="1">
        <v>2410</v>
      </c>
      <c r="B623" s="1" t="s">
        <v>2234</v>
      </c>
      <c r="C623" s="1">
        <v>597</v>
      </c>
      <c r="E623" s="15" t="s">
        <v>2235</v>
      </c>
      <c r="F623" s="16" t="s">
        <v>2236</v>
      </c>
      <c r="G623" s="16" t="s">
        <v>2237</v>
      </c>
      <c r="H623" s="17"/>
      <c r="I623" s="17"/>
      <c r="J623" s="18" t="s">
        <v>2238</v>
      </c>
      <c r="K623" s="17"/>
      <c r="L623" s="17"/>
      <c r="M623" s="17"/>
      <c r="P623" s="19">
        <v>3</v>
      </c>
      <c r="Q623" s="20"/>
      <c r="R623" s="20"/>
      <c r="S623" s="21">
        <v>3</v>
      </c>
      <c r="T623" s="22"/>
      <c r="U623" s="19"/>
      <c r="V623" s="20"/>
      <c r="W623" s="20"/>
      <c r="X623" s="21"/>
      <c r="Y623" s="22"/>
      <c r="Z623" s="23">
        <f t="shared" si="30"/>
        <v>3</v>
      </c>
      <c r="AA623" s="24">
        <f t="shared" si="31"/>
        <v>3</v>
      </c>
    </row>
    <row r="624" spans="1:27" ht="272">
      <c r="A624" s="1">
        <v>2411</v>
      </c>
      <c r="B624" s="1" t="s">
        <v>2239</v>
      </c>
      <c r="C624" s="1">
        <v>598</v>
      </c>
      <c r="E624" s="15" t="s">
        <v>2240</v>
      </c>
      <c r="F624" s="16" t="s">
        <v>2241</v>
      </c>
      <c r="G624" s="16" t="s">
        <v>2242</v>
      </c>
      <c r="H624" s="17"/>
      <c r="I624" s="17"/>
      <c r="J624" s="18" t="s">
        <v>2243</v>
      </c>
      <c r="K624" s="17"/>
      <c r="L624" s="17"/>
      <c r="M624" s="17"/>
      <c r="P624" s="19">
        <v>2</v>
      </c>
      <c r="Q624" s="20"/>
      <c r="R624" s="20"/>
      <c r="S624" s="21">
        <v>2</v>
      </c>
      <c r="T624" s="22"/>
      <c r="U624" s="19"/>
      <c r="V624" s="20"/>
      <c r="W624" s="20"/>
      <c r="X624" s="21"/>
      <c r="Y624" s="22"/>
      <c r="Z624" s="23">
        <f t="shared" si="30"/>
        <v>2</v>
      </c>
      <c r="AA624" s="24">
        <f t="shared" si="31"/>
        <v>2</v>
      </c>
    </row>
    <row r="625" spans="1:27" s="12" customFormat="1" ht="17">
      <c r="A625" s="1" t="s">
        <v>63</v>
      </c>
      <c r="H625" s="1"/>
      <c r="P625" s="69"/>
      <c r="Q625" s="69"/>
      <c r="R625" s="69"/>
      <c r="S625" s="69"/>
      <c r="T625" s="69"/>
      <c r="U625" s="69"/>
      <c r="V625" s="69"/>
      <c r="W625" s="69"/>
      <c r="X625" s="69"/>
      <c r="Y625" s="69"/>
    </row>
    <row r="626" spans="1:27" ht="289">
      <c r="A626" s="1">
        <v>2412</v>
      </c>
      <c r="B626" s="1" t="s">
        <v>2244</v>
      </c>
      <c r="C626" s="1">
        <v>599</v>
      </c>
      <c r="E626" s="15" t="s">
        <v>2245</v>
      </c>
      <c r="F626" s="16" t="s">
        <v>2246</v>
      </c>
      <c r="G626" s="16" t="s">
        <v>2247</v>
      </c>
      <c r="H626" s="17"/>
      <c r="I626" s="17"/>
      <c r="J626" s="18" t="s">
        <v>2248</v>
      </c>
      <c r="K626" s="17"/>
      <c r="L626" s="17"/>
      <c r="M626" s="17"/>
      <c r="P626" s="19">
        <v>3</v>
      </c>
      <c r="Q626" s="20"/>
      <c r="R626" s="20"/>
      <c r="S626" s="21">
        <v>3</v>
      </c>
      <c r="T626" s="22"/>
      <c r="U626" s="19"/>
      <c r="V626" s="20"/>
      <c r="W626" s="20"/>
      <c r="X626" s="21"/>
      <c r="Y626" s="22"/>
      <c r="Z626" s="23">
        <f t="shared" si="30"/>
        <v>3</v>
      </c>
      <c r="AA626" s="24">
        <f t="shared" si="31"/>
        <v>3</v>
      </c>
    </row>
    <row r="627" spans="1:27" ht="255">
      <c r="A627" s="1">
        <v>2413</v>
      </c>
      <c r="B627" s="1" t="s">
        <v>2249</v>
      </c>
      <c r="C627" s="1">
        <v>600</v>
      </c>
      <c r="E627" s="15" t="s">
        <v>2250</v>
      </c>
      <c r="F627" s="16" t="s">
        <v>2251</v>
      </c>
      <c r="G627" s="16" t="s">
        <v>2252</v>
      </c>
      <c r="H627" s="17"/>
      <c r="I627" s="17"/>
      <c r="J627" s="18" t="s">
        <v>2253</v>
      </c>
      <c r="K627" s="17"/>
      <c r="L627" s="17"/>
      <c r="M627" s="17"/>
      <c r="P627" s="19">
        <v>3</v>
      </c>
      <c r="Q627" s="20"/>
      <c r="R627" s="20"/>
      <c r="S627" s="21">
        <v>3</v>
      </c>
      <c r="T627" s="22"/>
      <c r="U627" s="19"/>
      <c r="V627" s="20"/>
      <c r="W627" s="20"/>
      <c r="X627" s="21"/>
      <c r="Y627" s="22"/>
      <c r="Z627" s="23">
        <f t="shared" si="30"/>
        <v>3</v>
      </c>
      <c r="AA627" s="24">
        <f t="shared" si="31"/>
        <v>3</v>
      </c>
    </row>
    <row r="628" spans="1:27" ht="170">
      <c r="A628" s="1">
        <v>2414</v>
      </c>
      <c r="B628" s="1" t="s">
        <v>2254</v>
      </c>
      <c r="C628" s="1">
        <v>601</v>
      </c>
      <c r="E628" s="15" t="s">
        <v>2255</v>
      </c>
      <c r="F628" s="16" t="s">
        <v>2256</v>
      </c>
      <c r="G628" s="16" t="s">
        <v>2257</v>
      </c>
      <c r="H628" s="17"/>
      <c r="I628" s="17"/>
      <c r="J628" s="18" t="s">
        <v>2258</v>
      </c>
      <c r="K628" s="17"/>
      <c r="L628" s="17"/>
      <c r="M628" s="17"/>
      <c r="P628" s="19">
        <v>3</v>
      </c>
      <c r="Q628" s="20"/>
      <c r="R628" s="20"/>
      <c r="S628" s="21">
        <v>2</v>
      </c>
      <c r="T628" s="22" t="s">
        <v>3392</v>
      </c>
      <c r="U628" s="19"/>
      <c r="V628" s="20"/>
      <c r="W628" s="20"/>
      <c r="X628" s="21"/>
      <c r="Y628" s="22"/>
      <c r="Z628" s="23">
        <f t="shared" si="30"/>
        <v>3</v>
      </c>
      <c r="AA628" s="24">
        <f t="shared" si="31"/>
        <v>2</v>
      </c>
    </row>
    <row r="629" spans="1:27" ht="255">
      <c r="A629" s="1">
        <v>2415</v>
      </c>
      <c r="B629" s="1" t="s">
        <v>2259</v>
      </c>
      <c r="C629" s="1">
        <v>602</v>
      </c>
      <c r="E629" s="15" t="s">
        <v>2260</v>
      </c>
      <c r="F629" s="16" t="s">
        <v>2261</v>
      </c>
      <c r="G629" s="16" t="s">
        <v>2262</v>
      </c>
      <c r="H629" s="17"/>
      <c r="I629" s="17"/>
      <c r="J629" s="18" t="s">
        <v>2263</v>
      </c>
      <c r="K629" s="17"/>
      <c r="L629" s="17"/>
      <c r="M629" s="17"/>
      <c r="P629" s="19">
        <v>3</v>
      </c>
      <c r="Q629" s="20"/>
      <c r="R629" s="20"/>
      <c r="S629" s="21">
        <v>2.5</v>
      </c>
      <c r="T629" s="22" t="s">
        <v>3393</v>
      </c>
      <c r="U629" s="19"/>
      <c r="V629" s="20"/>
      <c r="W629" s="20"/>
      <c r="X629" s="21"/>
      <c r="Y629" s="22"/>
      <c r="Z629" s="23">
        <f t="shared" si="30"/>
        <v>3</v>
      </c>
      <c r="AA629" s="24">
        <f t="shared" si="31"/>
        <v>2.5</v>
      </c>
    </row>
    <row r="630" spans="1:27" ht="204">
      <c r="A630" s="1">
        <v>2416</v>
      </c>
      <c r="B630" s="1" t="s">
        <v>2264</v>
      </c>
      <c r="C630" s="1">
        <v>605</v>
      </c>
      <c r="E630" s="15" t="s">
        <v>2265</v>
      </c>
      <c r="F630" s="16" t="s">
        <v>2266</v>
      </c>
      <c r="G630" s="16" t="s">
        <v>2267</v>
      </c>
      <c r="H630" s="17"/>
      <c r="I630" s="17"/>
      <c r="J630" s="18" t="s">
        <v>2268</v>
      </c>
      <c r="K630" s="17"/>
      <c r="L630" s="17"/>
      <c r="M630" s="17"/>
      <c r="P630" s="19">
        <v>3</v>
      </c>
      <c r="Q630" s="20"/>
      <c r="R630" s="20"/>
      <c r="S630" s="21">
        <v>3</v>
      </c>
      <c r="T630" s="22"/>
      <c r="U630" s="19"/>
      <c r="V630" s="20"/>
      <c r="W630" s="20"/>
      <c r="X630" s="21"/>
      <c r="Y630" s="22"/>
      <c r="Z630" s="23">
        <f t="shared" si="30"/>
        <v>3</v>
      </c>
      <c r="AA630" s="24">
        <f t="shared" si="31"/>
        <v>3</v>
      </c>
    </row>
    <row r="631" spans="1:27" s="12" customFormat="1" ht="17">
      <c r="A631" s="1" t="s">
        <v>63</v>
      </c>
      <c r="H631" s="1"/>
      <c r="P631" s="69"/>
      <c r="Q631" s="69"/>
      <c r="R631" s="69"/>
      <c r="S631" s="69"/>
      <c r="T631" s="69"/>
      <c r="U631" s="69"/>
      <c r="V631" s="69"/>
      <c r="W631" s="69"/>
      <c r="X631" s="69"/>
      <c r="Y631" s="69"/>
    </row>
    <row r="632" spans="1:27" s="12" customFormat="1" ht="17">
      <c r="A632" s="1" t="s">
        <v>63</v>
      </c>
      <c r="H632" s="1"/>
      <c r="P632" s="69"/>
      <c r="Q632" s="69"/>
      <c r="R632" s="69"/>
      <c r="S632" s="69"/>
      <c r="T632" s="69"/>
      <c r="U632" s="69"/>
      <c r="V632" s="69"/>
      <c r="W632" s="69"/>
      <c r="X632" s="69"/>
      <c r="Y632" s="69"/>
    </row>
    <row r="633" spans="1:27" s="12" customFormat="1" ht="51">
      <c r="A633" s="1" t="s">
        <v>63</v>
      </c>
      <c r="B633" s="1" t="s">
        <v>63</v>
      </c>
      <c r="E633" s="14" t="s">
        <v>2269</v>
      </c>
      <c r="H633" s="1"/>
      <c r="P633" s="69"/>
      <c r="Q633" s="69"/>
      <c r="R633" s="69"/>
      <c r="S633" s="69"/>
      <c r="T633" s="69"/>
      <c r="U633" s="69"/>
      <c r="V633" s="69"/>
      <c r="W633" s="69"/>
      <c r="X633" s="69"/>
      <c r="Y633" s="69"/>
      <c r="Z633" s="12" t="str">
        <f t="shared" si="30"/>
        <v/>
      </c>
      <c r="AA633" s="12" t="str">
        <f t="shared" si="31"/>
        <v/>
      </c>
    </row>
    <row r="634" spans="1:27" ht="221">
      <c r="A634" s="1">
        <v>2417</v>
      </c>
      <c r="B634" s="1" t="s">
        <v>2270</v>
      </c>
      <c r="C634" s="1">
        <v>606</v>
      </c>
      <c r="E634" s="15" t="s">
        <v>2271</v>
      </c>
      <c r="F634" s="16" t="s">
        <v>2272</v>
      </c>
      <c r="G634" s="16" t="s">
        <v>2273</v>
      </c>
      <c r="H634" s="17"/>
      <c r="I634" s="17"/>
      <c r="J634" s="18" t="s">
        <v>2274</v>
      </c>
      <c r="K634" s="17"/>
      <c r="L634" s="17"/>
      <c r="M634" s="17"/>
      <c r="P634" s="19">
        <v>2</v>
      </c>
      <c r="Q634" s="20"/>
      <c r="R634" s="20"/>
      <c r="S634" s="21">
        <v>2</v>
      </c>
      <c r="T634" s="22"/>
      <c r="U634" s="19"/>
      <c r="V634" s="20"/>
      <c r="W634" s="20"/>
      <c r="X634" s="21"/>
      <c r="Y634" s="22"/>
      <c r="Z634" s="23">
        <f t="shared" si="30"/>
        <v>2</v>
      </c>
      <c r="AA634" s="24">
        <f t="shared" si="31"/>
        <v>2</v>
      </c>
    </row>
    <row r="635" spans="1:27" ht="170">
      <c r="A635" s="1">
        <v>2418</v>
      </c>
      <c r="B635" s="1" t="s">
        <v>2275</v>
      </c>
      <c r="C635" s="1">
        <v>607</v>
      </c>
      <c r="E635" s="15" t="s">
        <v>2276</v>
      </c>
      <c r="F635" s="16" t="s">
        <v>2277</v>
      </c>
      <c r="G635" s="16" t="s">
        <v>2278</v>
      </c>
      <c r="H635" s="17"/>
      <c r="I635" s="17"/>
      <c r="J635" s="18" t="s">
        <v>2279</v>
      </c>
      <c r="K635" s="17"/>
      <c r="L635" s="17"/>
      <c r="M635" s="17"/>
      <c r="P635" s="19">
        <v>3</v>
      </c>
      <c r="Q635" s="20"/>
      <c r="R635" s="20"/>
      <c r="S635" s="21">
        <v>3</v>
      </c>
      <c r="T635" s="22"/>
      <c r="U635" s="19"/>
      <c r="V635" s="20"/>
      <c r="W635" s="20"/>
      <c r="X635" s="21"/>
      <c r="Y635" s="22"/>
      <c r="Z635" s="23">
        <f t="shared" si="30"/>
        <v>3</v>
      </c>
      <c r="AA635" s="24">
        <f t="shared" si="31"/>
        <v>3</v>
      </c>
    </row>
    <row r="636" spans="1:27" ht="170">
      <c r="A636" s="1">
        <v>2419</v>
      </c>
      <c r="B636" s="1" t="s">
        <v>2280</v>
      </c>
      <c r="C636" s="1">
        <v>608</v>
      </c>
      <c r="E636" s="15" t="s">
        <v>2281</v>
      </c>
      <c r="F636" s="16" t="s">
        <v>2282</v>
      </c>
      <c r="G636" s="16" t="s">
        <v>2283</v>
      </c>
      <c r="H636" s="17"/>
      <c r="I636" s="17"/>
      <c r="J636" s="18" t="s">
        <v>2284</v>
      </c>
      <c r="K636" s="17"/>
      <c r="L636" s="17"/>
      <c r="M636" s="17"/>
      <c r="P636" s="19">
        <v>3</v>
      </c>
      <c r="Q636" s="20"/>
      <c r="R636" s="20"/>
      <c r="S636" s="21">
        <v>2.5</v>
      </c>
      <c r="T636" s="22" t="s">
        <v>3394</v>
      </c>
      <c r="U636" s="19"/>
      <c r="V636" s="20"/>
      <c r="W636" s="20"/>
      <c r="X636" s="21"/>
      <c r="Y636" s="22"/>
      <c r="Z636" s="23">
        <f t="shared" si="30"/>
        <v>3</v>
      </c>
      <c r="AA636" s="24">
        <f t="shared" si="31"/>
        <v>2.5</v>
      </c>
    </row>
    <row r="637" spans="1:27" ht="136">
      <c r="A637" s="1">
        <v>2420</v>
      </c>
      <c r="B637" s="1" t="s">
        <v>2285</v>
      </c>
      <c r="C637" s="1">
        <v>609</v>
      </c>
      <c r="E637" s="15" t="s">
        <v>2286</v>
      </c>
      <c r="F637" s="16" t="s">
        <v>2287</v>
      </c>
      <c r="G637" s="16" t="s">
        <v>2288</v>
      </c>
      <c r="H637" s="17"/>
      <c r="I637" s="17"/>
      <c r="J637" s="18" t="s">
        <v>2289</v>
      </c>
      <c r="K637" s="17"/>
      <c r="L637" s="17"/>
      <c r="M637" s="17"/>
      <c r="P637" s="19">
        <v>3</v>
      </c>
      <c r="Q637" s="20"/>
      <c r="R637" s="20"/>
      <c r="S637" s="21">
        <v>3</v>
      </c>
      <c r="T637" s="22" t="s">
        <v>3395</v>
      </c>
      <c r="U637" s="19"/>
      <c r="V637" s="20"/>
      <c r="W637" s="20"/>
      <c r="X637" s="21"/>
      <c r="Y637" s="22"/>
      <c r="Z637" s="23">
        <f t="shared" si="30"/>
        <v>3</v>
      </c>
      <c r="AA637" s="24">
        <f t="shared" si="31"/>
        <v>3</v>
      </c>
    </row>
    <row r="638" spans="1:27" ht="119">
      <c r="A638" s="1">
        <v>2421</v>
      </c>
      <c r="B638" s="1" t="s">
        <v>2290</v>
      </c>
      <c r="C638" s="1">
        <v>610</v>
      </c>
      <c r="D638" s="2" t="s">
        <v>2221</v>
      </c>
      <c r="E638" s="16" t="s">
        <v>2291</v>
      </c>
      <c r="F638" s="16" t="s">
        <v>2292</v>
      </c>
      <c r="G638" s="16" t="s">
        <v>2293</v>
      </c>
      <c r="H638" s="17"/>
      <c r="I638" s="17"/>
      <c r="J638" s="18" t="s">
        <v>2294</v>
      </c>
      <c r="K638" s="17"/>
      <c r="L638" s="17"/>
      <c r="M638" s="17"/>
      <c r="N638" s="28">
        <v>3</v>
      </c>
      <c r="O638" s="28">
        <v>3</v>
      </c>
      <c r="P638" s="19"/>
      <c r="Q638" s="20"/>
      <c r="R638" s="20"/>
      <c r="S638" s="21">
        <v>3</v>
      </c>
      <c r="T638" s="22"/>
      <c r="U638" s="19"/>
      <c r="V638" s="20"/>
      <c r="W638" s="20"/>
      <c r="X638" s="21"/>
      <c r="Y638" s="22"/>
      <c r="Z638" s="23">
        <f t="shared" si="30"/>
        <v>3</v>
      </c>
      <c r="AA638" s="24">
        <f t="shared" si="31"/>
        <v>3</v>
      </c>
    </row>
    <row r="639" spans="1:27" ht="221">
      <c r="A639" s="1">
        <v>2422</v>
      </c>
      <c r="B639" s="1" t="s">
        <v>2295</v>
      </c>
      <c r="C639" s="1">
        <v>611</v>
      </c>
      <c r="E639" s="15" t="s">
        <v>2296</v>
      </c>
      <c r="F639" s="16" t="s">
        <v>2297</v>
      </c>
      <c r="G639" s="16" t="s">
        <v>2298</v>
      </c>
      <c r="H639" s="17"/>
      <c r="I639" s="17"/>
      <c r="J639" s="18" t="s">
        <v>2299</v>
      </c>
      <c r="K639" s="17"/>
      <c r="L639" s="17"/>
      <c r="M639" s="17"/>
      <c r="P639" s="19">
        <v>2</v>
      </c>
      <c r="Q639" s="20"/>
      <c r="R639" s="20"/>
      <c r="S639" s="21">
        <v>2</v>
      </c>
      <c r="T639" s="22"/>
      <c r="U639" s="19"/>
      <c r="V639" s="20"/>
      <c r="W639" s="20"/>
      <c r="X639" s="21"/>
      <c r="Y639" s="22"/>
      <c r="Z639" s="23">
        <f t="shared" si="30"/>
        <v>2</v>
      </c>
      <c r="AA639" s="24">
        <f t="shared" si="31"/>
        <v>2</v>
      </c>
    </row>
    <row r="640" spans="1:27" ht="170">
      <c r="A640" s="1">
        <v>2423</v>
      </c>
      <c r="B640" s="1" t="s">
        <v>2300</v>
      </c>
      <c r="C640" s="1">
        <v>612</v>
      </c>
      <c r="D640" s="2" t="s">
        <v>2221</v>
      </c>
      <c r="E640" s="16" t="s">
        <v>2301</v>
      </c>
      <c r="F640" s="16" t="s">
        <v>2302</v>
      </c>
      <c r="G640" s="16" t="s">
        <v>2303</v>
      </c>
      <c r="H640" s="17"/>
      <c r="I640" s="17"/>
      <c r="J640" s="18" t="s">
        <v>2304</v>
      </c>
      <c r="K640" s="17"/>
      <c r="L640" s="17"/>
      <c r="M640" s="17"/>
      <c r="N640" s="28">
        <v>3</v>
      </c>
      <c r="O640" s="28">
        <v>2</v>
      </c>
      <c r="P640" s="19"/>
      <c r="Q640" s="20"/>
      <c r="R640" s="20"/>
      <c r="S640" s="21">
        <v>2</v>
      </c>
      <c r="T640" s="22"/>
      <c r="U640" s="19"/>
      <c r="V640" s="20"/>
      <c r="W640" s="20"/>
      <c r="X640" s="21"/>
      <c r="Y640" s="22"/>
      <c r="Z640" s="23">
        <f t="shared" si="30"/>
        <v>3</v>
      </c>
      <c r="AA640" s="24">
        <f t="shared" si="31"/>
        <v>2</v>
      </c>
    </row>
    <row r="641" spans="1:27" ht="255">
      <c r="A641" s="1">
        <v>2424</v>
      </c>
      <c r="B641" s="1" t="s">
        <v>2305</v>
      </c>
      <c r="C641" s="1">
        <v>613</v>
      </c>
      <c r="E641" s="15" t="s">
        <v>2306</v>
      </c>
      <c r="F641" s="16" t="s">
        <v>2307</v>
      </c>
      <c r="G641" s="16" t="s">
        <v>2308</v>
      </c>
      <c r="H641" s="17"/>
      <c r="I641" s="17"/>
      <c r="J641" s="18" t="s">
        <v>2309</v>
      </c>
      <c r="K641" s="17"/>
      <c r="L641" s="17"/>
      <c r="M641" s="17"/>
      <c r="P641" s="19">
        <v>3</v>
      </c>
      <c r="Q641" s="20"/>
      <c r="R641" s="20"/>
      <c r="S641" s="21">
        <v>2</v>
      </c>
      <c r="T641" s="22" t="s">
        <v>3396</v>
      </c>
      <c r="U641" s="19"/>
      <c r="V641" s="20"/>
      <c r="W641" s="20"/>
      <c r="X641" s="21"/>
      <c r="Y641" s="22"/>
      <c r="Z641" s="23">
        <f t="shared" si="30"/>
        <v>3</v>
      </c>
      <c r="AA641" s="24">
        <f t="shared" si="31"/>
        <v>2</v>
      </c>
    </row>
    <row r="642" spans="1:27" ht="187">
      <c r="A642" s="1">
        <v>2425</v>
      </c>
      <c r="B642" s="1" t="s">
        <v>2310</v>
      </c>
      <c r="C642" s="1">
        <v>614</v>
      </c>
      <c r="E642" s="15" t="s">
        <v>2311</v>
      </c>
      <c r="F642" s="16" t="s">
        <v>2312</v>
      </c>
      <c r="G642" s="16" t="s">
        <v>2313</v>
      </c>
      <c r="H642" s="17"/>
      <c r="I642" s="17"/>
      <c r="J642" s="18" t="s">
        <v>2314</v>
      </c>
      <c r="K642" s="17"/>
      <c r="L642" s="17"/>
      <c r="M642" s="17"/>
      <c r="P642" s="19">
        <v>1</v>
      </c>
      <c r="Q642" s="20"/>
      <c r="R642" s="20"/>
      <c r="S642" s="21">
        <v>1</v>
      </c>
      <c r="T642" s="22"/>
      <c r="U642" s="19"/>
      <c r="V642" s="20"/>
      <c r="W642" s="20"/>
      <c r="X642" s="21"/>
      <c r="Y642" s="22"/>
      <c r="Z642" s="23">
        <f t="shared" si="30"/>
        <v>1</v>
      </c>
      <c r="AA642" s="24">
        <f t="shared" si="31"/>
        <v>1</v>
      </c>
    </row>
    <row r="643" spans="1:27" s="12" customFormat="1" ht="17">
      <c r="A643" s="1" t="s">
        <v>63</v>
      </c>
      <c r="H643" s="1"/>
      <c r="P643" s="69"/>
      <c r="Q643" s="69"/>
      <c r="R643" s="69"/>
      <c r="S643" s="69"/>
      <c r="T643" s="69"/>
      <c r="U643" s="69"/>
      <c r="V643" s="69"/>
      <c r="W643" s="69"/>
      <c r="X643" s="69"/>
      <c r="Y643" s="69"/>
    </row>
    <row r="644" spans="1:27" s="12" customFormat="1" ht="17">
      <c r="A644" s="1" t="s">
        <v>63</v>
      </c>
      <c r="H644" s="1"/>
      <c r="P644" s="69"/>
      <c r="Q644" s="69"/>
      <c r="R644" s="69"/>
      <c r="S644" s="69"/>
      <c r="T644" s="69"/>
      <c r="U644" s="69"/>
      <c r="V644" s="69"/>
      <c r="W644" s="69"/>
      <c r="X644" s="69"/>
      <c r="Y644" s="69"/>
    </row>
    <row r="645" spans="1:27" ht="19">
      <c r="A645" s="1" t="s">
        <v>63</v>
      </c>
      <c r="B645" s="1" t="s">
        <v>63</v>
      </c>
      <c r="E645" s="76" t="s">
        <v>2315</v>
      </c>
      <c r="F645" s="76"/>
      <c r="G645" s="76"/>
      <c r="P645" s="69"/>
      <c r="Q645" s="69"/>
      <c r="R645" s="69"/>
      <c r="S645" s="69"/>
      <c r="T645" s="69"/>
      <c r="U645" s="69"/>
      <c r="V645" s="69"/>
      <c r="W645" s="69"/>
      <c r="X645" s="69"/>
      <c r="Y645" s="69"/>
      <c r="Z645" s="12"/>
      <c r="AA645" s="12"/>
    </row>
    <row r="646" spans="1:27" s="12" customFormat="1" ht="34">
      <c r="A646" s="1" t="s">
        <v>63</v>
      </c>
      <c r="B646" s="1" t="s">
        <v>63</v>
      </c>
      <c r="E646" s="14" t="s">
        <v>2316</v>
      </c>
      <c r="H646" s="1"/>
      <c r="P646" s="69"/>
      <c r="Q646" s="69"/>
      <c r="R646" s="69"/>
      <c r="S646" s="69"/>
      <c r="T646" s="69"/>
      <c r="U646" s="69"/>
      <c r="V646" s="69"/>
      <c r="W646" s="69"/>
      <c r="X646" s="69"/>
      <c r="Y646" s="69"/>
      <c r="Z646" s="12" t="str">
        <f t="shared" ref="Z646:Z685" si="32">IF(U646&lt;&gt;"",U646,IF(P646&lt;&gt;"",P646,IF(N646&lt;&gt;"",N646,"")))</f>
        <v/>
      </c>
      <c r="AA646" s="12" t="str">
        <f t="shared" ref="AA646:AA685" si="33">IF(X646&lt;&gt;"",X646,IF(S646&lt;&gt;"",S646,IF(O646&lt;&gt;"",O646,"")))</f>
        <v/>
      </c>
    </row>
    <row r="647" spans="1:27" ht="204">
      <c r="A647" s="1">
        <v>2426</v>
      </c>
      <c r="B647" s="1" t="s">
        <v>2317</v>
      </c>
      <c r="C647" s="1">
        <v>615</v>
      </c>
      <c r="E647" s="15" t="s">
        <v>2318</v>
      </c>
      <c r="F647" s="16" t="s">
        <v>2319</v>
      </c>
      <c r="G647" s="16" t="s">
        <v>2320</v>
      </c>
      <c r="H647" s="17"/>
      <c r="I647" s="17"/>
      <c r="J647" s="18" t="s">
        <v>2321</v>
      </c>
      <c r="K647" s="17"/>
      <c r="L647" s="17"/>
      <c r="M647" s="17"/>
      <c r="P647" s="19">
        <v>3</v>
      </c>
      <c r="Q647" s="20"/>
      <c r="R647" s="20"/>
      <c r="S647" s="21">
        <v>2</v>
      </c>
      <c r="T647" s="22" t="s">
        <v>3397</v>
      </c>
      <c r="U647" s="19"/>
      <c r="V647" s="20"/>
      <c r="W647" s="20"/>
      <c r="X647" s="21"/>
      <c r="Y647" s="22"/>
      <c r="Z647" s="23">
        <f t="shared" si="32"/>
        <v>3</v>
      </c>
      <c r="AA647" s="24">
        <f t="shared" si="33"/>
        <v>2</v>
      </c>
    </row>
    <row r="648" spans="1:27" ht="153">
      <c r="A648" s="1">
        <v>2427</v>
      </c>
      <c r="B648" s="1" t="s">
        <v>2322</v>
      </c>
      <c r="C648" s="1">
        <v>616</v>
      </c>
      <c r="E648" s="15" t="s">
        <v>2323</v>
      </c>
      <c r="F648" s="16" t="s">
        <v>2324</v>
      </c>
      <c r="G648" s="16" t="s">
        <v>2325</v>
      </c>
      <c r="H648" s="17"/>
      <c r="I648" s="17"/>
      <c r="J648" s="18" t="s">
        <v>2326</v>
      </c>
      <c r="K648" s="17"/>
      <c r="L648" s="17"/>
      <c r="M648" s="17"/>
      <c r="P648" s="19">
        <v>3</v>
      </c>
      <c r="Q648" s="20"/>
      <c r="R648" s="20"/>
      <c r="S648" s="21">
        <v>2</v>
      </c>
      <c r="T648" s="22" t="s">
        <v>3398</v>
      </c>
      <c r="U648" s="19"/>
      <c r="V648" s="20"/>
      <c r="W648" s="20"/>
      <c r="X648" s="21"/>
      <c r="Y648" s="22"/>
      <c r="Z648" s="23">
        <f t="shared" si="32"/>
        <v>3</v>
      </c>
      <c r="AA648" s="24">
        <f t="shared" si="33"/>
        <v>2</v>
      </c>
    </row>
    <row r="649" spans="1:27" ht="221">
      <c r="A649" s="1">
        <v>2428</v>
      </c>
      <c r="B649" s="1" t="s">
        <v>2327</v>
      </c>
      <c r="C649" s="1">
        <v>617</v>
      </c>
      <c r="E649" s="15" t="s">
        <v>2328</v>
      </c>
      <c r="F649" s="16" t="s">
        <v>2329</v>
      </c>
      <c r="G649" s="16" t="s">
        <v>2330</v>
      </c>
      <c r="H649" s="17"/>
      <c r="I649" s="17"/>
      <c r="J649" s="18" t="s">
        <v>2331</v>
      </c>
      <c r="K649" s="17"/>
      <c r="L649" s="17"/>
      <c r="M649" s="17"/>
      <c r="P649" s="19">
        <v>3</v>
      </c>
      <c r="Q649" s="20"/>
      <c r="R649" s="20"/>
      <c r="S649" s="21">
        <v>2</v>
      </c>
      <c r="T649" s="22" t="s">
        <v>3398</v>
      </c>
      <c r="U649" s="19"/>
      <c r="V649" s="20"/>
      <c r="W649" s="20"/>
      <c r="X649" s="21"/>
      <c r="Y649" s="22"/>
      <c r="Z649" s="23">
        <f t="shared" si="32"/>
        <v>3</v>
      </c>
      <c r="AA649" s="24">
        <f t="shared" si="33"/>
        <v>2</v>
      </c>
    </row>
    <row r="650" spans="1:27" s="12" customFormat="1" ht="17">
      <c r="A650" s="1" t="s">
        <v>63</v>
      </c>
      <c r="H650" s="1"/>
      <c r="P650" s="69"/>
      <c r="Q650" s="69"/>
      <c r="R650" s="69"/>
      <c r="S650" s="69"/>
      <c r="T650" s="69"/>
      <c r="U650" s="69"/>
      <c r="V650" s="69"/>
      <c r="W650" s="69"/>
      <c r="X650" s="69"/>
      <c r="Y650" s="69"/>
    </row>
    <row r="651" spans="1:27" s="12" customFormat="1" ht="17">
      <c r="A651" s="1" t="s">
        <v>63</v>
      </c>
      <c r="H651" s="1"/>
      <c r="P651" s="69"/>
      <c r="Q651" s="69"/>
      <c r="R651" s="69"/>
      <c r="S651" s="69"/>
      <c r="T651" s="69"/>
      <c r="U651" s="69"/>
      <c r="V651" s="69"/>
      <c r="W651" s="69"/>
      <c r="X651" s="69"/>
      <c r="Y651" s="69"/>
    </row>
    <row r="652" spans="1:27" s="12" customFormat="1" ht="34">
      <c r="A652" s="1" t="s">
        <v>63</v>
      </c>
      <c r="B652" s="1" t="s">
        <v>63</v>
      </c>
      <c r="E652" s="14" t="s">
        <v>2332</v>
      </c>
      <c r="H652" s="1"/>
      <c r="P652" s="69"/>
      <c r="Q652" s="69"/>
      <c r="R652" s="69"/>
      <c r="S652" s="69"/>
      <c r="T652" s="69"/>
      <c r="U652" s="69"/>
      <c r="V652" s="69"/>
      <c r="W652" s="69"/>
      <c r="X652" s="69"/>
      <c r="Y652" s="69"/>
      <c r="Z652" s="12" t="str">
        <f t="shared" si="32"/>
        <v/>
      </c>
      <c r="AA652" s="12" t="str">
        <f t="shared" si="33"/>
        <v/>
      </c>
    </row>
    <row r="653" spans="1:27" ht="221">
      <c r="A653" s="1">
        <v>2429</v>
      </c>
      <c r="B653" s="1" t="s">
        <v>2333</v>
      </c>
      <c r="C653" s="1">
        <v>618</v>
      </c>
      <c r="E653" s="15" t="s">
        <v>2334</v>
      </c>
      <c r="F653" s="16" t="s">
        <v>2335</v>
      </c>
      <c r="G653" s="16" t="s">
        <v>2336</v>
      </c>
      <c r="H653" s="17"/>
      <c r="I653" s="17"/>
      <c r="J653" s="18" t="s">
        <v>2337</v>
      </c>
      <c r="K653" s="17"/>
      <c r="L653" s="17"/>
      <c r="M653" s="17"/>
      <c r="P653" s="19">
        <v>3</v>
      </c>
      <c r="Q653" s="20"/>
      <c r="R653" s="20"/>
      <c r="S653" s="21">
        <v>2</v>
      </c>
      <c r="T653" s="22" t="s">
        <v>3399</v>
      </c>
      <c r="U653" s="19"/>
      <c r="V653" s="20"/>
      <c r="W653" s="20"/>
      <c r="X653" s="21"/>
      <c r="Y653" s="22"/>
      <c r="Z653" s="23">
        <f t="shared" si="32"/>
        <v>3</v>
      </c>
      <c r="AA653" s="24">
        <f t="shared" si="33"/>
        <v>2</v>
      </c>
    </row>
    <row r="654" spans="1:27" ht="170">
      <c r="A654" s="1">
        <v>2430</v>
      </c>
      <c r="B654" s="1" t="s">
        <v>2338</v>
      </c>
      <c r="C654" s="1">
        <v>619</v>
      </c>
      <c r="E654" s="15" t="s">
        <v>2339</v>
      </c>
      <c r="F654" s="16" t="s">
        <v>2340</v>
      </c>
      <c r="G654" s="16" t="s">
        <v>2341</v>
      </c>
      <c r="H654" s="17"/>
      <c r="I654" s="17"/>
      <c r="J654" s="18" t="s">
        <v>2342</v>
      </c>
      <c r="K654" s="17"/>
      <c r="L654" s="17"/>
      <c r="M654" s="17"/>
      <c r="P654" s="19">
        <v>2</v>
      </c>
      <c r="Q654" s="20"/>
      <c r="R654" s="20"/>
      <c r="S654" s="21">
        <v>2</v>
      </c>
      <c r="T654" s="22"/>
      <c r="U654" s="19"/>
      <c r="V654" s="20"/>
      <c r="W654" s="20"/>
      <c r="X654" s="21"/>
      <c r="Y654" s="22"/>
      <c r="Z654" s="23">
        <f t="shared" si="32"/>
        <v>2</v>
      </c>
      <c r="AA654" s="24">
        <f t="shared" si="33"/>
        <v>2</v>
      </c>
    </row>
    <row r="655" spans="1:27" ht="404">
      <c r="A655" s="1">
        <v>2431</v>
      </c>
      <c r="B655" s="1" t="s">
        <v>2343</v>
      </c>
      <c r="C655" s="1">
        <v>620</v>
      </c>
      <c r="E655" s="15" t="s">
        <v>2344</v>
      </c>
      <c r="F655" s="16" t="s">
        <v>2345</v>
      </c>
      <c r="G655" s="16" t="s">
        <v>2346</v>
      </c>
      <c r="H655" s="17"/>
      <c r="I655" s="17"/>
      <c r="J655" s="18" t="s">
        <v>2347</v>
      </c>
      <c r="K655" s="17"/>
      <c r="L655" s="17"/>
      <c r="M655" s="17"/>
      <c r="P655" s="19">
        <v>3</v>
      </c>
      <c r="Q655" s="20"/>
      <c r="R655" s="20"/>
      <c r="S655" s="21">
        <v>2</v>
      </c>
      <c r="T655" s="22" t="s">
        <v>3400</v>
      </c>
      <c r="U655" s="19"/>
      <c r="V655" s="20"/>
      <c r="W655" s="20"/>
      <c r="X655" s="21"/>
      <c r="Y655" s="22"/>
      <c r="Z655" s="23">
        <f t="shared" si="32"/>
        <v>3</v>
      </c>
      <c r="AA655" s="24">
        <f t="shared" si="33"/>
        <v>2</v>
      </c>
    </row>
    <row r="656" spans="1:27" s="12" customFormat="1" ht="17">
      <c r="A656" s="1" t="s">
        <v>63</v>
      </c>
      <c r="H656" s="1"/>
      <c r="P656" s="69"/>
      <c r="Q656" s="69"/>
      <c r="R656" s="69"/>
      <c r="S656" s="69"/>
      <c r="T656" s="69"/>
      <c r="U656" s="69"/>
      <c r="V656" s="69"/>
      <c r="W656" s="69"/>
      <c r="X656" s="69"/>
      <c r="Y656" s="69"/>
    </row>
    <row r="657" spans="1:27" ht="204">
      <c r="A657" s="1">
        <v>2432</v>
      </c>
      <c r="B657" s="1" t="s">
        <v>2348</v>
      </c>
      <c r="C657" s="1">
        <v>622</v>
      </c>
      <c r="E657" s="15" t="s">
        <v>2349</v>
      </c>
      <c r="F657" s="16" t="s">
        <v>2350</v>
      </c>
      <c r="G657" s="16" t="s">
        <v>2351</v>
      </c>
      <c r="H657" s="17"/>
      <c r="I657" s="17"/>
      <c r="J657" s="18" t="s">
        <v>2352</v>
      </c>
      <c r="K657" s="17"/>
      <c r="L657" s="17"/>
      <c r="M657" s="17"/>
      <c r="P657" s="19">
        <v>3</v>
      </c>
      <c r="Q657" s="20"/>
      <c r="R657" s="20"/>
      <c r="S657" s="21">
        <v>2.5</v>
      </c>
      <c r="T657" s="22" t="s">
        <v>3401</v>
      </c>
      <c r="U657" s="19"/>
      <c r="V657" s="20"/>
      <c r="W657" s="20"/>
      <c r="X657" s="21"/>
      <c r="Y657" s="22"/>
      <c r="Z657" s="23">
        <f t="shared" si="32"/>
        <v>3</v>
      </c>
      <c r="AA657" s="24">
        <f t="shared" si="33"/>
        <v>2.5</v>
      </c>
    </row>
    <row r="658" spans="1:27" ht="255">
      <c r="A658" s="1">
        <v>2433</v>
      </c>
      <c r="B658" s="1" t="s">
        <v>2353</v>
      </c>
      <c r="C658" s="1">
        <v>623</v>
      </c>
      <c r="E658" s="15" t="s">
        <v>2354</v>
      </c>
      <c r="F658" s="16" t="s">
        <v>2355</v>
      </c>
      <c r="G658" s="16" t="s">
        <v>2356</v>
      </c>
      <c r="H658" s="17"/>
      <c r="I658" s="17"/>
      <c r="J658" s="18" t="s">
        <v>2357</v>
      </c>
      <c r="K658" s="17"/>
      <c r="L658" s="17"/>
      <c r="M658" s="17"/>
      <c r="P658" s="19">
        <v>2</v>
      </c>
      <c r="Q658" s="20"/>
      <c r="R658" s="20"/>
      <c r="S658" s="21">
        <v>2</v>
      </c>
      <c r="T658" s="22"/>
      <c r="U658" s="19"/>
      <c r="V658" s="20"/>
      <c r="W658" s="20"/>
      <c r="X658" s="21"/>
      <c r="Y658" s="22"/>
      <c r="Z658" s="23">
        <f t="shared" si="32"/>
        <v>2</v>
      </c>
      <c r="AA658" s="24">
        <f t="shared" si="33"/>
        <v>2</v>
      </c>
    </row>
    <row r="659" spans="1:27" ht="221">
      <c r="A659" s="1">
        <v>2434</v>
      </c>
      <c r="B659" s="1" t="s">
        <v>2358</v>
      </c>
      <c r="C659" s="1">
        <v>624</v>
      </c>
      <c r="E659" s="15" t="s">
        <v>2359</v>
      </c>
      <c r="F659" s="16" t="s">
        <v>2360</v>
      </c>
      <c r="G659" s="16" t="s">
        <v>2361</v>
      </c>
      <c r="H659" s="17"/>
      <c r="I659" s="17"/>
      <c r="J659" s="18" t="s">
        <v>2362</v>
      </c>
      <c r="K659" s="17"/>
      <c r="L659" s="17"/>
      <c r="M659" s="17"/>
      <c r="P659" s="19">
        <v>2</v>
      </c>
      <c r="Q659" s="20"/>
      <c r="R659" s="20"/>
      <c r="S659" s="21">
        <v>2</v>
      </c>
      <c r="T659" s="22"/>
      <c r="U659" s="19"/>
      <c r="V659" s="20"/>
      <c r="W659" s="20"/>
      <c r="X659" s="21"/>
      <c r="Y659" s="22"/>
      <c r="Z659" s="23">
        <f t="shared" si="32"/>
        <v>2</v>
      </c>
      <c r="AA659" s="24">
        <f t="shared" si="33"/>
        <v>2</v>
      </c>
    </row>
    <row r="660" spans="1:27" s="12" customFormat="1" ht="17">
      <c r="A660" s="1" t="s">
        <v>63</v>
      </c>
      <c r="H660" s="1"/>
      <c r="P660" s="69"/>
      <c r="Q660" s="69"/>
      <c r="R660" s="69"/>
      <c r="S660" s="69"/>
      <c r="T660" s="69"/>
      <c r="U660" s="69"/>
      <c r="V660" s="69"/>
      <c r="W660" s="69"/>
      <c r="X660" s="69"/>
      <c r="Y660" s="69"/>
    </row>
    <row r="661" spans="1:27" s="12" customFormat="1" ht="17">
      <c r="A661" s="1" t="s">
        <v>63</v>
      </c>
      <c r="H661" s="1"/>
      <c r="P661" s="69"/>
      <c r="Q661" s="69"/>
      <c r="R661" s="69"/>
      <c r="S661" s="69"/>
      <c r="T661" s="69"/>
      <c r="U661" s="69"/>
      <c r="V661" s="69"/>
      <c r="W661" s="69"/>
      <c r="X661" s="69"/>
      <c r="Y661" s="69"/>
    </row>
    <row r="662" spans="1:27" s="12" customFormat="1" ht="17">
      <c r="A662" s="1" t="s">
        <v>63</v>
      </c>
      <c r="B662" s="1" t="s">
        <v>63</v>
      </c>
      <c r="E662" s="14" t="s">
        <v>2363</v>
      </c>
      <c r="H662" s="1"/>
      <c r="P662" s="69"/>
      <c r="Q662" s="69"/>
      <c r="R662" s="69"/>
      <c r="S662" s="69"/>
      <c r="T662" s="69"/>
      <c r="U662" s="69"/>
      <c r="V662" s="69"/>
      <c r="W662" s="69"/>
      <c r="X662" s="69"/>
      <c r="Y662" s="69"/>
      <c r="Z662" s="12" t="str">
        <f t="shared" si="32"/>
        <v/>
      </c>
      <c r="AA662" s="12" t="str">
        <f t="shared" si="33"/>
        <v/>
      </c>
    </row>
    <row r="663" spans="1:27" ht="289">
      <c r="A663" s="1">
        <v>2435</v>
      </c>
      <c r="B663" s="1" t="s">
        <v>2364</v>
      </c>
      <c r="C663" s="1">
        <v>625</v>
      </c>
      <c r="E663" s="15" t="s">
        <v>2365</v>
      </c>
      <c r="F663" s="16" t="s">
        <v>2366</v>
      </c>
      <c r="G663" s="16" t="s">
        <v>2367</v>
      </c>
      <c r="H663" s="17"/>
      <c r="I663" s="17"/>
      <c r="J663" s="18" t="s">
        <v>2368</v>
      </c>
      <c r="K663" s="17"/>
      <c r="L663" s="17"/>
      <c r="M663" s="17"/>
      <c r="P663" s="19">
        <v>0</v>
      </c>
      <c r="Q663" s="20"/>
      <c r="R663" s="20"/>
      <c r="S663" s="21">
        <v>0</v>
      </c>
      <c r="T663" s="22"/>
      <c r="U663" s="19"/>
      <c r="V663" s="20"/>
      <c r="W663" s="20"/>
      <c r="X663" s="21"/>
      <c r="Y663" s="22"/>
      <c r="Z663" s="23">
        <f t="shared" si="32"/>
        <v>0</v>
      </c>
      <c r="AA663" s="24">
        <f t="shared" si="33"/>
        <v>0</v>
      </c>
    </row>
    <row r="664" spans="1:27" ht="204">
      <c r="A664" s="1">
        <v>2436</v>
      </c>
      <c r="B664" s="1" t="s">
        <v>2369</v>
      </c>
      <c r="C664" s="1">
        <v>629</v>
      </c>
      <c r="D664" s="2" t="s">
        <v>2221</v>
      </c>
      <c r="E664" s="16" t="s">
        <v>2370</v>
      </c>
      <c r="F664" s="16" t="s">
        <v>2371</v>
      </c>
      <c r="G664" s="16" t="s">
        <v>2372</v>
      </c>
      <c r="H664" s="17"/>
      <c r="I664" s="17"/>
      <c r="J664" s="18" t="s">
        <v>2373</v>
      </c>
      <c r="K664" s="17"/>
      <c r="L664" s="17"/>
      <c r="M664" s="17"/>
      <c r="N664" s="28">
        <v>3</v>
      </c>
      <c r="O664" s="28">
        <v>2.5</v>
      </c>
      <c r="P664" s="19">
        <v>3</v>
      </c>
      <c r="Q664" s="20"/>
      <c r="R664" s="20"/>
      <c r="S664" s="21">
        <v>2.5</v>
      </c>
      <c r="T664" s="22"/>
      <c r="U664" s="19"/>
      <c r="V664" s="20"/>
      <c r="W664" s="20"/>
      <c r="X664" s="21"/>
      <c r="Y664" s="22"/>
      <c r="Z664" s="23">
        <f t="shared" si="32"/>
        <v>3</v>
      </c>
      <c r="AA664" s="24">
        <f t="shared" si="33"/>
        <v>2.5</v>
      </c>
    </row>
    <row r="665" spans="1:27" ht="204">
      <c r="A665" s="1">
        <v>2437</v>
      </c>
      <c r="B665" s="1" t="s">
        <v>2374</v>
      </c>
      <c r="C665" s="1">
        <v>630</v>
      </c>
      <c r="D665" s="2" t="s">
        <v>2221</v>
      </c>
      <c r="E665" s="16" t="s">
        <v>2375</v>
      </c>
      <c r="F665" s="16" t="s">
        <v>2376</v>
      </c>
      <c r="G665" s="16" t="s">
        <v>2377</v>
      </c>
      <c r="H665" s="17"/>
      <c r="I665" s="17"/>
      <c r="J665" s="18" t="s">
        <v>2378</v>
      </c>
      <c r="K665" s="17"/>
      <c r="L665" s="17"/>
      <c r="M665" s="17"/>
      <c r="N665" s="28">
        <v>2</v>
      </c>
      <c r="O665" s="28">
        <v>2</v>
      </c>
      <c r="P665" s="19"/>
      <c r="Q665" s="20"/>
      <c r="R665" s="20"/>
      <c r="S665" s="21">
        <v>2</v>
      </c>
      <c r="T665" s="22"/>
      <c r="U665" s="19"/>
      <c r="V665" s="20"/>
      <c r="W665" s="20"/>
      <c r="X665" s="21"/>
      <c r="Y665" s="22"/>
      <c r="Z665" s="23">
        <f t="shared" si="32"/>
        <v>2</v>
      </c>
      <c r="AA665" s="24">
        <f t="shared" si="33"/>
        <v>2</v>
      </c>
    </row>
    <row r="666" spans="1:27" s="12" customFormat="1" ht="17">
      <c r="A666" s="1" t="s">
        <v>63</v>
      </c>
      <c r="H666" s="1"/>
      <c r="P666" s="69"/>
      <c r="Q666" s="69"/>
      <c r="R666" s="69"/>
      <c r="S666" s="69"/>
      <c r="T666" s="69"/>
      <c r="U666" s="69"/>
      <c r="V666" s="69"/>
      <c r="W666" s="69"/>
      <c r="X666" s="69"/>
      <c r="Y666" s="69"/>
    </row>
    <row r="667" spans="1:27" ht="153">
      <c r="A667" s="1">
        <v>2438</v>
      </c>
      <c r="B667" s="1" t="s">
        <v>2379</v>
      </c>
      <c r="C667" s="1">
        <v>631</v>
      </c>
      <c r="D667" s="2" t="s">
        <v>2221</v>
      </c>
      <c r="E667" s="16" t="s">
        <v>2380</v>
      </c>
      <c r="F667" s="16" t="s">
        <v>2381</v>
      </c>
      <c r="G667" s="16" t="s">
        <v>2382</v>
      </c>
      <c r="H667" s="17"/>
      <c r="I667" s="17"/>
      <c r="J667" s="18" t="s">
        <v>2383</v>
      </c>
      <c r="K667" s="17"/>
      <c r="L667" s="17"/>
      <c r="M667" s="17"/>
      <c r="N667" s="28">
        <v>3</v>
      </c>
      <c r="O667" s="28">
        <v>2.5</v>
      </c>
      <c r="P667" s="19"/>
      <c r="Q667" s="20"/>
      <c r="R667" s="20"/>
      <c r="S667" s="21">
        <v>2.5</v>
      </c>
      <c r="T667" s="22"/>
      <c r="U667" s="19"/>
      <c r="V667" s="20"/>
      <c r="W667" s="20"/>
      <c r="X667" s="21"/>
      <c r="Y667" s="22"/>
      <c r="Z667" s="23">
        <f t="shared" si="32"/>
        <v>3</v>
      </c>
      <c r="AA667" s="24">
        <f t="shared" si="33"/>
        <v>2.5</v>
      </c>
    </row>
    <row r="668" spans="1:27" s="12" customFormat="1" ht="17">
      <c r="A668" s="1" t="s">
        <v>63</v>
      </c>
      <c r="H668" s="1"/>
      <c r="P668" s="69"/>
      <c r="Q668" s="69"/>
      <c r="R668" s="69"/>
      <c r="S668" s="69"/>
      <c r="T668" s="69"/>
      <c r="U668" s="69"/>
      <c r="V668" s="69"/>
      <c r="W668" s="69"/>
      <c r="X668" s="69"/>
      <c r="Y668" s="69"/>
    </row>
    <row r="669" spans="1:27" s="12" customFormat="1" ht="17">
      <c r="A669" s="1" t="s">
        <v>63</v>
      </c>
      <c r="H669" s="1"/>
      <c r="P669" s="69"/>
      <c r="Q669" s="69"/>
      <c r="R669" s="69"/>
      <c r="S669" s="69"/>
      <c r="T669" s="69"/>
      <c r="U669" s="69"/>
      <c r="V669" s="69"/>
      <c r="W669" s="69"/>
      <c r="X669" s="69"/>
      <c r="Y669" s="69"/>
    </row>
    <row r="670" spans="1:27" s="12" customFormat="1" ht="34">
      <c r="A670" s="1" t="s">
        <v>63</v>
      </c>
      <c r="B670" s="1" t="s">
        <v>63</v>
      </c>
      <c r="E670" s="14" t="s">
        <v>2384</v>
      </c>
      <c r="H670" s="1"/>
      <c r="P670" s="69"/>
      <c r="Q670" s="69"/>
      <c r="R670" s="69"/>
      <c r="S670" s="69"/>
      <c r="T670" s="69"/>
      <c r="U670" s="69"/>
      <c r="V670" s="69"/>
      <c r="W670" s="69"/>
      <c r="X670" s="69"/>
      <c r="Y670" s="69"/>
      <c r="Z670" s="12" t="str">
        <f t="shared" si="32"/>
        <v/>
      </c>
      <c r="AA670" s="12" t="str">
        <f t="shared" si="33"/>
        <v/>
      </c>
    </row>
    <row r="671" spans="1:27" ht="204">
      <c r="A671" s="1">
        <v>2439</v>
      </c>
      <c r="B671" s="1" t="s">
        <v>2385</v>
      </c>
      <c r="C671" s="1">
        <v>632</v>
      </c>
      <c r="D671" s="2" t="s">
        <v>2221</v>
      </c>
      <c r="E671" s="16" t="s">
        <v>2386</v>
      </c>
      <c r="F671" s="16" t="s">
        <v>2387</v>
      </c>
      <c r="G671" s="16" t="s">
        <v>2388</v>
      </c>
      <c r="H671" s="17"/>
      <c r="I671" s="17"/>
      <c r="J671" s="18" t="s">
        <v>2389</v>
      </c>
      <c r="K671" s="17"/>
      <c r="L671" s="17"/>
      <c r="M671" s="17"/>
      <c r="N671" s="28">
        <v>3</v>
      </c>
      <c r="O671" s="28">
        <v>2.5</v>
      </c>
      <c r="P671" s="19"/>
      <c r="Q671" s="20"/>
      <c r="R671" s="20"/>
      <c r="S671" s="21">
        <v>2.5</v>
      </c>
      <c r="T671" s="22"/>
      <c r="U671" s="19"/>
      <c r="V671" s="20"/>
      <c r="W671" s="20"/>
      <c r="X671" s="21"/>
      <c r="Y671" s="22"/>
      <c r="Z671" s="23">
        <f t="shared" si="32"/>
        <v>3</v>
      </c>
      <c r="AA671" s="24">
        <f t="shared" si="33"/>
        <v>2.5</v>
      </c>
    </row>
    <row r="672" spans="1:27" ht="187">
      <c r="A672" s="1">
        <v>2440</v>
      </c>
      <c r="B672" s="1" t="s">
        <v>2390</v>
      </c>
      <c r="C672" s="1">
        <v>633</v>
      </c>
      <c r="E672" s="15" t="s">
        <v>2391</v>
      </c>
      <c r="F672" s="16" t="s">
        <v>2392</v>
      </c>
      <c r="G672" s="16" t="s">
        <v>2393</v>
      </c>
      <c r="H672" s="17"/>
      <c r="I672" s="17"/>
      <c r="J672" s="18" t="s">
        <v>2394</v>
      </c>
      <c r="K672" s="17"/>
      <c r="L672" s="17"/>
      <c r="M672" s="17"/>
      <c r="P672" s="19">
        <v>3</v>
      </c>
      <c r="Q672" s="20"/>
      <c r="R672" s="20"/>
      <c r="S672" s="21">
        <v>2</v>
      </c>
      <c r="T672" s="22" t="s">
        <v>3402</v>
      </c>
      <c r="U672" s="19"/>
      <c r="V672" s="20"/>
      <c r="W672" s="20"/>
      <c r="X672" s="21"/>
      <c r="Y672" s="22"/>
      <c r="Z672" s="23">
        <f t="shared" si="32"/>
        <v>3</v>
      </c>
      <c r="AA672" s="24">
        <f t="shared" si="33"/>
        <v>2</v>
      </c>
    </row>
    <row r="673" spans="1:27" ht="289">
      <c r="A673" s="1">
        <v>2441</v>
      </c>
      <c r="B673" s="1" t="s">
        <v>914</v>
      </c>
      <c r="C673" s="1">
        <v>634</v>
      </c>
      <c r="E673" s="15" t="s">
        <v>2395</v>
      </c>
      <c r="F673" s="16" t="s">
        <v>2396</v>
      </c>
      <c r="G673" s="16" t="s">
        <v>2397</v>
      </c>
      <c r="H673" s="17"/>
      <c r="I673" s="17"/>
      <c r="J673" s="18" t="s">
        <v>909</v>
      </c>
      <c r="K673" s="17"/>
      <c r="L673" s="17"/>
      <c r="M673" s="17"/>
      <c r="P673" s="19">
        <v>2</v>
      </c>
      <c r="Q673" s="20"/>
      <c r="R673" s="20"/>
      <c r="S673" s="21">
        <v>2</v>
      </c>
      <c r="T673" s="22"/>
      <c r="U673" s="19"/>
      <c r="V673" s="20"/>
      <c r="W673" s="20"/>
      <c r="X673" s="21"/>
      <c r="Y673" s="22"/>
      <c r="Z673" s="23">
        <f t="shared" si="32"/>
        <v>2</v>
      </c>
      <c r="AA673" s="24">
        <f t="shared" si="33"/>
        <v>2</v>
      </c>
    </row>
    <row r="674" spans="1:27" s="12" customFormat="1" ht="17">
      <c r="A674" s="1" t="s">
        <v>63</v>
      </c>
      <c r="H674" s="1"/>
      <c r="P674" s="69"/>
      <c r="Q674" s="69"/>
      <c r="R674" s="69"/>
      <c r="S674" s="69"/>
      <c r="T674" s="69"/>
      <c r="U674" s="69"/>
      <c r="V674" s="69"/>
      <c r="W674" s="69"/>
      <c r="X674" s="69"/>
      <c r="Y674" s="69"/>
    </row>
    <row r="675" spans="1:27" s="12" customFormat="1" ht="17">
      <c r="A675" s="1" t="s">
        <v>63</v>
      </c>
      <c r="H675" s="1"/>
      <c r="P675" s="69"/>
      <c r="Q675" s="69"/>
      <c r="R675" s="69"/>
      <c r="S675" s="69"/>
      <c r="T675" s="69"/>
      <c r="U675" s="69"/>
      <c r="V675" s="69"/>
      <c r="W675" s="69"/>
      <c r="X675" s="69"/>
      <c r="Y675" s="69"/>
    </row>
    <row r="676" spans="1:27" ht="19">
      <c r="A676" s="1" t="s">
        <v>63</v>
      </c>
      <c r="B676" s="1" t="s">
        <v>63</v>
      </c>
      <c r="E676" s="76" t="s">
        <v>29</v>
      </c>
      <c r="F676" s="76"/>
      <c r="G676" s="76"/>
      <c r="P676" s="69"/>
      <c r="Q676" s="69"/>
      <c r="R676" s="69"/>
      <c r="S676" s="69"/>
      <c r="T676" s="69"/>
      <c r="U676" s="69"/>
      <c r="V676" s="69"/>
      <c r="W676" s="69"/>
      <c r="X676" s="69"/>
      <c r="Y676" s="69"/>
      <c r="Z676" s="12"/>
      <c r="AA676" s="12"/>
    </row>
    <row r="677" spans="1:27" s="12" customFormat="1" ht="51">
      <c r="A677" s="1" t="s">
        <v>63</v>
      </c>
      <c r="B677" s="1" t="s">
        <v>63</v>
      </c>
      <c r="E677" s="14" t="s">
        <v>2398</v>
      </c>
      <c r="H677" s="1"/>
      <c r="P677" s="69"/>
      <c r="Q677" s="69"/>
      <c r="R677" s="69"/>
      <c r="S677" s="69"/>
      <c r="T677" s="69"/>
      <c r="U677" s="69"/>
      <c r="V677" s="69"/>
      <c r="W677" s="69"/>
      <c r="X677" s="69"/>
      <c r="Y677" s="69"/>
      <c r="Z677" s="12" t="str">
        <f t="shared" si="32"/>
        <v/>
      </c>
      <c r="AA677" s="12" t="str">
        <f t="shared" si="33"/>
        <v/>
      </c>
    </row>
    <row r="678" spans="1:27" ht="238">
      <c r="A678" s="1">
        <v>2442</v>
      </c>
      <c r="B678" s="1" t="s">
        <v>2399</v>
      </c>
      <c r="C678" s="1">
        <v>635</v>
      </c>
      <c r="D678" s="2" t="s">
        <v>2221</v>
      </c>
      <c r="E678" s="15" t="s">
        <v>2400</v>
      </c>
      <c r="F678" s="16" t="s">
        <v>2401</v>
      </c>
      <c r="G678" s="16" t="s">
        <v>2402</v>
      </c>
      <c r="H678" s="17"/>
      <c r="I678" s="17"/>
      <c r="J678" s="18" t="s">
        <v>2403</v>
      </c>
      <c r="K678" s="17"/>
      <c r="L678" s="17"/>
      <c r="M678" s="17"/>
      <c r="N678" s="28"/>
      <c r="O678" s="28">
        <v>3.5</v>
      </c>
      <c r="P678" s="19">
        <v>4</v>
      </c>
      <c r="Q678" s="20"/>
      <c r="R678" s="20"/>
      <c r="S678" s="21">
        <v>3.5</v>
      </c>
      <c r="T678" s="22"/>
      <c r="U678" s="19"/>
      <c r="V678" s="20"/>
      <c r="W678" s="20"/>
      <c r="X678" s="21"/>
      <c r="Y678" s="22"/>
      <c r="Z678" s="23">
        <f t="shared" si="32"/>
        <v>4</v>
      </c>
      <c r="AA678" s="24">
        <f t="shared" si="33"/>
        <v>3.5</v>
      </c>
    </row>
    <row r="679" spans="1:27" ht="289">
      <c r="A679" s="1">
        <v>2443</v>
      </c>
      <c r="B679" s="1" t="s">
        <v>2404</v>
      </c>
      <c r="C679" s="1">
        <v>636</v>
      </c>
      <c r="D679" s="2" t="s">
        <v>2221</v>
      </c>
      <c r="E679" s="15" t="s">
        <v>2405</v>
      </c>
      <c r="F679" s="16" t="s">
        <v>2406</v>
      </c>
      <c r="G679" s="16" t="s">
        <v>2402</v>
      </c>
      <c r="H679" s="17"/>
      <c r="I679" s="17"/>
      <c r="J679" s="18" t="s">
        <v>2407</v>
      </c>
      <c r="K679" s="17"/>
      <c r="L679" s="17"/>
      <c r="M679" s="17"/>
      <c r="N679" s="28"/>
      <c r="O679" s="28">
        <v>3</v>
      </c>
      <c r="P679" s="19">
        <v>3</v>
      </c>
      <c r="Q679" s="20"/>
      <c r="R679" s="20"/>
      <c r="S679" s="21">
        <v>3</v>
      </c>
      <c r="T679" s="22"/>
      <c r="U679" s="19"/>
      <c r="V679" s="20"/>
      <c r="W679" s="20"/>
      <c r="X679" s="21"/>
      <c r="Y679" s="22"/>
      <c r="Z679" s="23">
        <f t="shared" si="32"/>
        <v>3</v>
      </c>
      <c r="AA679" s="24">
        <f t="shared" si="33"/>
        <v>3</v>
      </c>
    </row>
    <row r="680" spans="1:27" s="12" customFormat="1" ht="17">
      <c r="A680" s="1" t="s">
        <v>63</v>
      </c>
      <c r="H680" s="1"/>
      <c r="P680" s="69"/>
      <c r="Q680" s="69"/>
      <c r="R680" s="69"/>
      <c r="S680" s="69"/>
      <c r="T680" s="69"/>
      <c r="U680" s="69"/>
      <c r="V680" s="69"/>
      <c r="W680" s="69"/>
      <c r="X680" s="69"/>
      <c r="Y680" s="69"/>
    </row>
    <row r="681" spans="1:27" s="12" customFormat="1" ht="17">
      <c r="A681" s="1" t="s">
        <v>63</v>
      </c>
      <c r="H681" s="1"/>
      <c r="P681" s="69"/>
      <c r="Q681" s="69"/>
      <c r="R681" s="69"/>
      <c r="S681" s="69"/>
      <c r="T681" s="69"/>
      <c r="U681" s="69"/>
      <c r="V681" s="69"/>
      <c r="W681" s="69"/>
      <c r="X681" s="69"/>
      <c r="Y681" s="69"/>
    </row>
    <row r="682" spans="1:27" s="12" customFormat="1" ht="51">
      <c r="A682" s="1" t="s">
        <v>63</v>
      </c>
      <c r="B682" s="1" t="s">
        <v>63</v>
      </c>
      <c r="E682" s="14" t="s">
        <v>2408</v>
      </c>
      <c r="H682" s="1"/>
      <c r="P682" s="69"/>
      <c r="Q682" s="69"/>
      <c r="R682" s="69"/>
      <c r="S682" s="69"/>
      <c r="T682" s="69"/>
      <c r="U682" s="69"/>
      <c r="V682" s="69"/>
      <c r="W682" s="69"/>
      <c r="X682" s="69"/>
      <c r="Y682" s="69"/>
      <c r="Z682" s="12" t="str">
        <f t="shared" si="32"/>
        <v/>
      </c>
      <c r="AA682" s="12" t="str">
        <f t="shared" si="33"/>
        <v/>
      </c>
    </row>
    <row r="683" spans="1:27" ht="255">
      <c r="A683" s="1">
        <v>2444</v>
      </c>
      <c r="B683" s="1" t="s">
        <v>2409</v>
      </c>
      <c r="C683" s="1">
        <v>637</v>
      </c>
      <c r="D683" s="2" t="s">
        <v>2221</v>
      </c>
      <c r="E683" s="16" t="s">
        <v>2410</v>
      </c>
      <c r="F683" s="16" t="s">
        <v>2411</v>
      </c>
      <c r="G683" s="16" t="s">
        <v>2412</v>
      </c>
      <c r="H683" s="17"/>
      <c r="I683" s="17"/>
      <c r="J683" s="18" t="s">
        <v>2413</v>
      </c>
      <c r="K683" s="17"/>
      <c r="L683" s="17"/>
      <c r="M683" s="17"/>
      <c r="N683" s="28">
        <v>3</v>
      </c>
      <c r="O683" s="28">
        <v>1.5</v>
      </c>
      <c r="P683" s="19"/>
      <c r="Q683" s="20"/>
      <c r="R683" s="20"/>
      <c r="S683" s="21">
        <v>1.5</v>
      </c>
      <c r="T683" s="22" t="s">
        <v>3403</v>
      </c>
      <c r="U683" s="19"/>
      <c r="V683" s="20"/>
      <c r="W683" s="20"/>
      <c r="X683" s="21"/>
      <c r="Y683" s="22"/>
      <c r="Z683" s="23">
        <f t="shared" si="32"/>
        <v>3</v>
      </c>
      <c r="AA683" s="24">
        <f t="shared" si="33"/>
        <v>1.5</v>
      </c>
    </row>
    <row r="684" spans="1:27" ht="289">
      <c r="A684" s="1">
        <v>2445</v>
      </c>
      <c r="B684" s="1" t="s">
        <v>2414</v>
      </c>
      <c r="C684" s="1">
        <v>638</v>
      </c>
      <c r="E684" s="25" t="s">
        <v>2415</v>
      </c>
      <c r="F684" s="16" t="s">
        <v>2416</v>
      </c>
      <c r="G684" s="16" t="s">
        <v>2412</v>
      </c>
      <c r="H684" s="17"/>
      <c r="I684" s="17"/>
      <c r="J684" s="17"/>
      <c r="K684" s="17"/>
      <c r="L684" s="17"/>
      <c r="M684" s="17"/>
      <c r="P684" s="19">
        <v>2</v>
      </c>
      <c r="Q684" s="20" t="s">
        <v>2417</v>
      </c>
      <c r="R684" s="20"/>
      <c r="S684" s="21">
        <v>2</v>
      </c>
      <c r="T684" s="22"/>
      <c r="U684" s="19"/>
      <c r="V684" s="20"/>
      <c r="W684" s="20"/>
      <c r="X684" s="21"/>
      <c r="Y684" s="22"/>
      <c r="Z684" s="23">
        <f t="shared" si="32"/>
        <v>2</v>
      </c>
      <c r="AA684" s="24">
        <f t="shared" si="33"/>
        <v>2</v>
      </c>
    </row>
    <row r="685" spans="1:27" ht="221">
      <c r="A685" s="1">
        <v>2446</v>
      </c>
      <c r="B685" s="1" t="s">
        <v>2418</v>
      </c>
      <c r="C685" s="1">
        <v>639</v>
      </c>
      <c r="E685" s="25" t="s">
        <v>2419</v>
      </c>
      <c r="F685" s="16" t="s">
        <v>2420</v>
      </c>
      <c r="G685" s="16" t="s">
        <v>2412</v>
      </c>
      <c r="H685" s="17"/>
      <c r="I685" s="17"/>
      <c r="J685" s="17"/>
      <c r="K685" s="17"/>
      <c r="L685" s="17"/>
      <c r="M685" s="17"/>
      <c r="P685" s="19">
        <v>0</v>
      </c>
      <c r="Q685" s="20" t="s">
        <v>2421</v>
      </c>
      <c r="R685" s="20"/>
      <c r="S685" s="21">
        <v>0</v>
      </c>
      <c r="T685" s="22"/>
      <c r="U685" s="19"/>
      <c r="V685" s="20"/>
      <c r="W685" s="20"/>
      <c r="X685" s="21"/>
      <c r="Y685" s="22"/>
      <c r="Z685" s="23">
        <f t="shared" si="32"/>
        <v>0</v>
      </c>
      <c r="AA685" s="24">
        <f t="shared" si="33"/>
        <v>0</v>
      </c>
    </row>
    <row r="686" spans="1:27" s="12" customFormat="1" ht="17">
      <c r="A686" s="1" t="s">
        <v>63</v>
      </c>
      <c r="H686" s="1"/>
      <c r="P686" s="69"/>
      <c r="Q686" s="69"/>
      <c r="R686" s="69"/>
      <c r="S686" s="69"/>
      <c r="T686" s="69"/>
      <c r="U686" s="69"/>
      <c r="V686" s="69"/>
      <c r="W686" s="69"/>
      <c r="X686" s="69"/>
      <c r="Y686" s="69"/>
    </row>
    <row r="687" spans="1:27" s="12" customFormat="1" ht="17">
      <c r="A687" s="1" t="s">
        <v>63</v>
      </c>
      <c r="H687" s="1"/>
      <c r="P687" s="69"/>
      <c r="Q687" s="69"/>
      <c r="R687" s="69"/>
      <c r="S687" s="69"/>
      <c r="T687" s="69"/>
      <c r="U687" s="69"/>
      <c r="V687" s="69"/>
      <c r="W687" s="69"/>
      <c r="X687" s="69"/>
      <c r="Y687" s="69"/>
    </row>
    <row r="688" spans="1:27" ht="37">
      <c r="A688" s="1" t="s">
        <v>63</v>
      </c>
      <c r="E688" s="77" t="s">
        <v>2422</v>
      </c>
      <c r="F688" s="77"/>
      <c r="G688" s="77"/>
      <c r="P688" s="69"/>
      <c r="Q688" s="69"/>
      <c r="R688" s="69"/>
      <c r="S688" s="69"/>
      <c r="T688" s="69"/>
      <c r="U688" s="69"/>
      <c r="V688" s="69"/>
      <c r="W688" s="69"/>
      <c r="X688" s="69"/>
      <c r="Y688" s="69"/>
      <c r="Z688" s="12"/>
      <c r="AA688" s="12"/>
    </row>
    <row r="689" spans="1:27" ht="19">
      <c r="A689" s="1" t="s">
        <v>63</v>
      </c>
      <c r="E689" s="76" t="s">
        <v>2423</v>
      </c>
      <c r="F689" s="76"/>
      <c r="G689" s="76"/>
      <c r="P689" s="69"/>
      <c r="Q689" s="69"/>
      <c r="R689" s="69"/>
      <c r="S689" s="69"/>
      <c r="T689" s="69"/>
      <c r="U689" s="69"/>
      <c r="V689" s="69"/>
      <c r="W689" s="69"/>
      <c r="X689" s="69"/>
      <c r="Y689" s="69"/>
      <c r="Z689" s="12"/>
      <c r="AA689" s="12"/>
    </row>
    <row r="690" spans="1:27" s="12" customFormat="1" ht="34">
      <c r="A690" s="1" t="s">
        <v>63</v>
      </c>
      <c r="B690" s="1"/>
      <c r="E690" s="14" t="s">
        <v>2424</v>
      </c>
      <c r="H690" s="1"/>
      <c r="P690" s="69"/>
      <c r="Q690" s="69"/>
      <c r="R690" s="69"/>
      <c r="S690" s="69"/>
      <c r="T690" s="69"/>
      <c r="U690" s="69"/>
      <c r="V690" s="69"/>
      <c r="W690" s="69"/>
      <c r="X690" s="69"/>
      <c r="Y690" s="69"/>
      <c r="Z690" s="12" t="str">
        <f t="shared" ref="Z690:Z752" si="34">IF(U690&lt;&gt;"",U690,IF(P690&lt;&gt;"",P690,IF(N690&lt;&gt;"",N690,"")))</f>
        <v/>
      </c>
      <c r="AA690" s="12" t="str">
        <f t="shared" ref="AA690:AA752" si="35">IF(X690&lt;&gt;"",X690,IF(S690&lt;&gt;"",S690,IF(O690&lt;&gt;"",O690,"")))</f>
        <v/>
      </c>
    </row>
    <row r="691" spans="1:27" ht="289">
      <c r="A691" s="1">
        <v>2447</v>
      </c>
      <c r="B691" s="1" t="s">
        <v>2425</v>
      </c>
      <c r="C691" s="1">
        <v>138</v>
      </c>
      <c r="E691" s="15" t="s">
        <v>2426</v>
      </c>
      <c r="F691" s="16" t="s">
        <v>2427</v>
      </c>
      <c r="G691" s="16" t="s">
        <v>2428</v>
      </c>
      <c r="H691" s="17"/>
      <c r="I691" s="17"/>
      <c r="J691" s="17"/>
      <c r="K691" s="18" t="s">
        <v>2429</v>
      </c>
      <c r="L691" s="17"/>
      <c r="M691" s="17"/>
      <c r="P691" s="19">
        <v>3</v>
      </c>
      <c r="Q691" s="20"/>
      <c r="R691" s="20"/>
      <c r="S691" s="21">
        <v>2</v>
      </c>
      <c r="T691" s="22"/>
      <c r="U691" s="19"/>
      <c r="V691" s="20"/>
      <c r="W691" s="20"/>
      <c r="X691" s="21"/>
      <c r="Y691" s="22"/>
      <c r="Z691" s="23">
        <f t="shared" si="34"/>
        <v>3</v>
      </c>
      <c r="AA691" s="24">
        <f t="shared" si="35"/>
        <v>2</v>
      </c>
    </row>
    <row r="692" spans="1:27" ht="306">
      <c r="A692" s="1">
        <v>2448</v>
      </c>
      <c r="B692" s="1" t="s">
        <v>2425</v>
      </c>
      <c r="C692" s="1">
        <v>138</v>
      </c>
      <c r="E692" s="15" t="s">
        <v>2430</v>
      </c>
      <c r="F692" s="16" t="s">
        <v>2431</v>
      </c>
      <c r="G692" s="16" t="s">
        <v>2432</v>
      </c>
      <c r="H692" s="17"/>
      <c r="I692" s="17"/>
      <c r="J692" s="17"/>
      <c r="K692" s="18" t="s">
        <v>2429</v>
      </c>
      <c r="L692" s="17"/>
      <c r="M692" s="17"/>
      <c r="P692" s="19">
        <v>3</v>
      </c>
      <c r="Q692" s="20"/>
      <c r="R692" s="20"/>
      <c r="S692" s="21">
        <v>2</v>
      </c>
      <c r="T692" s="22"/>
      <c r="U692" s="19"/>
      <c r="V692" s="20"/>
      <c r="W692" s="20"/>
      <c r="X692" s="21"/>
      <c r="Y692" s="22"/>
      <c r="Z692" s="23">
        <f t="shared" si="34"/>
        <v>3</v>
      </c>
      <c r="AA692" s="24">
        <f t="shared" si="35"/>
        <v>2</v>
      </c>
    </row>
    <row r="693" spans="1:27" ht="289">
      <c r="A693" s="1">
        <v>2449</v>
      </c>
      <c r="B693" s="1" t="s">
        <v>2425</v>
      </c>
      <c r="C693" s="1">
        <v>138</v>
      </c>
      <c r="E693" s="15" t="s">
        <v>2433</v>
      </c>
      <c r="F693" s="16" t="s">
        <v>2434</v>
      </c>
      <c r="G693" s="16" t="s">
        <v>2435</v>
      </c>
      <c r="H693" s="17"/>
      <c r="I693" s="17"/>
      <c r="J693" s="17"/>
      <c r="K693" s="18" t="s">
        <v>2429</v>
      </c>
      <c r="L693" s="17"/>
      <c r="M693" s="17"/>
      <c r="P693" s="19">
        <v>2</v>
      </c>
      <c r="Q693" s="20"/>
      <c r="R693" s="20"/>
      <c r="S693" s="21">
        <v>2</v>
      </c>
      <c r="T693" s="22"/>
      <c r="U693" s="19"/>
      <c r="V693" s="20"/>
      <c r="W693" s="20"/>
      <c r="X693" s="21"/>
      <c r="Y693" s="22"/>
      <c r="Z693" s="23">
        <f t="shared" si="34"/>
        <v>2</v>
      </c>
      <c r="AA693" s="24">
        <f t="shared" si="35"/>
        <v>2</v>
      </c>
    </row>
    <row r="694" spans="1:27" ht="187">
      <c r="A694" s="1">
        <v>2450</v>
      </c>
      <c r="B694" s="1" t="s">
        <v>2425</v>
      </c>
      <c r="C694" s="1">
        <v>138</v>
      </c>
      <c r="E694" s="15" t="s">
        <v>2436</v>
      </c>
      <c r="F694" s="16" t="s">
        <v>2437</v>
      </c>
      <c r="G694" s="16" t="s">
        <v>2438</v>
      </c>
      <c r="H694" s="17"/>
      <c r="I694" s="17"/>
      <c r="J694" s="17"/>
      <c r="K694" s="18">
        <v>2</v>
      </c>
      <c r="L694" s="17"/>
      <c r="M694" s="17"/>
      <c r="P694" s="19">
        <v>3</v>
      </c>
      <c r="Q694" s="20" t="s">
        <v>2439</v>
      </c>
      <c r="R694" s="20"/>
      <c r="S694" s="21">
        <v>3</v>
      </c>
      <c r="T694" s="22"/>
      <c r="U694" s="19"/>
      <c r="V694" s="20"/>
      <c r="W694" s="20"/>
      <c r="X694" s="21"/>
      <c r="Y694" s="22"/>
      <c r="Z694" s="23">
        <f t="shared" si="34"/>
        <v>3</v>
      </c>
      <c r="AA694" s="24">
        <f t="shared" si="35"/>
        <v>3</v>
      </c>
    </row>
    <row r="695" spans="1:27" ht="323">
      <c r="A695" s="1">
        <v>2451</v>
      </c>
      <c r="B695" s="1" t="s">
        <v>2425</v>
      </c>
      <c r="C695" s="1">
        <v>138</v>
      </c>
      <c r="E695" s="15" t="s">
        <v>2440</v>
      </c>
      <c r="F695" s="16" t="s">
        <v>2441</v>
      </c>
      <c r="G695" s="16" t="s">
        <v>2442</v>
      </c>
      <c r="H695" s="17"/>
      <c r="I695" s="17"/>
      <c r="J695" s="17"/>
      <c r="K695" s="18" t="s">
        <v>2429</v>
      </c>
      <c r="L695" s="17"/>
      <c r="M695" s="17"/>
      <c r="P695" s="19">
        <v>2</v>
      </c>
      <c r="Q695" s="20"/>
      <c r="R695" s="20"/>
      <c r="S695" s="21">
        <v>2</v>
      </c>
      <c r="T695" s="22"/>
      <c r="U695" s="19"/>
      <c r="V695" s="20"/>
      <c r="W695" s="20"/>
      <c r="X695" s="21"/>
      <c r="Y695" s="22"/>
      <c r="Z695" s="23">
        <f t="shared" si="34"/>
        <v>2</v>
      </c>
      <c r="AA695" s="24">
        <f t="shared" si="35"/>
        <v>2</v>
      </c>
    </row>
    <row r="696" spans="1:27" ht="289">
      <c r="A696" s="1">
        <v>2452</v>
      </c>
      <c r="B696" s="1" t="s">
        <v>2425</v>
      </c>
      <c r="C696" s="1">
        <v>138</v>
      </c>
      <c r="E696" s="15" t="s">
        <v>2443</v>
      </c>
      <c r="F696" s="16" t="s">
        <v>2444</v>
      </c>
      <c r="G696" s="16" t="s">
        <v>2445</v>
      </c>
      <c r="H696" s="17"/>
      <c r="I696" s="17"/>
      <c r="J696" s="17"/>
      <c r="K696" s="18" t="s">
        <v>2429</v>
      </c>
      <c r="L696" s="17"/>
      <c r="M696" s="17"/>
      <c r="P696" s="19">
        <v>2</v>
      </c>
      <c r="Q696" s="20"/>
      <c r="R696" s="20"/>
      <c r="S696" s="21">
        <v>2</v>
      </c>
      <c r="T696" s="22"/>
      <c r="U696" s="19"/>
      <c r="V696" s="20"/>
      <c r="W696" s="20"/>
      <c r="X696" s="21"/>
      <c r="Y696" s="22"/>
      <c r="Z696" s="23">
        <f t="shared" si="34"/>
        <v>2</v>
      </c>
      <c r="AA696" s="24">
        <f t="shared" si="35"/>
        <v>2</v>
      </c>
    </row>
    <row r="697" spans="1:27" ht="289">
      <c r="A697" s="1">
        <v>2453</v>
      </c>
      <c r="B697" s="1" t="s">
        <v>2425</v>
      </c>
      <c r="C697" s="1">
        <v>138</v>
      </c>
      <c r="E697" s="15" t="s">
        <v>2446</v>
      </c>
      <c r="F697" s="16" t="s">
        <v>2447</v>
      </c>
      <c r="G697" s="16" t="s">
        <v>2448</v>
      </c>
      <c r="H697" s="17"/>
      <c r="I697" s="17"/>
      <c r="J697" s="17"/>
      <c r="K697" s="18" t="s">
        <v>2429</v>
      </c>
      <c r="L697" s="17"/>
      <c r="M697" s="17"/>
      <c r="P697" s="19">
        <v>2</v>
      </c>
      <c r="Q697" s="20"/>
      <c r="R697" s="20"/>
      <c r="S697" s="21">
        <v>2</v>
      </c>
      <c r="T697" s="22"/>
      <c r="U697" s="19"/>
      <c r="V697" s="20"/>
      <c r="W697" s="20"/>
      <c r="X697" s="21"/>
      <c r="Y697" s="22"/>
      <c r="Z697" s="23">
        <f t="shared" si="34"/>
        <v>2</v>
      </c>
      <c r="AA697" s="24">
        <f t="shared" si="35"/>
        <v>2</v>
      </c>
    </row>
    <row r="698" spans="1:27" ht="170">
      <c r="A698" s="1">
        <v>2454</v>
      </c>
      <c r="B698" s="1" t="s">
        <v>2449</v>
      </c>
      <c r="C698" s="1">
        <v>146</v>
      </c>
      <c r="D698" s="2" t="s">
        <v>2450</v>
      </c>
      <c r="E698" s="16" t="s">
        <v>2451</v>
      </c>
      <c r="F698" s="16" t="s">
        <v>2452</v>
      </c>
      <c r="G698" s="16" t="s">
        <v>2453</v>
      </c>
      <c r="H698" s="17"/>
      <c r="I698" s="17"/>
      <c r="J698" s="17"/>
      <c r="K698" s="18" t="s">
        <v>2454</v>
      </c>
      <c r="L698" s="17"/>
      <c r="M698" s="17"/>
      <c r="N698" s="28">
        <v>3</v>
      </c>
      <c r="O698" s="28">
        <v>0</v>
      </c>
      <c r="P698" s="19">
        <v>2</v>
      </c>
      <c r="Q698" s="20"/>
      <c r="R698" s="20"/>
      <c r="S698" s="21">
        <v>2</v>
      </c>
      <c r="T698" s="22"/>
      <c r="U698" s="19"/>
      <c r="V698" s="20"/>
      <c r="W698" s="20"/>
      <c r="X698" s="21"/>
      <c r="Y698" s="22"/>
      <c r="Z698" s="23">
        <f t="shared" si="34"/>
        <v>2</v>
      </c>
      <c r="AA698" s="24">
        <f t="shared" si="35"/>
        <v>2</v>
      </c>
    </row>
    <row r="699" spans="1:27" ht="289">
      <c r="A699" s="1">
        <v>2455</v>
      </c>
      <c r="B699" s="1" t="s">
        <v>2425</v>
      </c>
      <c r="C699" s="1">
        <v>138</v>
      </c>
      <c r="E699" s="15" t="s">
        <v>2455</v>
      </c>
      <c r="F699" s="16" t="s">
        <v>2456</v>
      </c>
      <c r="G699" s="16" t="s">
        <v>2457</v>
      </c>
      <c r="H699" s="17"/>
      <c r="I699" s="17"/>
      <c r="J699" s="17"/>
      <c r="K699" s="18" t="s">
        <v>2429</v>
      </c>
      <c r="L699" s="17"/>
      <c r="M699" s="17"/>
      <c r="P699" s="19">
        <v>2</v>
      </c>
      <c r="Q699" s="20"/>
      <c r="R699" s="20"/>
      <c r="S699" s="21">
        <v>2</v>
      </c>
      <c r="T699" s="22"/>
      <c r="U699" s="19"/>
      <c r="V699" s="20"/>
      <c r="W699" s="20"/>
      <c r="X699" s="21"/>
      <c r="Y699" s="22"/>
      <c r="Z699" s="23">
        <f t="shared" si="34"/>
        <v>2</v>
      </c>
      <c r="AA699" s="24">
        <f t="shared" si="35"/>
        <v>2</v>
      </c>
    </row>
    <row r="700" spans="1:27" ht="289">
      <c r="A700" s="1">
        <v>2456</v>
      </c>
      <c r="B700" s="1" t="s">
        <v>2425</v>
      </c>
      <c r="C700" s="1">
        <v>138</v>
      </c>
      <c r="E700" s="15" t="s">
        <v>2458</v>
      </c>
      <c r="F700" s="16" t="s">
        <v>2459</v>
      </c>
      <c r="G700" s="16" t="s">
        <v>2460</v>
      </c>
      <c r="H700" s="17"/>
      <c r="I700" s="17"/>
      <c r="J700" s="17"/>
      <c r="K700" s="18" t="s">
        <v>2429</v>
      </c>
      <c r="L700" s="17"/>
      <c r="M700" s="17"/>
      <c r="P700" s="19">
        <v>3</v>
      </c>
      <c r="Q700" s="20"/>
      <c r="R700" s="20"/>
      <c r="S700" s="21">
        <v>1</v>
      </c>
      <c r="T700" s="22"/>
      <c r="U700" s="19"/>
      <c r="V700" s="20"/>
      <c r="W700" s="20"/>
      <c r="X700" s="21"/>
      <c r="Y700" s="22"/>
      <c r="Z700" s="23">
        <f t="shared" si="34"/>
        <v>3</v>
      </c>
      <c r="AA700" s="24">
        <f t="shared" si="35"/>
        <v>1</v>
      </c>
    </row>
    <row r="701" spans="1:27" s="12" customFormat="1" ht="17">
      <c r="A701" s="1" t="s">
        <v>63</v>
      </c>
      <c r="B701" s="1" t="s">
        <v>63</v>
      </c>
      <c r="D701" s="2" t="s">
        <v>63</v>
      </c>
      <c r="H701" s="1"/>
      <c r="P701" s="69"/>
      <c r="Q701" s="69"/>
      <c r="R701" s="69"/>
      <c r="S701" s="69"/>
      <c r="T701" s="69"/>
      <c r="U701" s="69"/>
      <c r="V701" s="69"/>
      <c r="W701" s="69"/>
      <c r="X701" s="69"/>
      <c r="Y701" s="69"/>
    </row>
    <row r="702" spans="1:27" s="12" customFormat="1" ht="17">
      <c r="A702" s="1" t="s">
        <v>63</v>
      </c>
      <c r="B702" s="1" t="s">
        <v>63</v>
      </c>
      <c r="D702" s="2" t="s">
        <v>63</v>
      </c>
      <c r="H702" s="1"/>
      <c r="P702" s="69"/>
      <c r="Q702" s="69"/>
      <c r="R702" s="69"/>
      <c r="S702" s="69"/>
      <c r="T702" s="69"/>
      <c r="U702" s="69"/>
      <c r="V702" s="69"/>
      <c r="W702" s="69"/>
      <c r="X702" s="69"/>
      <c r="Y702" s="69"/>
    </row>
    <row r="703" spans="1:27" s="12" customFormat="1" ht="17">
      <c r="A703" s="1" t="s">
        <v>63</v>
      </c>
      <c r="B703" s="1" t="s">
        <v>63</v>
      </c>
      <c r="D703" s="2" t="s">
        <v>63</v>
      </c>
      <c r="E703" s="14" t="s">
        <v>2461</v>
      </c>
      <c r="H703" s="1"/>
      <c r="P703" s="69"/>
      <c r="Q703" s="69"/>
      <c r="R703" s="69"/>
      <c r="S703" s="69"/>
      <c r="T703" s="69"/>
      <c r="U703" s="69"/>
      <c r="V703" s="69"/>
      <c r="W703" s="69"/>
      <c r="X703" s="69"/>
      <c r="Y703" s="69"/>
      <c r="Z703" s="12" t="str">
        <f t="shared" si="34"/>
        <v/>
      </c>
      <c r="AA703" s="12" t="str">
        <f t="shared" si="35"/>
        <v/>
      </c>
    </row>
    <row r="704" spans="1:27" ht="388">
      <c r="A704" s="1">
        <v>2457</v>
      </c>
      <c r="B704" s="1" t="s">
        <v>2462</v>
      </c>
      <c r="C704" s="1">
        <v>142</v>
      </c>
      <c r="E704" s="15" t="s">
        <v>2463</v>
      </c>
      <c r="F704" s="16" t="s">
        <v>2464</v>
      </c>
      <c r="G704" s="16" t="s">
        <v>2465</v>
      </c>
      <c r="H704" s="17"/>
      <c r="I704" s="17"/>
      <c r="J704" s="17"/>
      <c r="K704" s="18" t="s">
        <v>2466</v>
      </c>
      <c r="L704" s="17"/>
      <c r="M704" s="17"/>
      <c r="P704" s="19">
        <v>2</v>
      </c>
      <c r="Q704" s="20"/>
      <c r="R704" s="20"/>
      <c r="S704" s="21">
        <v>2</v>
      </c>
      <c r="T704" s="22"/>
      <c r="U704" s="19"/>
      <c r="V704" s="20"/>
      <c r="W704" s="20"/>
      <c r="X704" s="21"/>
      <c r="Y704" s="22"/>
      <c r="Z704" s="23">
        <f t="shared" si="34"/>
        <v>2</v>
      </c>
      <c r="AA704" s="24">
        <f t="shared" si="35"/>
        <v>2</v>
      </c>
    </row>
    <row r="705" spans="1:27" ht="388">
      <c r="A705" s="1">
        <v>2458</v>
      </c>
      <c r="B705" s="1" t="s">
        <v>2462</v>
      </c>
      <c r="C705" s="1">
        <v>142</v>
      </c>
      <c r="E705" s="15" t="s">
        <v>2467</v>
      </c>
      <c r="F705" s="16" t="s">
        <v>2468</v>
      </c>
      <c r="G705" s="16" t="s">
        <v>2469</v>
      </c>
      <c r="H705" s="17"/>
      <c r="I705" s="17"/>
      <c r="J705" s="17"/>
      <c r="K705" s="18" t="s">
        <v>2466</v>
      </c>
      <c r="L705" s="17"/>
      <c r="M705" s="17"/>
      <c r="P705" s="19">
        <v>3</v>
      </c>
      <c r="Q705" s="20"/>
      <c r="R705" s="20"/>
      <c r="S705" s="21">
        <v>3</v>
      </c>
      <c r="T705" s="22"/>
      <c r="U705" s="19"/>
      <c r="V705" s="20"/>
      <c r="W705" s="20"/>
      <c r="X705" s="21"/>
      <c r="Y705" s="22"/>
      <c r="Z705" s="23">
        <f t="shared" si="34"/>
        <v>3</v>
      </c>
      <c r="AA705" s="24">
        <f t="shared" si="35"/>
        <v>3</v>
      </c>
    </row>
    <row r="706" spans="1:27" ht="388">
      <c r="A706" s="1">
        <v>2459</v>
      </c>
      <c r="B706" s="1" t="s">
        <v>2462</v>
      </c>
      <c r="C706" s="1">
        <v>142</v>
      </c>
      <c r="E706" s="15" t="s">
        <v>2470</v>
      </c>
      <c r="F706" s="16" t="s">
        <v>2471</v>
      </c>
      <c r="G706" s="16" t="s">
        <v>2460</v>
      </c>
      <c r="H706" s="17"/>
      <c r="I706" s="17"/>
      <c r="J706" s="17"/>
      <c r="K706" s="18" t="s">
        <v>2466</v>
      </c>
      <c r="L706" s="17"/>
      <c r="M706" s="17"/>
      <c r="P706" s="19">
        <v>2</v>
      </c>
      <c r="Q706" s="20"/>
      <c r="R706" s="20"/>
      <c r="S706" s="21">
        <v>2</v>
      </c>
      <c r="T706" s="22"/>
      <c r="U706" s="19"/>
      <c r="V706" s="20"/>
      <c r="W706" s="20"/>
      <c r="X706" s="21"/>
      <c r="Y706" s="22"/>
      <c r="Z706" s="23">
        <f t="shared" si="34"/>
        <v>2</v>
      </c>
      <c r="AA706" s="24">
        <f t="shared" si="35"/>
        <v>2</v>
      </c>
    </row>
    <row r="707" spans="1:27" s="12" customFormat="1" ht="17">
      <c r="A707" s="1" t="s">
        <v>63</v>
      </c>
      <c r="B707" s="1" t="s">
        <v>63</v>
      </c>
      <c r="D707" s="2" t="s">
        <v>63</v>
      </c>
      <c r="H707" s="1"/>
      <c r="P707" s="69"/>
      <c r="Q707" s="69"/>
      <c r="R707" s="69"/>
      <c r="S707" s="69"/>
      <c r="T707" s="69"/>
      <c r="U707" s="69"/>
      <c r="V707" s="69"/>
      <c r="W707" s="69"/>
      <c r="X707" s="69"/>
      <c r="Y707" s="69"/>
    </row>
    <row r="708" spans="1:27" s="12" customFormat="1" ht="17">
      <c r="A708" s="1" t="s">
        <v>63</v>
      </c>
      <c r="B708" s="1" t="s">
        <v>63</v>
      </c>
      <c r="D708" s="2" t="s">
        <v>63</v>
      </c>
      <c r="H708" s="1"/>
      <c r="P708" s="69"/>
      <c r="Q708" s="69"/>
      <c r="R708" s="69"/>
      <c r="S708" s="69"/>
      <c r="T708" s="69"/>
      <c r="U708" s="69"/>
      <c r="V708" s="69"/>
      <c r="W708" s="69"/>
      <c r="X708" s="69"/>
      <c r="Y708" s="69"/>
    </row>
    <row r="709" spans="1:27" s="12" customFormat="1" ht="34">
      <c r="A709" s="1" t="s">
        <v>63</v>
      </c>
      <c r="B709" s="1" t="s">
        <v>63</v>
      </c>
      <c r="D709" s="2" t="s">
        <v>63</v>
      </c>
      <c r="E709" s="14" t="s">
        <v>2472</v>
      </c>
      <c r="H709" s="1"/>
      <c r="P709" s="69"/>
      <c r="Q709" s="69"/>
      <c r="R709" s="69"/>
      <c r="S709" s="69"/>
      <c r="T709" s="69"/>
      <c r="U709" s="69"/>
      <c r="V709" s="69"/>
      <c r="W709" s="69"/>
      <c r="X709" s="69"/>
      <c r="Y709" s="69"/>
      <c r="Z709" s="12" t="str">
        <f t="shared" si="34"/>
        <v/>
      </c>
      <c r="AA709" s="12" t="str">
        <f t="shared" si="35"/>
        <v/>
      </c>
    </row>
    <row r="710" spans="1:27" ht="238">
      <c r="A710" s="1">
        <v>2460</v>
      </c>
      <c r="B710" s="1" t="s">
        <v>2473</v>
      </c>
      <c r="C710" s="1">
        <v>139</v>
      </c>
      <c r="E710" s="15" t="s">
        <v>2474</v>
      </c>
      <c r="F710" s="16" t="s">
        <v>2475</v>
      </c>
      <c r="G710" s="16" t="s">
        <v>2476</v>
      </c>
      <c r="H710" s="17"/>
      <c r="I710" s="17"/>
      <c r="J710" s="17"/>
      <c r="K710" s="18" t="s">
        <v>2477</v>
      </c>
      <c r="L710" s="17"/>
      <c r="M710" s="17"/>
      <c r="P710" s="19">
        <v>0</v>
      </c>
      <c r="Q710" s="20"/>
      <c r="R710" s="20"/>
      <c r="S710" s="21">
        <v>1</v>
      </c>
      <c r="T710" s="22"/>
      <c r="U710" s="19"/>
      <c r="V710" s="20"/>
      <c r="W710" s="20"/>
      <c r="X710" s="21"/>
      <c r="Y710" s="22"/>
      <c r="Z710" s="23">
        <f t="shared" si="34"/>
        <v>0</v>
      </c>
      <c r="AA710" s="24">
        <f t="shared" si="35"/>
        <v>1</v>
      </c>
    </row>
    <row r="711" spans="1:27" ht="221">
      <c r="A711" s="1">
        <v>2461</v>
      </c>
      <c r="B711" s="1" t="s">
        <v>2473</v>
      </c>
      <c r="C711" s="1">
        <v>139</v>
      </c>
      <c r="E711" s="15" t="s">
        <v>2478</v>
      </c>
      <c r="F711" s="16" t="s">
        <v>2479</v>
      </c>
      <c r="G711" s="16" t="s">
        <v>2480</v>
      </c>
      <c r="H711" s="17"/>
      <c r="I711" s="17"/>
      <c r="J711" s="17"/>
      <c r="K711" s="18" t="s">
        <v>2477</v>
      </c>
      <c r="L711" s="17"/>
      <c r="M711" s="17"/>
      <c r="P711" s="19">
        <v>0</v>
      </c>
      <c r="Q711" s="20"/>
      <c r="R711" s="20"/>
      <c r="S711" s="21">
        <v>1</v>
      </c>
      <c r="T711" s="22"/>
      <c r="U711" s="19"/>
      <c r="V711" s="20"/>
      <c r="W711" s="20"/>
      <c r="X711" s="21"/>
      <c r="Y711" s="22"/>
      <c r="Z711" s="23">
        <f t="shared" si="34"/>
        <v>0</v>
      </c>
      <c r="AA711" s="24">
        <f t="shared" si="35"/>
        <v>1</v>
      </c>
    </row>
    <row r="712" spans="1:27" ht="204">
      <c r="A712" s="1">
        <v>2462</v>
      </c>
      <c r="B712" s="1" t="s">
        <v>2473</v>
      </c>
      <c r="C712" s="1">
        <v>139</v>
      </c>
      <c r="E712" s="15" t="s">
        <v>2481</v>
      </c>
      <c r="F712" s="16" t="s">
        <v>2482</v>
      </c>
      <c r="G712" s="16" t="s">
        <v>2483</v>
      </c>
      <c r="H712" s="17"/>
      <c r="I712" s="17"/>
      <c r="J712" s="17"/>
      <c r="K712" s="18" t="s">
        <v>2477</v>
      </c>
      <c r="L712" s="17"/>
      <c r="M712" s="17"/>
      <c r="P712" s="19">
        <v>0</v>
      </c>
      <c r="Q712" s="20"/>
      <c r="R712" s="20"/>
      <c r="S712" s="21">
        <v>1</v>
      </c>
      <c r="T712" s="22"/>
      <c r="U712" s="19"/>
      <c r="V712" s="20"/>
      <c r="W712" s="20"/>
      <c r="X712" s="21"/>
      <c r="Y712" s="22"/>
      <c r="Z712" s="23">
        <f t="shared" si="34"/>
        <v>0</v>
      </c>
      <c r="AA712" s="24">
        <f t="shared" si="35"/>
        <v>1</v>
      </c>
    </row>
    <row r="713" spans="1:27" ht="204">
      <c r="A713" s="1">
        <v>2463</v>
      </c>
      <c r="B713" s="1" t="s">
        <v>2473</v>
      </c>
      <c r="C713" s="1">
        <v>139</v>
      </c>
      <c r="E713" s="15" t="s">
        <v>2484</v>
      </c>
      <c r="F713" s="16" t="s">
        <v>2485</v>
      </c>
      <c r="G713" s="16" t="s">
        <v>2486</v>
      </c>
      <c r="H713" s="17"/>
      <c r="I713" s="17"/>
      <c r="J713" s="17"/>
      <c r="K713" s="18" t="s">
        <v>2477</v>
      </c>
      <c r="L713" s="17"/>
      <c r="M713" s="17"/>
      <c r="P713" s="19">
        <v>0</v>
      </c>
      <c r="Q713" s="20"/>
      <c r="R713" s="20"/>
      <c r="S713" s="21">
        <v>1</v>
      </c>
      <c r="T713" s="22"/>
      <c r="U713" s="19"/>
      <c r="V713" s="20"/>
      <c r="W713" s="20"/>
      <c r="X713" s="21"/>
      <c r="Y713" s="22"/>
      <c r="Z713" s="23">
        <f t="shared" si="34"/>
        <v>0</v>
      </c>
      <c r="AA713" s="24">
        <f t="shared" si="35"/>
        <v>1</v>
      </c>
    </row>
    <row r="714" spans="1:27" ht="136">
      <c r="A714" s="1">
        <v>2464</v>
      </c>
      <c r="B714" s="1" t="s">
        <v>2473</v>
      </c>
      <c r="C714" s="1">
        <v>139</v>
      </c>
      <c r="E714" s="15" t="s">
        <v>2487</v>
      </c>
      <c r="F714" s="16" t="s">
        <v>2488</v>
      </c>
      <c r="G714" s="16" t="s">
        <v>2489</v>
      </c>
      <c r="H714" s="17"/>
      <c r="I714" s="17"/>
      <c r="J714" s="17"/>
      <c r="K714" s="18" t="s">
        <v>2477</v>
      </c>
      <c r="L714" s="17"/>
      <c r="M714" s="17"/>
      <c r="P714" s="19">
        <v>0</v>
      </c>
      <c r="Q714" s="20"/>
      <c r="R714" s="20"/>
      <c r="S714" s="21">
        <v>0</v>
      </c>
      <c r="T714" s="22"/>
      <c r="U714" s="19"/>
      <c r="V714" s="20"/>
      <c r="W714" s="20"/>
      <c r="X714" s="21"/>
      <c r="Y714" s="22"/>
      <c r="Z714" s="23">
        <f t="shared" si="34"/>
        <v>0</v>
      </c>
      <c r="AA714" s="24">
        <f t="shared" si="35"/>
        <v>0</v>
      </c>
    </row>
    <row r="715" spans="1:27" ht="136">
      <c r="A715" s="1">
        <v>2465</v>
      </c>
      <c r="B715" s="1" t="s">
        <v>2473</v>
      </c>
      <c r="C715" s="1">
        <v>139</v>
      </c>
      <c r="E715" s="15" t="s">
        <v>2490</v>
      </c>
      <c r="F715" s="16" t="s">
        <v>2491</v>
      </c>
      <c r="G715" s="16" t="s">
        <v>2460</v>
      </c>
      <c r="H715" s="17"/>
      <c r="I715" s="17"/>
      <c r="J715" s="17"/>
      <c r="K715" s="18" t="s">
        <v>2477</v>
      </c>
      <c r="L715" s="17"/>
      <c r="M715" s="17"/>
      <c r="P715" s="19">
        <v>0</v>
      </c>
      <c r="Q715" s="20"/>
      <c r="R715" s="20"/>
      <c r="S715" s="21">
        <v>1</v>
      </c>
      <c r="T715" s="22"/>
      <c r="U715" s="19"/>
      <c r="V715" s="20"/>
      <c r="W715" s="20"/>
      <c r="X715" s="21"/>
      <c r="Y715" s="22"/>
      <c r="Z715" s="23">
        <f t="shared" si="34"/>
        <v>0</v>
      </c>
      <c r="AA715" s="24">
        <f t="shared" si="35"/>
        <v>1</v>
      </c>
    </row>
    <row r="716" spans="1:27" s="12" customFormat="1" ht="17">
      <c r="A716" s="1" t="s">
        <v>63</v>
      </c>
      <c r="B716" s="1" t="s">
        <v>63</v>
      </c>
      <c r="D716" s="2" t="s">
        <v>63</v>
      </c>
      <c r="H716" s="1"/>
      <c r="P716" s="69"/>
      <c r="Q716" s="69"/>
      <c r="R716" s="69"/>
      <c r="S716" s="69"/>
      <c r="T716" s="69"/>
      <c r="U716" s="69"/>
      <c r="V716" s="69"/>
      <c r="W716" s="69"/>
      <c r="X716" s="69"/>
      <c r="Y716" s="69"/>
    </row>
    <row r="717" spans="1:27" s="12" customFormat="1" ht="17">
      <c r="A717" s="1" t="s">
        <v>63</v>
      </c>
      <c r="B717" s="1" t="s">
        <v>63</v>
      </c>
      <c r="D717" s="2" t="s">
        <v>63</v>
      </c>
      <c r="H717" s="1"/>
      <c r="P717" s="69"/>
      <c r="Q717" s="69"/>
      <c r="R717" s="69"/>
      <c r="S717" s="69"/>
      <c r="T717" s="69"/>
      <c r="U717" s="69"/>
      <c r="V717" s="69"/>
      <c r="W717" s="69"/>
      <c r="X717" s="69"/>
      <c r="Y717" s="69"/>
    </row>
    <row r="718" spans="1:27" s="12" customFormat="1" ht="34">
      <c r="A718" s="1" t="s">
        <v>63</v>
      </c>
      <c r="B718" s="1" t="s">
        <v>63</v>
      </c>
      <c r="D718" s="2" t="s">
        <v>63</v>
      </c>
      <c r="E718" s="14" t="s">
        <v>2492</v>
      </c>
      <c r="H718" s="1"/>
      <c r="P718" s="69"/>
      <c r="Q718" s="69"/>
      <c r="R718" s="69"/>
      <c r="S718" s="69"/>
      <c r="T718" s="69"/>
      <c r="U718" s="69"/>
      <c r="V718" s="69"/>
      <c r="W718" s="69"/>
      <c r="X718" s="69"/>
      <c r="Y718" s="69"/>
      <c r="Z718" s="12" t="str">
        <f t="shared" si="34"/>
        <v/>
      </c>
      <c r="AA718" s="12" t="str">
        <f t="shared" si="35"/>
        <v/>
      </c>
    </row>
    <row r="719" spans="1:27" ht="323">
      <c r="A719" s="1">
        <v>2466</v>
      </c>
      <c r="B719" s="1" t="s">
        <v>2493</v>
      </c>
      <c r="C719" s="1">
        <v>141</v>
      </c>
      <c r="D719" s="2" t="s">
        <v>2450</v>
      </c>
      <c r="E719" s="16" t="s">
        <v>2494</v>
      </c>
      <c r="F719" s="16" t="s">
        <v>2495</v>
      </c>
      <c r="G719" s="16" t="s">
        <v>2496</v>
      </c>
      <c r="H719" s="17"/>
      <c r="I719" s="17"/>
      <c r="J719" s="17"/>
      <c r="K719" s="18" t="s">
        <v>2497</v>
      </c>
      <c r="L719" s="17"/>
      <c r="M719" s="17"/>
      <c r="N719" s="28">
        <v>4</v>
      </c>
      <c r="O719" s="28">
        <v>3</v>
      </c>
      <c r="P719" s="19"/>
      <c r="Q719" s="20"/>
      <c r="R719" s="20"/>
      <c r="S719" s="21">
        <v>1</v>
      </c>
      <c r="T719" s="22"/>
      <c r="U719" s="19"/>
      <c r="V719" s="20"/>
      <c r="W719" s="20"/>
      <c r="X719" s="21"/>
      <c r="Y719" s="22"/>
      <c r="Z719" s="23">
        <f t="shared" si="34"/>
        <v>4</v>
      </c>
      <c r="AA719" s="24">
        <f t="shared" si="35"/>
        <v>1</v>
      </c>
    </row>
    <row r="720" spans="1:27" s="12" customFormat="1" ht="17">
      <c r="A720" s="1" t="s">
        <v>63</v>
      </c>
      <c r="B720" s="1" t="s">
        <v>63</v>
      </c>
      <c r="D720" s="2" t="s">
        <v>63</v>
      </c>
      <c r="H720" s="1"/>
      <c r="P720" s="69"/>
      <c r="Q720" s="69"/>
      <c r="R720" s="69"/>
      <c r="S720" s="69"/>
      <c r="T720" s="69"/>
      <c r="U720" s="69"/>
      <c r="V720" s="69"/>
      <c r="W720" s="69"/>
      <c r="X720" s="69"/>
      <c r="Y720" s="69"/>
    </row>
    <row r="721" spans="1:27" s="12" customFormat="1" ht="17">
      <c r="A721" s="1" t="s">
        <v>63</v>
      </c>
      <c r="B721" s="1" t="s">
        <v>63</v>
      </c>
      <c r="D721" s="2" t="s">
        <v>63</v>
      </c>
      <c r="H721" s="1"/>
      <c r="P721" s="69"/>
      <c r="Q721" s="69"/>
      <c r="R721" s="69"/>
      <c r="S721" s="69"/>
      <c r="T721" s="69"/>
      <c r="U721" s="69"/>
      <c r="V721" s="69"/>
      <c r="W721" s="69"/>
      <c r="X721" s="69"/>
      <c r="Y721" s="69"/>
    </row>
    <row r="722" spans="1:27" s="12" customFormat="1" ht="17">
      <c r="A722" s="1" t="s">
        <v>63</v>
      </c>
      <c r="B722" s="1" t="s">
        <v>63</v>
      </c>
      <c r="D722" s="2" t="s">
        <v>63</v>
      </c>
      <c r="E722" s="14" t="s">
        <v>2498</v>
      </c>
      <c r="H722" s="1"/>
      <c r="P722" s="69"/>
      <c r="Q722" s="69"/>
      <c r="R722" s="69"/>
      <c r="S722" s="69"/>
      <c r="T722" s="69"/>
      <c r="U722" s="69"/>
      <c r="V722" s="69"/>
      <c r="W722" s="69"/>
      <c r="X722" s="69"/>
      <c r="Y722" s="69"/>
      <c r="Z722" s="12" t="str">
        <f t="shared" si="34"/>
        <v/>
      </c>
      <c r="AA722" s="12" t="str">
        <f t="shared" si="35"/>
        <v/>
      </c>
    </row>
    <row r="723" spans="1:27" ht="238">
      <c r="A723" s="1">
        <v>2467</v>
      </c>
      <c r="B723" s="1" t="s">
        <v>2499</v>
      </c>
      <c r="C723" s="1">
        <v>140</v>
      </c>
      <c r="D723" s="2" t="s">
        <v>2450</v>
      </c>
      <c r="E723" s="16" t="s">
        <v>2500</v>
      </c>
      <c r="F723" s="16" t="s">
        <v>2501</v>
      </c>
      <c r="G723" s="16" t="s">
        <v>2502</v>
      </c>
      <c r="H723" s="17"/>
      <c r="I723" s="17"/>
      <c r="J723" s="17"/>
      <c r="K723" s="18" t="s">
        <v>2503</v>
      </c>
      <c r="L723" s="17"/>
      <c r="M723" s="17"/>
      <c r="N723" s="28">
        <v>3</v>
      </c>
      <c r="O723" s="28">
        <v>2</v>
      </c>
      <c r="P723" s="19"/>
      <c r="Q723" s="20"/>
      <c r="R723" s="20"/>
      <c r="S723" s="21">
        <v>2</v>
      </c>
      <c r="T723" s="22"/>
      <c r="U723" s="19"/>
      <c r="V723" s="20"/>
      <c r="W723" s="20"/>
      <c r="X723" s="21"/>
      <c r="Y723" s="22"/>
      <c r="Z723" s="23">
        <f t="shared" si="34"/>
        <v>3</v>
      </c>
      <c r="AA723" s="24">
        <f t="shared" si="35"/>
        <v>2</v>
      </c>
    </row>
    <row r="724" spans="1:27" s="12" customFormat="1" ht="17">
      <c r="A724" s="1" t="s">
        <v>63</v>
      </c>
      <c r="B724" s="1" t="s">
        <v>63</v>
      </c>
      <c r="D724" s="2" t="s">
        <v>63</v>
      </c>
      <c r="H724" s="1"/>
      <c r="P724" s="69"/>
      <c r="Q724" s="69"/>
      <c r="R724" s="69"/>
      <c r="S724" s="69"/>
      <c r="T724" s="69"/>
      <c r="U724" s="69"/>
      <c r="V724" s="69"/>
      <c r="W724" s="69"/>
      <c r="X724" s="69"/>
      <c r="Y724" s="69"/>
    </row>
    <row r="725" spans="1:27" s="12" customFormat="1" ht="17">
      <c r="A725" s="1" t="s">
        <v>63</v>
      </c>
      <c r="B725" s="1" t="s">
        <v>63</v>
      </c>
      <c r="D725" s="2" t="s">
        <v>63</v>
      </c>
      <c r="H725" s="1"/>
      <c r="P725" s="69"/>
      <c r="Q725" s="69"/>
      <c r="R725" s="69"/>
      <c r="S725" s="69"/>
      <c r="T725" s="69"/>
      <c r="U725" s="69"/>
      <c r="V725" s="69"/>
      <c r="W725" s="69"/>
      <c r="X725" s="69"/>
      <c r="Y725" s="69"/>
    </row>
    <row r="726" spans="1:27" s="12" customFormat="1" ht="17">
      <c r="A726" s="1" t="s">
        <v>63</v>
      </c>
      <c r="B726" s="1" t="s">
        <v>63</v>
      </c>
      <c r="C726" s="1"/>
      <c r="D726" s="2" t="s">
        <v>63</v>
      </c>
      <c r="E726" s="14" t="s">
        <v>2504</v>
      </c>
      <c r="H726" s="1"/>
      <c r="P726" s="69"/>
      <c r="Q726" s="69"/>
      <c r="R726" s="69"/>
      <c r="S726" s="69"/>
      <c r="T726" s="69"/>
      <c r="U726" s="69"/>
      <c r="V726" s="69"/>
      <c r="W726" s="69"/>
      <c r="X726" s="69"/>
      <c r="Y726" s="69"/>
      <c r="Z726" s="12" t="str">
        <f t="shared" si="34"/>
        <v/>
      </c>
      <c r="AA726" s="12" t="str">
        <f t="shared" si="35"/>
        <v/>
      </c>
    </row>
    <row r="727" spans="1:27" ht="136">
      <c r="A727" s="1">
        <v>2468</v>
      </c>
      <c r="B727" s="1" t="s">
        <v>2505</v>
      </c>
      <c r="C727" s="1">
        <v>143</v>
      </c>
      <c r="D727" s="2" t="s">
        <v>2450</v>
      </c>
      <c r="E727" s="16" t="s">
        <v>2506</v>
      </c>
      <c r="F727" s="16" t="s">
        <v>2507</v>
      </c>
      <c r="G727" s="16" t="s">
        <v>2508</v>
      </c>
      <c r="H727" s="17"/>
      <c r="I727" s="17"/>
      <c r="J727" s="17"/>
      <c r="K727" s="18" t="s">
        <v>2509</v>
      </c>
      <c r="L727" s="17"/>
      <c r="M727" s="17"/>
      <c r="N727" s="28">
        <v>4</v>
      </c>
      <c r="O727" s="28">
        <v>2</v>
      </c>
      <c r="P727" s="19"/>
      <c r="Q727" s="20"/>
      <c r="R727" s="20"/>
      <c r="S727" s="21">
        <v>2</v>
      </c>
      <c r="T727" s="22"/>
      <c r="U727" s="19"/>
      <c r="V727" s="20"/>
      <c r="W727" s="20"/>
      <c r="X727" s="21"/>
      <c r="Y727" s="22"/>
      <c r="Z727" s="23">
        <f t="shared" si="34"/>
        <v>4</v>
      </c>
      <c r="AA727" s="24">
        <f t="shared" si="35"/>
        <v>2</v>
      </c>
    </row>
    <row r="728" spans="1:27" s="12" customFormat="1" ht="17">
      <c r="A728" s="1" t="s">
        <v>63</v>
      </c>
      <c r="B728" s="1" t="s">
        <v>63</v>
      </c>
      <c r="C728" s="1" t="s">
        <v>63</v>
      </c>
      <c r="D728" s="2" t="s">
        <v>63</v>
      </c>
      <c r="H728" s="1"/>
      <c r="P728" s="69"/>
      <c r="Q728" s="69"/>
      <c r="R728" s="69"/>
      <c r="S728" s="69"/>
      <c r="T728" s="69"/>
      <c r="U728" s="69"/>
      <c r="V728" s="69"/>
      <c r="W728" s="69"/>
      <c r="X728" s="69"/>
      <c r="Y728" s="69"/>
    </row>
    <row r="729" spans="1:27" s="12" customFormat="1" ht="17">
      <c r="A729" s="1" t="s">
        <v>63</v>
      </c>
      <c r="B729" s="1" t="s">
        <v>63</v>
      </c>
      <c r="C729" s="1" t="s">
        <v>63</v>
      </c>
      <c r="D729" s="2" t="s">
        <v>63</v>
      </c>
      <c r="H729" s="1"/>
      <c r="P729" s="69"/>
      <c r="Q729" s="69"/>
      <c r="R729" s="69"/>
      <c r="S729" s="69"/>
      <c r="T729" s="69"/>
      <c r="U729" s="69"/>
      <c r="V729" s="69"/>
      <c r="W729" s="69"/>
      <c r="X729" s="69"/>
      <c r="Y729" s="69"/>
    </row>
    <row r="730" spans="1:27" s="12" customFormat="1" ht="17">
      <c r="A730" s="1" t="s">
        <v>63</v>
      </c>
      <c r="B730" s="1" t="s">
        <v>63</v>
      </c>
      <c r="C730" s="1"/>
      <c r="D730" s="2" t="s">
        <v>63</v>
      </c>
      <c r="E730" s="14" t="s">
        <v>2510</v>
      </c>
      <c r="H730" s="1"/>
      <c r="P730" s="69"/>
      <c r="Q730" s="69"/>
      <c r="R730" s="69"/>
      <c r="S730" s="69"/>
      <c r="T730" s="69"/>
      <c r="U730" s="69"/>
      <c r="V730" s="69"/>
      <c r="W730" s="69"/>
      <c r="X730" s="69"/>
      <c r="Y730" s="69"/>
      <c r="Z730" s="12" t="str">
        <f t="shared" si="34"/>
        <v/>
      </c>
      <c r="AA730" s="12" t="str">
        <f t="shared" si="35"/>
        <v/>
      </c>
    </row>
    <row r="731" spans="1:27" ht="204">
      <c r="A731" s="1">
        <v>2469</v>
      </c>
      <c r="B731" s="1" t="s">
        <v>2511</v>
      </c>
      <c r="C731" s="1">
        <v>144</v>
      </c>
      <c r="D731" s="2" t="s">
        <v>2450</v>
      </c>
      <c r="E731" s="16" t="s">
        <v>2512</v>
      </c>
      <c r="F731" s="16" t="s">
        <v>2513</v>
      </c>
      <c r="G731" s="16" t="s">
        <v>2514</v>
      </c>
      <c r="H731" s="17"/>
      <c r="I731" s="17"/>
      <c r="J731" s="17"/>
      <c r="K731" s="18" t="s">
        <v>2515</v>
      </c>
      <c r="L731" s="17"/>
      <c r="M731" s="17"/>
      <c r="N731" s="28">
        <v>4</v>
      </c>
      <c r="O731" s="28">
        <v>2.5</v>
      </c>
      <c r="P731" s="19"/>
      <c r="Q731" s="20"/>
      <c r="R731" s="20"/>
      <c r="S731" s="21">
        <v>2</v>
      </c>
      <c r="T731" s="22"/>
      <c r="U731" s="19"/>
      <c r="V731" s="20"/>
      <c r="W731" s="20"/>
      <c r="X731" s="21"/>
      <c r="Y731" s="22"/>
      <c r="Z731" s="23">
        <f t="shared" si="34"/>
        <v>4</v>
      </c>
      <c r="AA731" s="24">
        <f t="shared" si="35"/>
        <v>2</v>
      </c>
    </row>
    <row r="732" spans="1:27" s="12" customFormat="1" ht="17">
      <c r="A732" s="1" t="s">
        <v>63</v>
      </c>
      <c r="B732" s="1" t="s">
        <v>63</v>
      </c>
      <c r="C732" s="1" t="s">
        <v>63</v>
      </c>
      <c r="D732" s="2" t="s">
        <v>63</v>
      </c>
      <c r="H732" s="1"/>
      <c r="P732" s="69"/>
      <c r="Q732" s="69"/>
      <c r="R732" s="69"/>
      <c r="S732" s="69"/>
      <c r="T732" s="69"/>
      <c r="U732" s="69"/>
      <c r="V732" s="69"/>
      <c r="W732" s="69"/>
      <c r="X732" s="69"/>
      <c r="Y732" s="69"/>
    </row>
    <row r="733" spans="1:27" s="12" customFormat="1" ht="17">
      <c r="A733" s="1" t="s">
        <v>63</v>
      </c>
      <c r="B733" s="1" t="s">
        <v>63</v>
      </c>
      <c r="C733" s="1" t="s">
        <v>63</v>
      </c>
      <c r="D733" s="2" t="s">
        <v>63</v>
      </c>
      <c r="H733" s="1"/>
      <c r="P733" s="69"/>
      <c r="Q733" s="69"/>
      <c r="R733" s="69"/>
      <c r="S733" s="69"/>
      <c r="T733" s="69"/>
      <c r="U733" s="69"/>
      <c r="V733" s="69"/>
      <c r="W733" s="69"/>
      <c r="X733" s="69"/>
      <c r="Y733" s="69"/>
    </row>
    <row r="734" spans="1:27" s="12" customFormat="1" ht="34">
      <c r="A734" s="1" t="s">
        <v>63</v>
      </c>
      <c r="B734" s="1" t="s">
        <v>63</v>
      </c>
      <c r="C734" s="1"/>
      <c r="D734" s="2" t="s">
        <v>63</v>
      </c>
      <c r="E734" s="14" t="s">
        <v>2516</v>
      </c>
      <c r="H734" s="1"/>
      <c r="P734" s="69"/>
      <c r="Q734" s="69"/>
      <c r="R734" s="69"/>
      <c r="S734" s="69"/>
      <c r="T734" s="69"/>
      <c r="U734" s="69"/>
      <c r="V734" s="69"/>
      <c r="W734" s="69"/>
      <c r="X734" s="69"/>
      <c r="Y734" s="69"/>
      <c r="Z734" s="12" t="str">
        <f t="shared" si="34"/>
        <v/>
      </c>
      <c r="AA734" s="12" t="str">
        <f t="shared" si="35"/>
        <v/>
      </c>
    </row>
    <row r="735" spans="1:27" ht="204">
      <c r="A735" s="1">
        <v>2470</v>
      </c>
      <c r="B735" s="1" t="s">
        <v>2517</v>
      </c>
      <c r="C735" s="1">
        <v>148</v>
      </c>
      <c r="D735" s="2" t="s">
        <v>2450</v>
      </c>
      <c r="E735" s="16" t="s">
        <v>2518</v>
      </c>
      <c r="F735" s="16" t="s">
        <v>2519</v>
      </c>
      <c r="G735" s="16" t="s">
        <v>2520</v>
      </c>
      <c r="H735" s="17"/>
      <c r="I735" s="17"/>
      <c r="J735" s="17"/>
      <c r="K735" s="18" t="s">
        <v>2521</v>
      </c>
      <c r="L735" s="17"/>
      <c r="M735" s="17"/>
      <c r="N735" s="28">
        <v>0</v>
      </c>
      <c r="O735" s="28">
        <v>0</v>
      </c>
      <c r="P735" s="19"/>
      <c r="Q735" s="20"/>
      <c r="R735" s="20"/>
      <c r="S735" s="21">
        <v>0</v>
      </c>
      <c r="T735" s="22"/>
      <c r="U735" s="19"/>
      <c r="V735" s="20"/>
      <c r="W735" s="20"/>
      <c r="X735" s="21"/>
      <c r="Y735" s="22"/>
      <c r="Z735" s="23">
        <f t="shared" si="34"/>
        <v>0</v>
      </c>
      <c r="AA735" s="24">
        <f t="shared" si="35"/>
        <v>0</v>
      </c>
    </row>
    <row r="736" spans="1:27" s="12" customFormat="1" ht="17">
      <c r="A736" s="1" t="s">
        <v>63</v>
      </c>
      <c r="B736" s="1" t="s">
        <v>63</v>
      </c>
      <c r="C736" s="1" t="s">
        <v>63</v>
      </c>
      <c r="D736" s="2" t="s">
        <v>63</v>
      </c>
      <c r="H736" s="1"/>
      <c r="P736" s="69"/>
      <c r="Q736" s="69"/>
      <c r="R736" s="69"/>
      <c r="S736" s="69"/>
      <c r="T736" s="69"/>
      <c r="U736" s="69"/>
      <c r="V736" s="69"/>
      <c r="W736" s="69"/>
      <c r="X736" s="69"/>
      <c r="Y736" s="69"/>
    </row>
    <row r="737" spans="1:27" s="12" customFormat="1" ht="17">
      <c r="A737" s="1" t="s">
        <v>63</v>
      </c>
      <c r="B737" s="1" t="s">
        <v>63</v>
      </c>
      <c r="C737" s="1" t="s">
        <v>63</v>
      </c>
      <c r="D737" s="2" t="s">
        <v>63</v>
      </c>
      <c r="H737" s="1"/>
      <c r="P737" s="69"/>
      <c r="Q737" s="69"/>
      <c r="R737" s="69"/>
      <c r="S737" s="69"/>
      <c r="T737" s="69"/>
      <c r="U737" s="69"/>
      <c r="V737" s="69"/>
      <c r="W737" s="69"/>
      <c r="X737" s="69"/>
      <c r="Y737" s="69"/>
    </row>
    <row r="738" spans="1:27" s="12" customFormat="1" ht="17">
      <c r="A738" s="1" t="s">
        <v>63</v>
      </c>
      <c r="B738" s="1" t="s">
        <v>63</v>
      </c>
      <c r="C738" s="1"/>
      <c r="D738" s="2" t="s">
        <v>63</v>
      </c>
      <c r="E738" s="14" t="s">
        <v>2522</v>
      </c>
      <c r="H738" s="1"/>
      <c r="P738" s="69"/>
      <c r="Q738" s="69"/>
      <c r="R738" s="69"/>
      <c r="S738" s="69"/>
      <c r="T738" s="69"/>
      <c r="U738" s="69"/>
      <c r="V738" s="69"/>
      <c r="W738" s="69"/>
      <c r="X738" s="69"/>
      <c r="Y738" s="69"/>
      <c r="Z738" s="12" t="str">
        <f t="shared" si="34"/>
        <v/>
      </c>
      <c r="AA738" s="12" t="str">
        <f t="shared" si="35"/>
        <v/>
      </c>
    </row>
    <row r="739" spans="1:27" ht="136">
      <c r="A739" s="1">
        <v>2471</v>
      </c>
      <c r="B739" s="1" t="s">
        <v>2523</v>
      </c>
      <c r="C739" s="1">
        <v>145</v>
      </c>
      <c r="D739" s="2" t="s">
        <v>2450</v>
      </c>
      <c r="E739" s="16" t="s">
        <v>2524</v>
      </c>
      <c r="F739" s="16" t="s">
        <v>2525</v>
      </c>
      <c r="G739" s="16" t="s">
        <v>2526</v>
      </c>
      <c r="H739" s="17"/>
      <c r="I739" s="17"/>
      <c r="J739" s="17"/>
      <c r="K739" s="18" t="s">
        <v>2527</v>
      </c>
      <c r="L739" s="17"/>
      <c r="M739" s="17"/>
      <c r="N739" s="28">
        <v>4</v>
      </c>
      <c r="O739" s="28">
        <v>3</v>
      </c>
      <c r="P739" s="19">
        <v>3</v>
      </c>
      <c r="Q739" s="20" t="s">
        <v>2528</v>
      </c>
      <c r="R739" s="20"/>
      <c r="S739" s="21">
        <v>3</v>
      </c>
      <c r="T739" s="22"/>
      <c r="U739" s="19"/>
      <c r="V739" s="20"/>
      <c r="W739" s="20"/>
      <c r="X739" s="21"/>
      <c r="Y739" s="22"/>
      <c r="Z739" s="23">
        <f t="shared" si="34"/>
        <v>3</v>
      </c>
      <c r="AA739" s="24">
        <f t="shared" si="35"/>
        <v>3</v>
      </c>
    </row>
    <row r="740" spans="1:27" s="12" customFormat="1" ht="17">
      <c r="A740" s="1" t="s">
        <v>63</v>
      </c>
      <c r="B740" s="1" t="s">
        <v>63</v>
      </c>
      <c r="C740" s="1" t="s">
        <v>63</v>
      </c>
      <c r="D740" s="2" t="s">
        <v>63</v>
      </c>
      <c r="H740" s="1"/>
      <c r="P740" s="69"/>
      <c r="Q740" s="69"/>
      <c r="R740" s="69"/>
      <c r="S740" s="69"/>
      <c r="T740" s="69"/>
      <c r="U740" s="69"/>
      <c r="V740" s="69"/>
      <c r="W740" s="69"/>
      <c r="X740" s="69"/>
      <c r="Y740" s="69"/>
    </row>
    <row r="741" spans="1:27" s="12" customFormat="1" ht="17">
      <c r="A741" s="1" t="s">
        <v>63</v>
      </c>
      <c r="B741" s="1" t="s">
        <v>63</v>
      </c>
      <c r="C741" s="1" t="s">
        <v>63</v>
      </c>
      <c r="D741" s="2" t="s">
        <v>63</v>
      </c>
      <c r="H741" s="1"/>
      <c r="P741" s="69"/>
      <c r="Q741" s="69"/>
      <c r="R741" s="69"/>
      <c r="S741" s="69"/>
      <c r="T741" s="69"/>
      <c r="U741" s="69"/>
      <c r="V741" s="69"/>
      <c r="W741" s="69"/>
      <c r="X741" s="69"/>
      <c r="Y741" s="69"/>
    </row>
    <row r="742" spans="1:27" ht="19">
      <c r="A742" s="1" t="s">
        <v>63</v>
      </c>
      <c r="B742" s="1" t="s">
        <v>63</v>
      </c>
      <c r="E742" s="76" t="s">
        <v>2529</v>
      </c>
      <c r="F742" s="76"/>
      <c r="G742" s="76"/>
      <c r="P742" s="69"/>
      <c r="Q742" s="69"/>
      <c r="R742" s="69"/>
      <c r="S742" s="69"/>
      <c r="T742" s="69"/>
      <c r="U742" s="69"/>
      <c r="V742" s="69"/>
      <c r="W742" s="69"/>
      <c r="X742" s="69"/>
      <c r="Y742" s="69"/>
      <c r="Z742" s="12" t="str">
        <f t="shared" si="34"/>
        <v/>
      </c>
      <c r="AA742" s="12" t="str">
        <f t="shared" si="35"/>
        <v/>
      </c>
    </row>
    <row r="743" spans="1:27" s="12" customFormat="1" ht="17">
      <c r="A743" s="1" t="s">
        <v>63</v>
      </c>
      <c r="B743" s="1" t="s">
        <v>63</v>
      </c>
      <c r="C743" s="1"/>
      <c r="D743" s="2"/>
      <c r="E743" s="14" t="s">
        <v>2530</v>
      </c>
      <c r="H743" s="1"/>
      <c r="P743" s="69"/>
      <c r="Q743" s="69"/>
      <c r="R743" s="69"/>
      <c r="S743" s="69"/>
      <c r="T743" s="69"/>
      <c r="U743" s="69"/>
      <c r="V743" s="69"/>
      <c r="W743" s="69"/>
      <c r="X743" s="69"/>
      <c r="Y743" s="69"/>
      <c r="Z743" s="12" t="str">
        <f t="shared" si="34"/>
        <v/>
      </c>
      <c r="AA743" s="12" t="str">
        <f t="shared" si="35"/>
        <v/>
      </c>
    </row>
    <row r="744" spans="1:27" ht="238">
      <c r="A744" s="1">
        <v>2472</v>
      </c>
      <c r="B744" s="1" t="s">
        <v>2531</v>
      </c>
      <c r="C744" s="1">
        <v>150</v>
      </c>
      <c r="D744" s="2" t="s">
        <v>2450</v>
      </c>
      <c r="E744" s="16" t="s">
        <v>2532</v>
      </c>
      <c r="F744" s="16" t="s">
        <v>2533</v>
      </c>
      <c r="G744" s="16" t="s">
        <v>2534</v>
      </c>
      <c r="H744" s="17"/>
      <c r="I744" s="17"/>
      <c r="J744" s="17"/>
      <c r="K744" s="18" t="s">
        <v>2535</v>
      </c>
      <c r="L744" s="17"/>
      <c r="M744" s="17"/>
      <c r="N744" s="28">
        <v>5</v>
      </c>
      <c r="O744" s="28">
        <v>3</v>
      </c>
      <c r="P744" s="19"/>
      <c r="Q744" s="20"/>
      <c r="R744" s="20"/>
      <c r="S744" s="21">
        <v>2</v>
      </c>
      <c r="T744" s="22"/>
      <c r="U744" s="19"/>
      <c r="V744" s="20"/>
      <c r="W744" s="20"/>
      <c r="X744" s="21"/>
      <c r="Y744" s="22"/>
      <c r="Z744" s="23">
        <f t="shared" si="34"/>
        <v>5</v>
      </c>
      <c r="AA744" s="24">
        <f t="shared" si="35"/>
        <v>2</v>
      </c>
    </row>
    <row r="745" spans="1:27" ht="255">
      <c r="A745" s="1">
        <v>2473</v>
      </c>
      <c r="B745" s="1" t="s">
        <v>2531</v>
      </c>
      <c r="C745" s="1">
        <v>150</v>
      </c>
      <c r="E745" s="15" t="s">
        <v>2536</v>
      </c>
      <c r="F745" s="16" t="s">
        <v>2537</v>
      </c>
      <c r="G745" s="16" t="s">
        <v>2538</v>
      </c>
      <c r="H745" s="17"/>
      <c r="I745" s="17"/>
      <c r="J745" s="17"/>
      <c r="K745" s="18" t="s">
        <v>2535</v>
      </c>
      <c r="L745" s="17"/>
      <c r="M745" s="17"/>
      <c r="P745" s="19">
        <v>2</v>
      </c>
      <c r="Q745" s="20"/>
      <c r="R745" s="20"/>
      <c r="S745" s="21">
        <v>2</v>
      </c>
      <c r="T745" s="22"/>
      <c r="U745" s="19"/>
      <c r="V745" s="20"/>
      <c r="W745" s="20"/>
      <c r="X745" s="21"/>
      <c r="Y745" s="22"/>
      <c r="Z745" s="23">
        <f t="shared" si="34"/>
        <v>2</v>
      </c>
      <c r="AA745" s="24">
        <f t="shared" si="35"/>
        <v>2</v>
      </c>
    </row>
    <row r="746" spans="1:27" ht="238">
      <c r="A746" s="1">
        <v>2474</v>
      </c>
      <c r="B746" s="1" t="s">
        <v>2531</v>
      </c>
      <c r="C746" s="1">
        <v>150</v>
      </c>
      <c r="E746" s="15" t="s">
        <v>2539</v>
      </c>
      <c r="F746" s="16" t="s">
        <v>2540</v>
      </c>
      <c r="G746" s="16" t="s">
        <v>2541</v>
      </c>
      <c r="H746" s="17"/>
      <c r="I746" s="17"/>
      <c r="J746" s="17"/>
      <c r="K746" s="18" t="s">
        <v>2535</v>
      </c>
      <c r="L746" s="17"/>
      <c r="M746" s="17"/>
      <c r="P746" s="19">
        <v>2</v>
      </c>
      <c r="Q746" s="20"/>
      <c r="R746" s="20"/>
      <c r="S746" s="21">
        <v>2</v>
      </c>
      <c r="T746" s="22"/>
      <c r="U746" s="19"/>
      <c r="V746" s="20"/>
      <c r="W746" s="20"/>
      <c r="X746" s="21"/>
      <c r="Y746" s="22"/>
      <c r="Z746" s="23">
        <f t="shared" si="34"/>
        <v>2</v>
      </c>
      <c r="AA746" s="24">
        <f t="shared" si="35"/>
        <v>2</v>
      </c>
    </row>
    <row r="747" spans="1:27" ht="238">
      <c r="A747" s="1">
        <v>2475</v>
      </c>
      <c r="B747" s="1" t="s">
        <v>2531</v>
      </c>
      <c r="C747" s="1">
        <v>150</v>
      </c>
      <c r="E747" s="15" t="s">
        <v>2542</v>
      </c>
      <c r="F747" s="16" t="s">
        <v>2543</v>
      </c>
      <c r="G747" s="16" t="s">
        <v>2460</v>
      </c>
      <c r="H747" s="17"/>
      <c r="I747" s="17"/>
      <c r="J747" s="17"/>
      <c r="K747" s="18" t="s">
        <v>2535</v>
      </c>
      <c r="L747" s="17"/>
      <c r="M747" s="17"/>
      <c r="P747" s="19">
        <v>2</v>
      </c>
      <c r="Q747" s="20"/>
      <c r="R747" s="20"/>
      <c r="S747" s="21">
        <v>2</v>
      </c>
      <c r="T747" s="22"/>
      <c r="U747" s="19"/>
      <c r="V747" s="20"/>
      <c r="W747" s="20"/>
      <c r="X747" s="21"/>
      <c r="Y747" s="22"/>
      <c r="Z747" s="23">
        <f t="shared" si="34"/>
        <v>2</v>
      </c>
      <c r="AA747" s="24">
        <f t="shared" si="35"/>
        <v>2</v>
      </c>
    </row>
    <row r="748" spans="1:27" s="12" customFormat="1" ht="17">
      <c r="A748" s="1" t="s">
        <v>63</v>
      </c>
      <c r="B748" s="1" t="s">
        <v>63</v>
      </c>
      <c r="C748" s="1" t="s">
        <v>63</v>
      </c>
      <c r="D748" s="2" t="s">
        <v>63</v>
      </c>
      <c r="H748" s="1"/>
      <c r="P748" s="69"/>
      <c r="Q748" s="69"/>
      <c r="R748" s="69"/>
      <c r="S748" s="69"/>
      <c r="T748" s="69"/>
      <c r="U748" s="69"/>
      <c r="V748" s="69"/>
      <c r="W748" s="69"/>
      <c r="X748" s="69"/>
      <c r="Y748" s="69"/>
    </row>
    <row r="749" spans="1:27" s="12" customFormat="1" ht="17">
      <c r="A749" s="1" t="s">
        <v>63</v>
      </c>
      <c r="B749" s="1" t="s">
        <v>63</v>
      </c>
      <c r="C749" s="1" t="s">
        <v>63</v>
      </c>
      <c r="D749" s="2" t="s">
        <v>63</v>
      </c>
      <c r="H749" s="1"/>
      <c r="P749" s="69"/>
      <c r="Q749" s="69"/>
      <c r="R749" s="69"/>
      <c r="S749" s="69"/>
      <c r="T749" s="69"/>
      <c r="U749" s="69"/>
      <c r="V749" s="69"/>
      <c r="W749" s="69"/>
      <c r="X749" s="69"/>
      <c r="Y749" s="69"/>
    </row>
    <row r="750" spans="1:27" s="12" customFormat="1" ht="17">
      <c r="A750" s="1" t="s">
        <v>63</v>
      </c>
      <c r="B750" s="1" t="s">
        <v>63</v>
      </c>
      <c r="C750" s="1"/>
      <c r="D750" s="2" t="s">
        <v>63</v>
      </c>
      <c r="E750" s="14" t="s">
        <v>2544</v>
      </c>
      <c r="H750" s="1"/>
      <c r="P750" s="69"/>
      <c r="Q750" s="69"/>
      <c r="R750" s="69"/>
      <c r="S750" s="69"/>
      <c r="T750" s="69"/>
      <c r="U750" s="69"/>
      <c r="V750" s="69"/>
      <c r="W750" s="69"/>
      <c r="X750" s="69"/>
      <c r="Y750" s="69"/>
      <c r="Z750" s="12" t="str">
        <f t="shared" si="34"/>
        <v/>
      </c>
      <c r="AA750" s="12" t="str">
        <f t="shared" si="35"/>
        <v/>
      </c>
    </row>
    <row r="751" spans="1:27" ht="238">
      <c r="A751" s="1">
        <v>2476</v>
      </c>
      <c r="B751" s="1" t="s">
        <v>2545</v>
      </c>
      <c r="C751" s="1">
        <v>153</v>
      </c>
      <c r="E751" s="15" t="s">
        <v>2546</v>
      </c>
      <c r="F751" s="16" t="s">
        <v>2547</v>
      </c>
      <c r="G751" s="16" t="s">
        <v>2548</v>
      </c>
      <c r="H751" s="17"/>
      <c r="I751" s="17"/>
      <c r="J751" s="17"/>
      <c r="K751" s="18" t="s">
        <v>597</v>
      </c>
      <c r="L751" s="17"/>
      <c r="M751" s="17"/>
      <c r="P751" s="19">
        <v>3</v>
      </c>
      <c r="Q751" s="20"/>
      <c r="R751" s="20"/>
      <c r="S751" s="21">
        <v>2.5</v>
      </c>
      <c r="T751" s="22"/>
      <c r="U751" s="19"/>
      <c r="V751" s="20"/>
      <c r="W751" s="20"/>
      <c r="X751" s="21"/>
      <c r="Y751" s="22"/>
      <c r="Z751" s="23">
        <f t="shared" si="34"/>
        <v>3</v>
      </c>
      <c r="AA751" s="24">
        <f t="shared" si="35"/>
        <v>2.5</v>
      </c>
    </row>
    <row r="752" spans="1:27" ht="238">
      <c r="A752" s="1">
        <v>2477</v>
      </c>
      <c r="B752" s="1" t="s">
        <v>2545</v>
      </c>
      <c r="C752" s="1">
        <v>153</v>
      </c>
      <c r="E752" s="15" t="s">
        <v>2549</v>
      </c>
      <c r="F752" s="16" t="s">
        <v>2550</v>
      </c>
      <c r="G752" s="16" t="s">
        <v>2551</v>
      </c>
      <c r="H752" s="17"/>
      <c r="I752" s="17"/>
      <c r="J752" s="17"/>
      <c r="K752" s="18" t="s">
        <v>597</v>
      </c>
      <c r="L752" s="17"/>
      <c r="M752" s="17"/>
      <c r="P752" s="19">
        <v>3</v>
      </c>
      <c r="Q752" s="20"/>
      <c r="R752" s="20"/>
      <c r="S752" s="21">
        <v>2.5</v>
      </c>
      <c r="T752" s="22"/>
      <c r="U752" s="19"/>
      <c r="V752" s="20"/>
      <c r="W752" s="20"/>
      <c r="X752" s="21"/>
      <c r="Y752" s="22"/>
      <c r="Z752" s="23">
        <f t="shared" si="34"/>
        <v>3</v>
      </c>
      <c r="AA752" s="24">
        <f t="shared" si="35"/>
        <v>2.5</v>
      </c>
    </row>
    <row r="753" spans="1:27" s="12" customFormat="1" ht="17">
      <c r="A753" s="1" t="s">
        <v>63</v>
      </c>
      <c r="B753" s="1" t="s">
        <v>63</v>
      </c>
      <c r="C753" s="1" t="s">
        <v>63</v>
      </c>
      <c r="D753" s="2"/>
      <c r="H753" s="1"/>
      <c r="P753" s="69"/>
      <c r="Q753" s="69"/>
      <c r="R753" s="69"/>
      <c r="S753" s="69"/>
      <c r="T753" s="69"/>
      <c r="U753" s="69"/>
      <c r="V753" s="69"/>
      <c r="W753" s="69"/>
      <c r="X753" s="69"/>
      <c r="Y753" s="69"/>
    </row>
    <row r="754" spans="1:27" s="12" customFormat="1" ht="17">
      <c r="A754" s="1" t="s">
        <v>63</v>
      </c>
      <c r="B754" s="1" t="s">
        <v>63</v>
      </c>
      <c r="C754" s="1" t="s">
        <v>63</v>
      </c>
      <c r="D754" s="2"/>
      <c r="H754" s="1"/>
      <c r="P754" s="69"/>
      <c r="Q754" s="69"/>
      <c r="R754" s="69"/>
      <c r="S754" s="69"/>
      <c r="T754" s="69"/>
      <c r="U754" s="69"/>
      <c r="V754" s="69"/>
      <c r="W754" s="69"/>
      <c r="X754" s="69"/>
      <c r="Y754" s="69"/>
    </row>
    <row r="755" spans="1:27" s="12" customFormat="1" ht="34">
      <c r="A755" s="1" t="s">
        <v>63</v>
      </c>
      <c r="B755" s="1" t="s">
        <v>63</v>
      </c>
      <c r="C755" s="1"/>
      <c r="D755" s="2"/>
      <c r="E755" s="14" t="s">
        <v>2552</v>
      </c>
      <c r="H755" s="1"/>
      <c r="P755" s="69"/>
      <c r="Q755" s="69"/>
      <c r="R755" s="69"/>
      <c r="S755" s="69"/>
      <c r="T755" s="69"/>
      <c r="U755" s="69"/>
      <c r="V755" s="69"/>
      <c r="W755" s="69"/>
      <c r="X755" s="69"/>
      <c r="Y755" s="69"/>
      <c r="Z755" s="12" t="str">
        <f t="shared" ref="Z755:Z816" si="36">IF(U755&lt;&gt;"",U755,IF(P755&lt;&gt;"",P755,IF(N755&lt;&gt;"",N755,"")))</f>
        <v/>
      </c>
      <c r="AA755" s="12" t="str">
        <f t="shared" ref="AA755:AA816" si="37">IF(X755&lt;&gt;"",X755,IF(S755&lt;&gt;"",S755,IF(O755&lt;&gt;"",O755,"")))</f>
        <v/>
      </c>
    </row>
    <row r="756" spans="1:27" ht="272">
      <c r="A756" s="1">
        <v>2478</v>
      </c>
      <c r="B756" s="1" t="s">
        <v>2553</v>
      </c>
      <c r="C756" s="1">
        <v>151</v>
      </c>
      <c r="E756" s="15" t="s">
        <v>2554</v>
      </c>
      <c r="F756" s="16" t="s">
        <v>2555</v>
      </c>
      <c r="G756" s="16" t="s">
        <v>2556</v>
      </c>
      <c r="H756" s="17"/>
      <c r="I756" s="17"/>
      <c r="J756" s="17"/>
      <c r="K756" s="18" t="s">
        <v>2557</v>
      </c>
      <c r="L756" s="17"/>
      <c r="M756" s="17"/>
      <c r="P756" s="19">
        <v>3</v>
      </c>
      <c r="Q756" s="20"/>
      <c r="R756" s="20"/>
      <c r="S756" s="21">
        <v>2</v>
      </c>
      <c r="T756" s="22"/>
      <c r="U756" s="19"/>
      <c r="V756" s="20"/>
      <c r="W756" s="20"/>
      <c r="X756" s="21"/>
      <c r="Y756" s="22"/>
      <c r="Z756" s="23">
        <f t="shared" si="36"/>
        <v>3</v>
      </c>
      <c r="AA756" s="24">
        <f t="shared" si="37"/>
        <v>2</v>
      </c>
    </row>
    <row r="757" spans="1:27" ht="272">
      <c r="A757" s="1">
        <v>2479</v>
      </c>
      <c r="B757" s="1" t="s">
        <v>2553</v>
      </c>
      <c r="C757" s="1">
        <v>151</v>
      </c>
      <c r="E757" s="15" t="s">
        <v>2558</v>
      </c>
      <c r="F757" s="16" t="s">
        <v>2559</v>
      </c>
      <c r="G757" s="16" t="s">
        <v>2560</v>
      </c>
      <c r="H757" s="17"/>
      <c r="I757" s="17"/>
      <c r="J757" s="17"/>
      <c r="K757" s="18" t="s">
        <v>2557</v>
      </c>
      <c r="L757" s="17"/>
      <c r="M757" s="17"/>
      <c r="P757" s="19">
        <v>2</v>
      </c>
      <c r="Q757" s="20"/>
      <c r="R757" s="20"/>
      <c r="S757" s="21">
        <v>1</v>
      </c>
      <c r="T757" s="22"/>
      <c r="U757" s="19"/>
      <c r="V757" s="20"/>
      <c r="W757" s="20"/>
      <c r="X757" s="21"/>
      <c r="Y757" s="22"/>
      <c r="Z757" s="23">
        <f t="shared" si="36"/>
        <v>2</v>
      </c>
      <c r="AA757" s="24">
        <f t="shared" si="37"/>
        <v>1</v>
      </c>
    </row>
    <row r="758" spans="1:27" ht="272">
      <c r="A758" s="1">
        <v>2480</v>
      </c>
      <c r="B758" s="1" t="s">
        <v>2553</v>
      </c>
      <c r="C758" s="1">
        <v>151</v>
      </c>
      <c r="E758" s="15" t="s">
        <v>2561</v>
      </c>
      <c r="F758" s="16" t="s">
        <v>2562</v>
      </c>
      <c r="G758" s="16" t="s">
        <v>2460</v>
      </c>
      <c r="H758" s="17"/>
      <c r="I758" s="17"/>
      <c r="J758" s="17"/>
      <c r="K758" s="18" t="s">
        <v>2557</v>
      </c>
      <c r="L758" s="17"/>
      <c r="M758" s="17"/>
      <c r="P758" s="19">
        <v>3</v>
      </c>
      <c r="Q758" s="20"/>
      <c r="R758" s="20"/>
      <c r="S758" s="21">
        <v>1</v>
      </c>
      <c r="T758" s="22"/>
      <c r="U758" s="19"/>
      <c r="V758" s="20"/>
      <c r="W758" s="20"/>
      <c r="X758" s="21"/>
      <c r="Y758" s="22"/>
      <c r="Z758" s="23">
        <f t="shared" si="36"/>
        <v>3</v>
      </c>
      <c r="AA758" s="24">
        <f t="shared" si="37"/>
        <v>1</v>
      </c>
    </row>
    <row r="759" spans="1:27" s="12" customFormat="1" ht="17">
      <c r="A759" s="1" t="s">
        <v>63</v>
      </c>
      <c r="B759" s="1" t="s">
        <v>63</v>
      </c>
      <c r="C759" s="1" t="s">
        <v>63</v>
      </c>
      <c r="D759" s="2"/>
      <c r="H759" s="1"/>
      <c r="P759" s="69"/>
      <c r="Q759" s="69"/>
      <c r="R759" s="69"/>
      <c r="S759" s="69"/>
      <c r="T759" s="69"/>
      <c r="U759" s="69"/>
      <c r="V759" s="69"/>
      <c r="W759" s="69"/>
      <c r="X759" s="69"/>
      <c r="Y759" s="69"/>
    </row>
    <row r="760" spans="1:27" s="12" customFormat="1" ht="17">
      <c r="A760" s="1" t="s">
        <v>63</v>
      </c>
      <c r="B760" s="1" t="s">
        <v>63</v>
      </c>
      <c r="C760" s="1" t="s">
        <v>63</v>
      </c>
      <c r="D760" s="2"/>
      <c r="H760" s="1"/>
      <c r="P760" s="69"/>
      <c r="Q760" s="69"/>
      <c r="R760" s="69"/>
      <c r="S760" s="69"/>
      <c r="T760" s="69"/>
      <c r="U760" s="69"/>
      <c r="V760" s="69"/>
      <c r="W760" s="69"/>
      <c r="X760" s="69"/>
      <c r="Y760" s="69"/>
    </row>
    <row r="761" spans="1:27" s="12" customFormat="1" ht="17">
      <c r="A761" s="1" t="s">
        <v>63</v>
      </c>
      <c r="B761" s="1" t="s">
        <v>63</v>
      </c>
      <c r="C761" s="1"/>
      <c r="D761" s="2"/>
      <c r="E761" s="14" t="s">
        <v>2563</v>
      </c>
      <c r="H761" s="1"/>
      <c r="P761" s="69"/>
      <c r="Q761" s="69"/>
      <c r="R761" s="69"/>
      <c r="S761" s="69"/>
      <c r="T761" s="69"/>
      <c r="U761" s="69"/>
      <c r="V761" s="69"/>
      <c r="W761" s="69"/>
      <c r="X761" s="69"/>
      <c r="Y761" s="69"/>
      <c r="Z761" s="12" t="str">
        <f t="shared" si="36"/>
        <v/>
      </c>
      <c r="AA761" s="12" t="str">
        <f t="shared" si="37"/>
        <v/>
      </c>
    </row>
    <row r="762" spans="1:27" ht="306">
      <c r="A762" s="1">
        <v>2481</v>
      </c>
      <c r="B762" s="1" t="s">
        <v>2564</v>
      </c>
      <c r="C762" s="1">
        <v>154</v>
      </c>
      <c r="E762" s="15" t="s">
        <v>2565</v>
      </c>
      <c r="F762" s="16" t="s">
        <v>2566</v>
      </c>
      <c r="G762" s="16" t="s">
        <v>2567</v>
      </c>
      <c r="H762" s="17"/>
      <c r="I762" s="17"/>
      <c r="J762" s="17"/>
      <c r="K762" s="18" t="s">
        <v>2568</v>
      </c>
      <c r="L762" s="17"/>
      <c r="M762" s="17"/>
      <c r="P762" s="19">
        <v>3</v>
      </c>
      <c r="Q762" s="20"/>
      <c r="R762" s="20"/>
      <c r="S762" s="21">
        <v>2</v>
      </c>
      <c r="T762" s="22"/>
      <c r="U762" s="19"/>
      <c r="V762" s="20"/>
      <c r="W762" s="20"/>
      <c r="X762" s="21"/>
      <c r="Y762" s="22"/>
      <c r="Z762" s="23">
        <f t="shared" si="36"/>
        <v>3</v>
      </c>
      <c r="AA762" s="24">
        <f t="shared" si="37"/>
        <v>2</v>
      </c>
    </row>
    <row r="763" spans="1:27" ht="204">
      <c r="A763" s="1">
        <v>2482</v>
      </c>
      <c r="B763" s="1" t="s">
        <v>2564</v>
      </c>
      <c r="C763" s="1">
        <v>154</v>
      </c>
      <c r="E763" s="15" t="s">
        <v>2569</v>
      </c>
      <c r="F763" s="16" t="s">
        <v>2570</v>
      </c>
      <c r="G763" s="16" t="s">
        <v>2571</v>
      </c>
      <c r="H763" s="17"/>
      <c r="I763" s="17"/>
      <c r="J763" s="17"/>
      <c r="K763" s="18">
        <v>3</v>
      </c>
      <c r="L763" s="17"/>
      <c r="M763" s="17"/>
      <c r="P763" s="19">
        <v>3</v>
      </c>
      <c r="Q763" s="20" t="s">
        <v>2572</v>
      </c>
      <c r="R763" s="20"/>
      <c r="S763" s="21">
        <v>3</v>
      </c>
      <c r="T763" s="22"/>
      <c r="U763" s="19"/>
      <c r="V763" s="20"/>
      <c r="W763" s="20"/>
      <c r="X763" s="21"/>
      <c r="Y763" s="22"/>
      <c r="Z763" s="23">
        <f t="shared" si="36"/>
        <v>3</v>
      </c>
      <c r="AA763" s="24">
        <f t="shared" si="37"/>
        <v>3</v>
      </c>
    </row>
    <row r="764" spans="1:27" ht="306">
      <c r="A764" s="1">
        <v>2483</v>
      </c>
      <c r="B764" s="1" t="s">
        <v>2564</v>
      </c>
      <c r="C764" s="1">
        <v>154</v>
      </c>
      <c r="E764" s="15" t="s">
        <v>2573</v>
      </c>
      <c r="F764" s="16" t="s">
        <v>2574</v>
      </c>
      <c r="G764" s="16" t="s">
        <v>2575</v>
      </c>
      <c r="H764" s="17"/>
      <c r="I764" s="17"/>
      <c r="J764" s="17"/>
      <c r="K764" s="18" t="s">
        <v>2568</v>
      </c>
      <c r="L764" s="17"/>
      <c r="M764" s="17"/>
      <c r="P764" s="19">
        <v>2</v>
      </c>
      <c r="Q764" s="20"/>
      <c r="R764" s="20"/>
      <c r="S764" s="21">
        <v>2</v>
      </c>
      <c r="T764" s="22"/>
      <c r="U764" s="19"/>
      <c r="V764" s="20"/>
      <c r="W764" s="20"/>
      <c r="X764" s="21"/>
      <c r="Y764" s="22"/>
      <c r="Z764" s="23">
        <f t="shared" si="36"/>
        <v>2</v>
      </c>
      <c r="AA764" s="24">
        <f t="shared" si="37"/>
        <v>2</v>
      </c>
    </row>
    <row r="765" spans="1:27" ht="306">
      <c r="A765" s="1">
        <v>2484</v>
      </c>
      <c r="B765" s="1" t="s">
        <v>2564</v>
      </c>
      <c r="C765" s="1">
        <v>154</v>
      </c>
      <c r="E765" s="15" t="s">
        <v>2576</v>
      </c>
      <c r="F765" s="16" t="s">
        <v>2577</v>
      </c>
      <c r="G765" s="16" t="s">
        <v>2578</v>
      </c>
      <c r="H765" s="17"/>
      <c r="I765" s="17"/>
      <c r="J765" s="17"/>
      <c r="K765" s="18" t="s">
        <v>2568</v>
      </c>
      <c r="L765" s="17"/>
      <c r="M765" s="17"/>
      <c r="P765" s="19">
        <v>3</v>
      </c>
      <c r="Q765" s="20"/>
      <c r="R765" s="20"/>
      <c r="S765" s="21">
        <v>2</v>
      </c>
      <c r="T765" s="22"/>
      <c r="U765" s="19"/>
      <c r="V765" s="20"/>
      <c r="W765" s="20"/>
      <c r="X765" s="21"/>
      <c r="Y765" s="22"/>
      <c r="Z765" s="23">
        <f t="shared" si="36"/>
        <v>3</v>
      </c>
      <c r="AA765" s="24">
        <f t="shared" si="37"/>
        <v>2</v>
      </c>
    </row>
    <row r="766" spans="1:27" ht="306">
      <c r="A766" s="1">
        <v>2485</v>
      </c>
      <c r="B766" s="1" t="s">
        <v>2564</v>
      </c>
      <c r="C766" s="1">
        <v>154</v>
      </c>
      <c r="E766" s="15" t="s">
        <v>2579</v>
      </c>
      <c r="F766" s="16" t="s">
        <v>2580</v>
      </c>
      <c r="G766" s="16" t="s">
        <v>2581</v>
      </c>
      <c r="H766" s="17"/>
      <c r="I766" s="17"/>
      <c r="J766" s="17"/>
      <c r="K766" s="18" t="s">
        <v>2568</v>
      </c>
      <c r="L766" s="17"/>
      <c r="M766" s="17"/>
      <c r="P766" s="19">
        <v>2</v>
      </c>
      <c r="Q766" s="20"/>
      <c r="R766" s="20"/>
      <c r="S766" s="21">
        <v>2</v>
      </c>
      <c r="T766" s="22"/>
      <c r="U766" s="19"/>
      <c r="V766" s="20"/>
      <c r="W766" s="20"/>
      <c r="X766" s="21"/>
      <c r="Y766" s="22"/>
      <c r="Z766" s="23">
        <f t="shared" si="36"/>
        <v>2</v>
      </c>
      <c r="AA766" s="24">
        <f t="shared" si="37"/>
        <v>2</v>
      </c>
    </row>
    <row r="767" spans="1:27" ht="306">
      <c r="A767" s="1">
        <v>2486</v>
      </c>
      <c r="B767" s="1" t="s">
        <v>2564</v>
      </c>
      <c r="C767" s="1">
        <v>154</v>
      </c>
      <c r="E767" s="15" t="s">
        <v>2582</v>
      </c>
      <c r="F767" s="16" t="s">
        <v>2583</v>
      </c>
      <c r="G767" s="16" t="s">
        <v>2584</v>
      </c>
      <c r="H767" s="17"/>
      <c r="I767" s="17"/>
      <c r="J767" s="17"/>
      <c r="K767" s="18" t="s">
        <v>2568</v>
      </c>
      <c r="L767" s="17"/>
      <c r="M767" s="17"/>
      <c r="P767" s="19">
        <v>2</v>
      </c>
      <c r="Q767" s="20"/>
      <c r="R767" s="20"/>
      <c r="S767" s="21">
        <v>2</v>
      </c>
      <c r="T767" s="22"/>
      <c r="U767" s="19"/>
      <c r="V767" s="20"/>
      <c r="W767" s="20"/>
      <c r="X767" s="21"/>
      <c r="Y767" s="22"/>
      <c r="Z767" s="23">
        <f t="shared" si="36"/>
        <v>2</v>
      </c>
      <c r="AA767" s="24">
        <f t="shared" si="37"/>
        <v>2</v>
      </c>
    </row>
    <row r="768" spans="1:27" ht="306">
      <c r="A768" s="1">
        <v>2487</v>
      </c>
      <c r="B768" s="1" t="s">
        <v>2564</v>
      </c>
      <c r="C768" s="1">
        <v>154</v>
      </c>
      <c r="E768" s="15" t="s">
        <v>2585</v>
      </c>
      <c r="F768" s="16" t="s">
        <v>2586</v>
      </c>
      <c r="G768" s="16" t="s">
        <v>2460</v>
      </c>
      <c r="H768" s="17"/>
      <c r="I768" s="17"/>
      <c r="J768" s="17"/>
      <c r="K768" s="18" t="s">
        <v>2568</v>
      </c>
      <c r="L768" s="17"/>
      <c r="M768" s="17"/>
      <c r="P768" s="19">
        <v>3</v>
      </c>
      <c r="Q768" s="20"/>
      <c r="R768" s="20"/>
      <c r="S768" s="21">
        <v>1</v>
      </c>
      <c r="T768" s="22"/>
      <c r="U768" s="19"/>
      <c r="V768" s="20"/>
      <c r="W768" s="20"/>
      <c r="X768" s="21"/>
      <c r="Y768" s="22"/>
      <c r="Z768" s="23">
        <f t="shared" si="36"/>
        <v>3</v>
      </c>
      <c r="AA768" s="24">
        <f t="shared" si="37"/>
        <v>1</v>
      </c>
    </row>
    <row r="769" spans="1:27" s="12" customFormat="1" ht="17">
      <c r="A769" s="1" t="s">
        <v>63</v>
      </c>
      <c r="B769" s="1" t="s">
        <v>63</v>
      </c>
      <c r="C769" s="1" t="s">
        <v>63</v>
      </c>
      <c r="D769" s="2"/>
      <c r="H769" s="1"/>
      <c r="P769" s="69"/>
      <c r="Q769" s="69"/>
      <c r="R769" s="69"/>
      <c r="S769" s="69"/>
      <c r="T769" s="69"/>
      <c r="U769" s="69"/>
      <c r="V769" s="69"/>
      <c r="W769" s="69"/>
      <c r="X769" s="69"/>
      <c r="Y769" s="69"/>
    </row>
    <row r="770" spans="1:27" s="12" customFormat="1" ht="17">
      <c r="A770" s="1" t="s">
        <v>63</v>
      </c>
      <c r="B770" s="1" t="s">
        <v>63</v>
      </c>
      <c r="C770" s="1" t="s">
        <v>63</v>
      </c>
      <c r="D770" s="2"/>
      <c r="H770" s="1"/>
      <c r="P770" s="69"/>
      <c r="Q770" s="69"/>
      <c r="R770" s="69"/>
      <c r="S770" s="69"/>
      <c r="T770" s="69"/>
      <c r="U770" s="69"/>
      <c r="V770" s="69"/>
      <c r="W770" s="69"/>
      <c r="X770" s="69"/>
      <c r="Y770" s="69"/>
    </row>
    <row r="771" spans="1:27" s="12" customFormat="1" ht="17">
      <c r="A771" s="1" t="s">
        <v>63</v>
      </c>
      <c r="B771" s="1" t="s">
        <v>63</v>
      </c>
      <c r="C771" s="1"/>
      <c r="D771" s="2"/>
      <c r="E771" s="14" t="s">
        <v>2587</v>
      </c>
      <c r="H771" s="1"/>
      <c r="P771" s="69"/>
      <c r="Q771" s="69"/>
      <c r="R771" s="69"/>
      <c r="S771" s="69"/>
      <c r="T771" s="69"/>
      <c r="U771" s="69"/>
      <c r="V771" s="69"/>
      <c r="W771" s="69"/>
      <c r="X771" s="69"/>
      <c r="Y771" s="69"/>
      <c r="Z771" s="12" t="str">
        <f t="shared" si="36"/>
        <v/>
      </c>
      <c r="AA771" s="12" t="str">
        <f t="shared" si="37"/>
        <v/>
      </c>
    </row>
    <row r="772" spans="1:27" ht="204">
      <c r="A772" s="1">
        <v>2488</v>
      </c>
      <c r="B772" s="1" t="s">
        <v>2588</v>
      </c>
      <c r="C772" s="1">
        <v>155</v>
      </c>
      <c r="E772" s="15" t="s">
        <v>2589</v>
      </c>
      <c r="F772" s="16" t="s">
        <v>2590</v>
      </c>
      <c r="G772" s="16" t="s">
        <v>2591</v>
      </c>
      <c r="H772" s="17"/>
      <c r="I772" s="17"/>
      <c r="J772" s="17"/>
      <c r="K772" s="18" t="s">
        <v>2592</v>
      </c>
      <c r="L772" s="17"/>
      <c r="M772" s="17"/>
      <c r="P772" s="19">
        <v>3</v>
      </c>
      <c r="Q772" s="20"/>
      <c r="R772" s="20"/>
      <c r="S772" s="21">
        <v>3</v>
      </c>
      <c r="T772" s="22"/>
      <c r="U772" s="19"/>
      <c r="V772" s="20"/>
      <c r="W772" s="20"/>
      <c r="X772" s="21"/>
      <c r="Y772" s="22"/>
      <c r="Z772" s="23">
        <f t="shared" si="36"/>
        <v>3</v>
      </c>
      <c r="AA772" s="24">
        <f t="shared" si="37"/>
        <v>3</v>
      </c>
    </row>
    <row r="773" spans="1:27" ht="221">
      <c r="A773" s="1">
        <v>2489</v>
      </c>
      <c r="B773" s="1" t="s">
        <v>2588</v>
      </c>
      <c r="C773" s="1">
        <v>155</v>
      </c>
      <c r="E773" s="15" t="s">
        <v>2593</v>
      </c>
      <c r="F773" s="16" t="s">
        <v>2594</v>
      </c>
      <c r="G773" s="16" t="s">
        <v>2595</v>
      </c>
      <c r="H773" s="17"/>
      <c r="I773" s="17"/>
      <c r="J773" s="17"/>
      <c r="K773" s="18" t="s">
        <v>2592</v>
      </c>
      <c r="L773" s="17"/>
      <c r="M773" s="17"/>
      <c r="P773" s="19">
        <v>3</v>
      </c>
      <c r="Q773" s="20"/>
      <c r="R773" s="20"/>
      <c r="S773" s="21">
        <v>2.5</v>
      </c>
      <c r="T773" s="22"/>
      <c r="U773" s="19"/>
      <c r="V773" s="20"/>
      <c r="W773" s="20"/>
      <c r="X773" s="21"/>
      <c r="Y773" s="22"/>
      <c r="Z773" s="23">
        <f t="shared" si="36"/>
        <v>3</v>
      </c>
      <c r="AA773" s="24">
        <f t="shared" si="37"/>
        <v>2.5</v>
      </c>
    </row>
    <row r="774" spans="1:27" ht="255">
      <c r="A774" s="1">
        <v>2490</v>
      </c>
      <c r="B774" s="1" t="s">
        <v>2588</v>
      </c>
      <c r="C774" s="1">
        <v>155</v>
      </c>
      <c r="E774" s="15" t="s">
        <v>2596</v>
      </c>
      <c r="F774" s="16" t="s">
        <v>2597</v>
      </c>
      <c r="G774" s="16" t="s">
        <v>2598</v>
      </c>
      <c r="H774" s="17"/>
      <c r="I774" s="17"/>
      <c r="J774" s="17"/>
      <c r="K774" s="18" t="s">
        <v>2592</v>
      </c>
      <c r="L774" s="17"/>
      <c r="M774" s="17"/>
      <c r="P774" s="19">
        <v>3</v>
      </c>
      <c r="Q774" s="20"/>
      <c r="R774" s="20"/>
      <c r="S774" s="21">
        <v>2</v>
      </c>
      <c r="T774" s="22"/>
      <c r="U774" s="19"/>
      <c r="V774" s="20"/>
      <c r="W774" s="20"/>
      <c r="X774" s="21"/>
      <c r="Y774" s="22"/>
      <c r="Z774" s="23">
        <f t="shared" si="36"/>
        <v>3</v>
      </c>
      <c r="AA774" s="24">
        <f t="shared" si="37"/>
        <v>2</v>
      </c>
    </row>
    <row r="775" spans="1:27" ht="136">
      <c r="A775" s="1">
        <v>2491</v>
      </c>
      <c r="B775" s="1" t="s">
        <v>2588</v>
      </c>
      <c r="C775" s="1">
        <v>155</v>
      </c>
      <c r="E775" s="15" t="s">
        <v>2599</v>
      </c>
      <c r="F775" s="16" t="s">
        <v>2600</v>
      </c>
      <c r="G775" s="16" t="s">
        <v>2460</v>
      </c>
      <c r="H775" s="17"/>
      <c r="I775" s="17"/>
      <c r="J775" s="17"/>
      <c r="K775" s="18" t="s">
        <v>2592</v>
      </c>
      <c r="L775" s="17"/>
      <c r="M775" s="17"/>
      <c r="P775" s="19">
        <v>1</v>
      </c>
      <c r="Q775" s="20"/>
      <c r="R775" s="20"/>
      <c r="S775" s="21">
        <v>1</v>
      </c>
      <c r="T775" s="22"/>
      <c r="U775" s="19"/>
      <c r="V775" s="20"/>
      <c r="W775" s="20"/>
      <c r="X775" s="21"/>
      <c r="Y775" s="22"/>
      <c r="Z775" s="23">
        <f t="shared" si="36"/>
        <v>1</v>
      </c>
      <c r="AA775" s="24">
        <f t="shared" si="37"/>
        <v>1</v>
      </c>
    </row>
    <row r="776" spans="1:27" s="12" customFormat="1" ht="17">
      <c r="A776" s="1" t="s">
        <v>63</v>
      </c>
      <c r="B776" s="1" t="s">
        <v>63</v>
      </c>
      <c r="C776" s="1" t="s">
        <v>63</v>
      </c>
      <c r="D776" s="2"/>
      <c r="H776" s="1"/>
      <c r="P776" s="69"/>
      <c r="Q776" s="69"/>
      <c r="R776" s="69"/>
      <c r="S776" s="69"/>
      <c r="T776" s="69"/>
      <c r="U776" s="69"/>
      <c r="V776" s="69"/>
      <c r="W776" s="69"/>
      <c r="X776" s="69"/>
      <c r="Y776" s="69"/>
    </row>
    <row r="777" spans="1:27" s="12" customFormat="1" ht="17">
      <c r="A777" s="1" t="s">
        <v>63</v>
      </c>
      <c r="B777" s="1" t="s">
        <v>63</v>
      </c>
      <c r="C777" s="1" t="s">
        <v>63</v>
      </c>
      <c r="D777" s="2"/>
      <c r="H777" s="1"/>
      <c r="P777" s="69"/>
      <c r="Q777" s="69"/>
      <c r="R777" s="69"/>
      <c r="S777" s="69"/>
      <c r="T777" s="69"/>
      <c r="U777" s="69"/>
      <c r="V777" s="69"/>
      <c r="W777" s="69"/>
      <c r="X777" s="69"/>
      <c r="Y777" s="69"/>
    </row>
    <row r="778" spans="1:27" s="12" customFormat="1" ht="17">
      <c r="A778" s="1" t="s">
        <v>63</v>
      </c>
      <c r="B778" s="1" t="s">
        <v>63</v>
      </c>
      <c r="C778" s="1"/>
      <c r="D778" s="2"/>
      <c r="E778" s="14" t="s">
        <v>2601</v>
      </c>
      <c r="H778" s="1"/>
      <c r="P778" s="69"/>
      <c r="Q778" s="69"/>
      <c r="R778" s="69"/>
      <c r="S778" s="69"/>
      <c r="T778" s="69"/>
      <c r="U778" s="69"/>
      <c r="V778" s="69"/>
      <c r="W778" s="69"/>
      <c r="X778" s="69"/>
      <c r="Y778" s="69"/>
      <c r="Z778" s="12" t="str">
        <f t="shared" si="36"/>
        <v/>
      </c>
      <c r="AA778" s="12" t="str">
        <f t="shared" si="37"/>
        <v/>
      </c>
    </row>
    <row r="779" spans="1:27" ht="372">
      <c r="A779" s="1">
        <v>2492</v>
      </c>
      <c r="B779" s="1" t="s">
        <v>2602</v>
      </c>
      <c r="C779" s="1">
        <v>156</v>
      </c>
      <c r="E779" s="15" t="s">
        <v>2603</v>
      </c>
      <c r="F779" s="16" t="s">
        <v>2604</v>
      </c>
      <c r="G779" s="16" t="s">
        <v>2605</v>
      </c>
      <c r="H779" s="17"/>
      <c r="I779" s="17"/>
      <c r="J779" s="17"/>
      <c r="K779" s="18" t="s">
        <v>2606</v>
      </c>
      <c r="L779" s="17"/>
      <c r="M779" s="17"/>
      <c r="P779" s="19">
        <v>2</v>
      </c>
      <c r="Q779" s="20"/>
      <c r="R779" s="20"/>
      <c r="S779" s="21">
        <v>2</v>
      </c>
      <c r="T779" s="22"/>
      <c r="U779" s="19"/>
      <c r="V779" s="20"/>
      <c r="W779" s="20"/>
      <c r="X779" s="21"/>
      <c r="Y779" s="22"/>
      <c r="Z779" s="23">
        <f t="shared" si="36"/>
        <v>2</v>
      </c>
      <c r="AA779" s="24">
        <f t="shared" si="37"/>
        <v>2</v>
      </c>
    </row>
    <row r="780" spans="1:27" ht="372">
      <c r="A780" s="1">
        <v>2493</v>
      </c>
      <c r="B780" s="1" t="s">
        <v>2602</v>
      </c>
      <c r="C780" s="1">
        <v>156</v>
      </c>
      <c r="E780" s="15" t="s">
        <v>2607</v>
      </c>
      <c r="F780" s="16" t="s">
        <v>2608</v>
      </c>
      <c r="G780" s="16" t="s">
        <v>2609</v>
      </c>
      <c r="H780" s="17"/>
      <c r="I780" s="17"/>
      <c r="J780" s="17"/>
      <c r="K780" s="18" t="s">
        <v>2606</v>
      </c>
      <c r="L780" s="17"/>
      <c r="M780" s="17"/>
      <c r="P780" s="19">
        <v>2</v>
      </c>
      <c r="Q780" s="20"/>
      <c r="R780" s="20"/>
      <c r="S780" s="21">
        <v>2</v>
      </c>
      <c r="T780" s="22"/>
      <c r="U780" s="19"/>
      <c r="V780" s="20"/>
      <c r="W780" s="20"/>
      <c r="X780" s="21"/>
      <c r="Y780" s="22"/>
      <c r="Z780" s="23">
        <f t="shared" si="36"/>
        <v>2</v>
      </c>
      <c r="AA780" s="24">
        <f t="shared" si="37"/>
        <v>2</v>
      </c>
    </row>
    <row r="781" spans="1:27" ht="372">
      <c r="A781" s="1">
        <v>2494</v>
      </c>
      <c r="B781" s="1" t="s">
        <v>2602</v>
      </c>
      <c r="C781" s="1">
        <v>156</v>
      </c>
      <c r="E781" s="15" t="s">
        <v>2610</v>
      </c>
      <c r="F781" s="16" t="s">
        <v>2611</v>
      </c>
      <c r="G781" s="16" t="s">
        <v>2612</v>
      </c>
      <c r="H781" s="17"/>
      <c r="I781" s="17"/>
      <c r="J781" s="17"/>
      <c r="K781" s="18" t="s">
        <v>2606</v>
      </c>
      <c r="L781" s="17"/>
      <c r="M781" s="17"/>
      <c r="P781" s="19">
        <v>2</v>
      </c>
      <c r="Q781" s="20"/>
      <c r="R781" s="20"/>
      <c r="S781" s="21">
        <v>2</v>
      </c>
      <c r="T781" s="22"/>
      <c r="U781" s="19"/>
      <c r="V781" s="20"/>
      <c r="W781" s="20"/>
      <c r="X781" s="21"/>
      <c r="Y781" s="22"/>
      <c r="Z781" s="23">
        <f t="shared" si="36"/>
        <v>2</v>
      </c>
      <c r="AA781" s="24">
        <f t="shared" si="37"/>
        <v>2</v>
      </c>
    </row>
    <row r="782" spans="1:27" ht="372">
      <c r="A782" s="1">
        <v>2495</v>
      </c>
      <c r="B782" s="1" t="s">
        <v>2602</v>
      </c>
      <c r="C782" s="1">
        <v>156</v>
      </c>
      <c r="E782" s="15" t="s">
        <v>2613</v>
      </c>
      <c r="F782" s="16" t="s">
        <v>2614</v>
      </c>
      <c r="G782" s="16" t="s">
        <v>2615</v>
      </c>
      <c r="H782" s="17"/>
      <c r="I782" s="17"/>
      <c r="J782" s="17"/>
      <c r="K782" s="18" t="s">
        <v>2606</v>
      </c>
      <c r="L782" s="17"/>
      <c r="M782" s="17"/>
      <c r="P782" s="19">
        <v>3</v>
      </c>
      <c r="Q782" s="20"/>
      <c r="R782" s="20"/>
      <c r="S782" s="21">
        <v>2</v>
      </c>
      <c r="T782" s="22"/>
      <c r="U782" s="19"/>
      <c r="V782" s="20"/>
      <c r="W782" s="20"/>
      <c r="X782" s="21"/>
      <c r="Y782" s="22"/>
      <c r="Z782" s="23">
        <f t="shared" si="36"/>
        <v>3</v>
      </c>
      <c r="AA782" s="24">
        <f t="shared" si="37"/>
        <v>2</v>
      </c>
    </row>
    <row r="783" spans="1:27" ht="372">
      <c r="A783" s="1">
        <v>2496</v>
      </c>
      <c r="B783" s="1" t="s">
        <v>2602</v>
      </c>
      <c r="C783" s="1">
        <v>156</v>
      </c>
      <c r="E783" s="15" t="s">
        <v>2616</v>
      </c>
      <c r="F783" s="16" t="s">
        <v>2617</v>
      </c>
      <c r="G783" s="16" t="s">
        <v>2618</v>
      </c>
      <c r="H783" s="17"/>
      <c r="I783" s="17"/>
      <c r="J783" s="17"/>
      <c r="K783" s="18" t="s">
        <v>2606</v>
      </c>
      <c r="L783" s="17"/>
      <c r="M783" s="17"/>
      <c r="P783" s="19">
        <v>2</v>
      </c>
      <c r="Q783" s="20"/>
      <c r="R783" s="20"/>
      <c r="S783" s="21">
        <v>2</v>
      </c>
      <c r="T783" s="22"/>
      <c r="U783" s="19"/>
      <c r="V783" s="20"/>
      <c r="W783" s="20"/>
      <c r="X783" s="21"/>
      <c r="Y783" s="22"/>
      <c r="Z783" s="23">
        <f t="shared" si="36"/>
        <v>2</v>
      </c>
      <c r="AA783" s="24">
        <f t="shared" si="37"/>
        <v>2</v>
      </c>
    </row>
    <row r="784" spans="1:27" ht="372">
      <c r="A784" s="1">
        <v>2497</v>
      </c>
      <c r="B784" s="1" t="s">
        <v>2602</v>
      </c>
      <c r="C784" s="1">
        <v>156</v>
      </c>
      <c r="E784" s="15" t="s">
        <v>2619</v>
      </c>
      <c r="F784" s="16" t="s">
        <v>2620</v>
      </c>
      <c r="G784" s="16" t="s">
        <v>2621</v>
      </c>
      <c r="H784" s="17"/>
      <c r="I784" s="17"/>
      <c r="J784" s="17"/>
      <c r="K784" s="18" t="s">
        <v>2606</v>
      </c>
      <c r="L784" s="17"/>
      <c r="M784" s="17"/>
      <c r="P784" s="19">
        <v>2</v>
      </c>
      <c r="Q784" s="20"/>
      <c r="R784" s="20"/>
      <c r="S784" s="21">
        <v>2</v>
      </c>
      <c r="T784" s="22"/>
      <c r="U784" s="19"/>
      <c r="V784" s="20"/>
      <c r="W784" s="20"/>
      <c r="X784" s="21"/>
      <c r="Y784" s="22"/>
      <c r="Z784" s="23">
        <f t="shared" si="36"/>
        <v>2</v>
      </c>
      <c r="AA784" s="24">
        <f t="shared" si="37"/>
        <v>2</v>
      </c>
    </row>
    <row r="785" spans="1:27" ht="372">
      <c r="A785" s="1">
        <v>2498</v>
      </c>
      <c r="B785" s="1" t="s">
        <v>2602</v>
      </c>
      <c r="C785" s="1">
        <v>156</v>
      </c>
      <c r="E785" s="15" t="s">
        <v>2622</v>
      </c>
      <c r="F785" s="16" t="s">
        <v>2623</v>
      </c>
      <c r="G785" s="16" t="s">
        <v>2624</v>
      </c>
      <c r="H785" s="17"/>
      <c r="I785" s="17"/>
      <c r="J785" s="17"/>
      <c r="K785" s="18" t="s">
        <v>2606</v>
      </c>
      <c r="L785" s="17"/>
      <c r="M785" s="17"/>
      <c r="P785" s="19">
        <v>2</v>
      </c>
      <c r="Q785" s="20"/>
      <c r="R785" s="20"/>
      <c r="S785" s="21">
        <v>2</v>
      </c>
      <c r="T785" s="22"/>
      <c r="U785" s="19"/>
      <c r="V785" s="20"/>
      <c r="W785" s="20"/>
      <c r="X785" s="21"/>
      <c r="Y785" s="22"/>
      <c r="Z785" s="23">
        <f t="shared" si="36"/>
        <v>2</v>
      </c>
      <c r="AA785" s="24">
        <f t="shared" si="37"/>
        <v>2</v>
      </c>
    </row>
    <row r="786" spans="1:27" ht="372">
      <c r="A786" s="1">
        <v>2499</v>
      </c>
      <c r="B786" s="1" t="s">
        <v>2602</v>
      </c>
      <c r="C786" s="1">
        <v>156</v>
      </c>
      <c r="E786" s="15" t="s">
        <v>2625</v>
      </c>
      <c r="F786" s="16" t="s">
        <v>2626</v>
      </c>
      <c r="G786" s="16" t="s">
        <v>2627</v>
      </c>
      <c r="H786" s="17"/>
      <c r="I786" s="17"/>
      <c r="J786" s="17"/>
      <c r="K786" s="18" t="s">
        <v>2606</v>
      </c>
      <c r="L786" s="17"/>
      <c r="M786" s="17"/>
      <c r="P786" s="19">
        <v>2</v>
      </c>
      <c r="Q786" s="20"/>
      <c r="R786" s="20"/>
      <c r="S786" s="21"/>
      <c r="T786" s="22"/>
      <c r="U786" s="19"/>
      <c r="V786" s="20"/>
      <c r="W786" s="20"/>
      <c r="X786" s="21"/>
      <c r="Y786" s="22"/>
      <c r="Z786" s="23">
        <f t="shared" si="36"/>
        <v>2</v>
      </c>
      <c r="AA786" s="24" t="str">
        <f t="shared" si="37"/>
        <v/>
      </c>
    </row>
    <row r="787" spans="1:27" ht="372">
      <c r="A787" s="1">
        <v>2500</v>
      </c>
      <c r="B787" s="1" t="s">
        <v>2602</v>
      </c>
      <c r="C787" s="1">
        <v>156</v>
      </c>
      <c r="E787" s="15" t="s">
        <v>2628</v>
      </c>
      <c r="F787" s="16" t="s">
        <v>2629</v>
      </c>
      <c r="G787" s="16" t="s">
        <v>2630</v>
      </c>
      <c r="H787" s="17"/>
      <c r="I787" s="17"/>
      <c r="J787" s="17"/>
      <c r="K787" s="18" t="s">
        <v>2606</v>
      </c>
      <c r="L787" s="17"/>
      <c r="M787" s="17"/>
      <c r="P787" s="19">
        <v>2</v>
      </c>
      <c r="Q787" s="20"/>
      <c r="R787" s="20"/>
      <c r="S787" s="21">
        <v>2</v>
      </c>
      <c r="T787" s="22"/>
      <c r="U787" s="19"/>
      <c r="V787" s="20"/>
      <c r="W787" s="20"/>
      <c r="X787" s="21"/>
      <c r="Y787" s="22"/>
      <c r="Z787" s="23">
        <f t="shared" si="36"/>
        <v>2</v>
      </c>
      <c r="AA787" s="24">
        <f t="shared" si="37"/>
        <v>2</v>
      </c>
    </row>
    <row r="788" spans="1:27" ht="372">
      <c r="A788" s="1">
        <v>2501</v>
      </c>
      <c r="B788" s="1" t="s">
        <v>2602</v>
      </c>
      <c r="C788" s="1">
        <v>156</v>
      </c>
      <c r="E788" s="15" t="s">
        <v>2631</v>
      </c>
      <c r="F788" s="16" t="s">
        <v>2632</v>
      </c>
      <c r="G788" s="16" t="s">
        <v>2633</v>
      </c>
      <c r="H788" s="17"/>
      <c r="I788" s="17"/>
      <c r="J788" s="17"/>
      <c r="K788" s="18" t="s">
        <v>2606</v>
      </c>
      <c r="L788" s="17"/>
      <c r="M788" s="17"/>
      <c r="P788" s="19">
        <v>2</v>
      </c>
      <c r="Q788" s="20"/>
      <c r="R788" s="20"/>
      <c r="S788" s="21">
        <v>2</v>
      </c>
      <c r="T788" s="22"/>
      <c r="U788" s="19"/>
      <c r="V788" s="20"/>
      <c r="W788" s="20"/>
      <c r="X788" s="21"/>
      <c r="Y788" s="22"/>
      <c r="Z788" s="23">
        <f t="shared" si="36"/>
        <v>2</v>
      </c>
      <c r="AA788" s="24">
        <f t="shared" si="37"/>
        <v>2</v>
      </c>
    </row>
    <row r="789" spans="1:27" ht="372">
      <c r="A789" s="1">
        <v>2502</v>
      </c>
      <c r="B789" s="1" t="s">
        <v>2602</v>
      </c>
      <c r="C789" s="1">
        <v>156</v>
      </c>
      <c r="E789" s="15" t="s">
        <v>2582</v>
      </c>
      <c r="F789" s="16" t="s">
        <v>2634</v>
      </c>
      <c r="G789" s="16" t="s">
        <v>2584</v>
      </c>
      <c r="H789" s="17"/>
      <c r="I789" s="17"/>
      <c r="J789" s="17"/>
      <c r="K789" s="18" t="s">
        <v>2606</v>
      </c>
      <c r="L789" s="17"/>
      <c r="M789" s="17"/>
      <c r="P789" s="19">
        <v>1</v>
      </c>
      <c r="Q789" s="20"/>
      <c r="R789" s="20"/>
      <c r="S789" s="21">
        <v>1</v>
      </c>
      <c r="T789" s="22"/>
      <c r="U789" s="19"/>
      <c r="V789" s="20"/>
      <c r="W789" s="20"/>
      <c r="X789" s="21"/>
      <c r="Y789" s="22"/>
      <c r="Z789" s="23">
        <f t="shared" si="36"/>
        <v>1</v>
      </c>
      <c r="AA789" s="24">
        <f t="shared" si="37"/>
        <v>1</v>
      </c>
    </row>
    <row r="790" spans="1:27" ht="372">
      <c r="A790" s="1">
        <v>2503</v>
      </c>
      <c r="B790" s="1" t="s">
        <v>2602</v>
      </c>
      <c r="C790" s="1">
        <v>156</v>
      </c>
      <c r="E790" s="15" t="s">
        <v>2635</v>
      </c>
      <c r="F790" s="16" t="s">
        <v>2636</v>
      </c>
      <c r="G790" s="16" t="s">
        <v>2460</v>
      </c>
      <c r="H790" s="17"/>
      <c r="I790" s="17"/>
      <c r="J790" s="17"/>
      <c r="K790" s="18" t="s">
        <v>2606</v>
      </c>
      <c r="L790" s="17"/>
      <c r="M790" s="17"/>
      <c r="P790" s="19">
        <v>2</v>
      </c>
      <c r="Q790" s="20"/>
      <c r="R790" s="20"/>
      <c r="S790" s="21">
        <v>1</v>
      </c>
      <c r="T790" s="22"/>
      <c r="U790" s="19"/>
      <c r="V790" s="20"/>
      <c r="W790" s="20"/>
      <c r="X790" s="21"/>
      <c r="Y790" s="22"/>
      <c r="Z790" s="23">
        <f t="shared" si="36"/>
        <v>2</v>
      </c>
      <c r="AA790" s="24">
        <f t="shared" si="37"/>
        <v>1</v>
      </c>
    </row>
    <row r="791" spans="1:27" s="12" customFormat="1" ht="17">
      <c r="A791" s="1" t="s">
        <v>63</v>
      </c>
      <c r="B791" s="1" t="s">
        <v>63</v>
      </c>
      <c r="C791" s="1" t="s">
        <v>63</v>
      </c>
      <c r="D791" s="2"/>
      <c r="H791" s="1"/>
      <c r="P791" s="69"/>
      <c r="Q791" s="69"/>
      <c r="R791" s="69"/>
      <c r="S791" s="69"/>
      <c r="T791" s="69"/>
      <c r="U791" s="69"/>
      <c r="V791" s="69"/>
      <c r="W791" s="69"/>
      <c r="X791" s="69"/>
      <c r="Y791" s="69"/>
    </row>
    <row r="792" spans="1:27" s="12" customFormat="1" ht="17">
      <c r="A792" s="1" t="s">
        <v>63</v>
      </c>
      <c r="B792" s="1" t="s">
        <v>63</v>
      </c>
      <c r="C792" s="1" t="s">
        <v>63</v>
      </c>
      <c r="D792" s="2"/>
      <c r="H792" s="1"/>
      <c r="P792" s="69"/>
      <c r="Q792" s="69"/>
      <c r="R792" s="69"/>
      <c r="S792" s="69"/>
      <c r="T792" s="69"/>
      <c r="U792" s="69"/>
      <c r="V792" s="69"/>
      <c r="W792" s="69"/>
      <c r="X792" s="69"/>
      <c r="Y792" s="69"/>
    </row>
    <row r="793" spans="1:27" s="12" customFormat="1" ht="17">
      <c r="A793" s="1" t="s">
        <v>63</v>
      </c>
      <c r="B793" s="1" t="s">
        <v>63</v>
      </c>
      <c r="C793" s="1"/>
      <c r="D793" s="2"/>
      <c r="E793" s="14" t="s">
        <v>2637</v>
      </c>
      <c r="H793" s="1"/>
      <c r="P793" s="69"/>
      <c r="Q793" s="69"/>
      <c r="R793" s="69"/>
      <c r="S793" s="69"/>
      <c r="T793" s="69"/>
      <c r="U793" s="69"/>
      <c r="V793" s="69"/>
      <c r="W793" s="69"/>
      <c r="X793" s="69"/>
      <c r="Y793" s="69"/>
      <c r="Z793" s="12" t="str">
        <f t="shared" si="36"/>
        <v/>
      </c>
      <c r="AA793" s="12" t="str">
        <f t="shared" si="37"/>
        <v/>
      </c>
    </row>
    <row r="794" spans="1:27" ht="221">
      <c r="A794" s="1">
        <v>2504</v>
      </c>
      <c r="B794" s="1" t="s">
        <v>2638</v>
      </c>
      <c r="C794" s="1">
        <v>165</v>
      </c>
      <c r="E794" s="15" t="s">
        <v>2639</v>
      </c>
      <c r="F794" s="16" t="s">
        <v>2640</v>
      </c>
      <c r="G794" s="16" t="s">
        <v>2641</v>
      </c>
      <c r="H794" s="17"/>
      <c r="I794" s="17"/>
      <c r="J794" s="17"/>
      <c r="K794" s="18" t="s">
        <v>2642</v>
      </c>
      <c r="L794" s="17"/>
      <c r="M794" s="17"/>
      <c r="P794" s="19">
        <v>3</v>
      </c>
      <c r="Q794" s="20"/>
      <c r="R794" s="20"/>
      <c r="S794" s="21">
        <v>3</v>
      </c>
      <c r="T794" s="22"/>
      <c r="U794" s="19"/>
      <c r="V794" s="20"/>
      <c r="W794" s="20"/>
      <c r="X794" s="21"/>
      <c r="Y794" s="22"/>
      <c r="Z794" s="23">
        <f t="shared" si="36"/>
        <v>3</v>
      </c>
      <c r="AA794" s="24">
        <f t="shared" si="37"/>
        <v>3</v>
      </c>
    </row>
    <row r="795" spans="1:27" ht="204">
      <c r="A795" s="1">
        <v>2505</v>
      </c>
      <c r="B795" s="1" t="s">
        <v>2638</v>
      </c>
      <c r="C795" s="1">
        <v>165</v>
      </c>
      <c r="E795" s="15" t="s">
        <v>2643</v>
      </c>
      <c r="F795" s="16" t="s">
        <v>2644</v>
      </c>
      <c r="G795" s="16" t="s">
        <v>2645</v>
      </c>
      <c r="H795" s="17"/>
      <c r="I795" s="17"/>
      <c r="J795" s="17"/>
      <c r="K795" s="18" t="s">
        <v>2642</v>
      </c>
      <c r="L795" s="17"/>
      <c r="M795" s="17"/>
      <c r="P795" s="19">
        <v>3</v>
      </c>
      <c r="Q795" s="20"/>
      <c r="R795" s="20"/>
      <c r="S795" s="21">
        <v>3</v>
      </c>
      <c r="T795" s="22"/>
      <c r="U795" s="19"/>
      <c r="V795" s="20"/>
      <c r="W795" s="20"/>
      <c r="X795" s="21"/>
      <c r="Y795" s="22"/>
      <c r="Z795" s="23">
        <f t="shared" si="36"/>
        <v>3</v>
      </c>
      <c r="AA795" s="24">
        <f t="shared" si="37"/>
        <v>3</v>
      </c>
    </row>
    <row r="796" spans="1:27" ht="187">
      <c r="A796" s="1">
        <v>2506</v>
      </c>
      <c r="B796" s="1" t="s">
        <v>2638</v>
      </c>
      <c r="C796" s="1">
        <v>165</v>
      </c>
      <c r="E796" s="15" t="s">
        <v>2646</v>
      </c>
      <c r="F796" s="16" t="s">
        <v>2647</v>
      </c>
      <c r="G796" s="16" t="s">
        <v>2648</v>
      </c>
      <c r="H796" s="17"/>
      <c r="I796" s="17"/>
      <c r="J796" s="17"/>
      <c r="K796" s="18" t="s">
        <v>2642</v>
      </c>
      <c r="L796" s="17"/>
      <c r="M796" s="17"/>
      <c r="P796" s="19">
        <v>2</v>
      </c>
      <c r="Q796" s="20"/>
      <c r="R796" s="20"/>
      <c r="S796" s="21">
        <v>2</v>
      </c>
      <c r="T796" s="22"/>
      <c r="U796" s="19"/>
      <c r="V796" s="20"/>
      <c r="W796" s="20"/>
      <c r="X796" s="21"/>
      <c r="Y796" s="22"/>
      <c r="Z796" s="23">
        <f t="shared" si="36"/>
        <v>2</v>
      </c>
      <c r="AA796" s="24">
        <f t="shared" si="37"/>
        <v>2</v>
      </c>
    </row>
    <row r="797" spans="1:27" s="12" customFormat="1" ht="17">
      <c r="A797" s="1" t="s">
        <v>63</v>
      </c>
      <c r="B797" s="1" t="s">
        <v>63</v>
      </c>
      <c r="C797" s="1" t="s">
        <v>63</v>
      </c>
      <c r="D797" s="2" t="s">
        <v>63</v>
      </c>
      <c r="H797" s="1"/>
      <c r="P797" s="69"/>
      <c r="Q797" s="69"/>
      <c r="R797" s="69"/>
      <c r="S797" s="69"/>
      <c r="T797" s="69"/>
      <c r="U797" s="69"/>
      <c r="V797" s="69"/>
      <c r="W797" s="69"/>
      <c r="X797" s="69"/>
      <c r="Y797" s="69"/>
    </row>
    <row r="798" spans="1:27" s="12" customFormat="1" ht="17">
      <c r="A798" s="1" t="s">
        <v>63</v>
      </c>
      <c r="B798" s="1" t="s">
        <v>63</v>
      </c>
      <c r="C798" s="1" t="s">
        <v>63</v>
      </c>
      <c r="D798" s="2" t="s">
        <v>63</v>
      </c>
      <c r="H798" s="1"/>
      <c r="P798" s="69"/>
      <c r="Q798" s="69"/>
      <c r="R798" s="69"/>
      <c r="S798" s="69"/>
      <c r="T798" s="69"/>
      <c r="U798" s="69"/>
      <c r="V798" s="69"/>
      <c r="W798" s="69"/>
      <c r="X798" s="69"/>
      <c r="Y798" s="69"/>
    </row>
    <row r="799" spans="1:27" s="12" customFormat="1" ht="34">
      <c r="A799" s="1" t="s">
        <v>63</v>
      </c>
      <c r="B799" s="1" t="s">
        <v>63</v>
      </c>
      <c r="C799" s="1"/>
      <c r="D799" s="2" t="s">
        <v>63</v>
      </c>
      <c r="E799" s="14" t="s">
        <v>2649</v>
      </c>
      <c r="H799" s="1"/>
      <c r="P799" s="69"/>
      <c r="Q799" s="69"/>
      <c r="R799" s="69"/>
      <c r="S799" s="69"/>
      <c r="T799" s="69"/>
      <c r="U799" s="69"/>
      <c r="V799" s="69"/>
      <c r="W799" s="69"/>
      <c r="X799" s="69"/>
      <c r="Y799" s="69"/>
      <c r="Z799" s="12" t="str">
        <f t="shared" si="36"/>
        <v/>
      </c>
      <c r="AA799" s="12" t="str">
        <f t="shared" si="37"/>
        <v/>
      </c>
    </row>
    <row r="800" spans="1:27" ht="187">
      <c r="A800" s="1">
        <v>2507</v>
      </c>
      <c r="B800" s="1" t="s">
        <v>63</v>
      </c>
      <c r="D800" s="2" t="s">
        <v>63</v>
      </c>
      <c r="E800" s="25" t="s">
        <v>2650</v>
      </c>
      <c r="F800" s="16" t="s">
        <v>2651</v>
      </c>
      <c r="G800" s="16" t="s">
        <v>2652</v>
      </c>
      <c r="H800" s="17"/>
      <c r="I800" s="17"/>
      <c r="J800" s="17"/>
      <c r="K800" s="17"/>
      <c r="L800" s="17"/>
      <c r="M800" s="17"/>
      <c r="P800" s="19">
        <v>3</v>
      </c>
      <c r="Q800" s="20" t="s">
        <v>2653</v>
      </c>
      <c r="R800" s="20"/>
      <c r="S800" s="21">
        <v>1</v>
      </c>
      <c r="T800" s="22"/>
      <c r="U800" s="19"/>
      <c r="V800" s="20"/>
      <c r="W800" s="20"/>
      <c r="X800" s="21"/>
      <c r="Y800" s="22"/>
      <c r="Z800" s="23">
        <f t="shared" si="36"/>
        <v>3</v>
      </c>
      <c r="AA800" s="24">
        <f t="shared" si="37"/>
        <v>1</v>
      </c>
    </row>
    <row r="801" spans="1:27" ht="170">
      <c r="A801" s="1">
        <v>2508</v>
      </c>
      <c r="B801" s="1" t="s">
        <v>63</v>
      </c>
      <c r="D801" s="2" t="s">
        <v>63</v>
      </c>
      <c r="E801" s="25" t="s">
        <v>2654</v>
      </c>
      <c r="F801" s="16" t="s">
        <v>2655</v>
      </c>
      <c r="G801" s="16" t="s">
        <v>2656</v>
      </c>
      <c r="H801" s="17"/>
      <c r="I801" s="17"/>
      <c r="J801" s="17"/>
      <c r="K801" s="17"/>
      <c r="L801" s="17"/>
      <c r="M801" s="17"/>
      <c r="P801" s="19">
        <v>3</v>
      </c>
      <c r="Q801" s="20" t="s">
        <v>2657</v>
      </c>
      <c r="R801" s="20"/>
      <c r="S801" s="21">
        <v>1</v>
      </c>
      <c r="T801" s="22"/>
      <c r="U801" s="19"/>
      <c r="V801" s="20"/>
      <c r="W801" s="20"/>
      <c r="X801" s="21"/>
      <c r="Y801" s="22"/>
      <c r="Z801" s="23">
        <f t="shared" si="36"/>
        <v>3</v>
      </c>
      <c r="AA801" s="24">
        <f t="shared" si="37"/>
        <v>1</v>
      </c>
    </row>
    <row r="802" spans="1:27" ht="204">
      <c r="A802" s="1">
        <v>2509</v>
      </c>
      <c r="B802" s="1" t="s">
        <v>63</v>
      </c>
      <c r="D802" s="2" t="s">
        <v>63</v>
      </c>
      <c r="E802" s="25" t="s">
        <v>2658</v>
      </c>
      <c r="F802" s="16" t="s">
        <v>2659</v>
      </c>
      <c r="G802" s="16" t="s">
        <v>2660</v>
      </c>
      <c r="H802" s="17"/>
      <c r="I802" s="17"/>
      <c r="J802" s="17"/>
      <c r="K802" s="17"/>
      <c r="L802" s="17"/>
      <c r="M802" s="17"/>
      <c r="P802" s="19">
        <v>3</v>
      </c>
      <c r="Q802" s="20" t="s">
        <v>2661</v>
      </c>
      <c r="R802" s="20"/>
      <c r="S802" s="21">
        <v>1</v>
      </c>
      <c r="T802" s="22"/>
      <c r="U802" s="19"/>
      <c r="V802" s="20"/>
      <c r="W802" s="20"/>
      <c r="X802" s="21"/>
      <c r="Y802" s="22"/>
      <c r="Z802" s="23">
        <f t="shared" si="36"/>
        <v>3</v>
      </c>
      <c r="AA802" s="24">
        <f t="shared" si="37"/>
        <v>1</v>
      </c>
    </row>
    <row r="803" spans="1:27" ht="187">
      <c r="A803" s="1">
        <v>2510</v>
      </c>
      <c r="B803" s="1" t="s">
        <v>63</v>
      </c>
      <c r="D803" s="2" t="s">
        <v>63</v>
      </c>
      <c r="E803" s="25" t="s">
        <v>2662</v>
      </c>
      <c r="F803" s="16" t="s">
        <v>2663</v>
      </c>
      <c r="G803" s="16" t="s">
        <v>2664</v>
      </c>
      <c r="H803" s="17"/>
      <c r="I803" s="17"/>
      <c r="J803" s="17"/>
      <c r="K803" s="17"/>
      <c r="L803" s="17"/>
      <c r="M803" s="17"/>
      <c r="P803" s="19">
        <v>3</v>
      </c>
      <c r="Q803" s="20" t="s">
        <v>2665</v>
      </c>
      <c r="R803" s="20"/>
      <c r="S803" s="21">
        <v>1</v>
      </c>
      <c r="T803" s="22"/>
      <c r="U803" s="19"/>
      <c r="V803" s="20"/>
      <c r="W803" s="20"/>
      <c r="X803" s="21"/>
      <c r="Y803" s="22"/>
      <c r="Z803" s="23">
        <f t="shared" si="36"/>
        <v>3</v>
      </c>
      <c r="AA803" s="24">
        <f t="shared" si="37"/>
        <v>1</v>
      </c>
    </row>
    <row r="804" spans="1:27" ht="136">
      <c r="A804" s="1">
        <v>2511</v>
      </c>
      <c r="B804" s="1" t="s">
        <v>63</v>
      </c>
      <c r="D804" s="2" t="s">
        <v>63</v>
      </c>
      <c r="E804" s="25" t="s">
        <v>2666</v>
      </c>
      <c r="F804" s="16" t="s">
        <v>2667</v>
      </c>
      <c r="G804" s="16" t="s">
        <v>2460</v>
      </c>
      <c r="H804" s="17"/>
      <c r="I804" s="17"/>
      <c r="J804" s="17"/>
      <c r="K804" s="17"/>
      <c r="L804" s="17"/>
      <c r="M804" s="17"/>
      <c r="P804" s="19">
        <v>3</v>
      </c>
      <c r="Q804" s="20" t="s">
        <v>2657</v>
      </c>
      <c r="R804" s="20"/>
      <c r="S804" s="21">
        <v>1</v>
      </c>
      <c r="T804" s="22"/>
      <c r="U804" s="19"/>
      <c r="V804" s="20"/>
      <c r="W804" s="20"/>
      <c r="X804" s="21"/>
      <c r="Y804" s="22"/>
      <c r="Z804" s="23">
        <f t="shared" si="36"/>
        <v>3</v>
      </c>
      <c r="AA804" s="24">
        <f t="shared" si="37"/>
        <v>1</v>
      </c>
    </row>
    <row r="805" spans="1:27" s="12" customFormat="1" ht="17">
      <c r="A805" s="1" t="s">
        <v>63</v>
      </c>
      <c r="B805" s="1" t="s">
        <v>63</v>
      </c>
      <c r="C805" s="1" t="s">
        <v>63</v>
      </c>
      <c r="D805" s="2" t="s">
        <v>63</v>
      </c>
      <c r="H805" s="1"/>
      <c r="P805" s="69"/>
      <c r="Q805" s="69"/>
      <c r="R805" s="69"/>
      <c r="S805" s="69"/>
      <c r="T805" s="69"/>
      <c r="U805" s="69"/>
      <c r="V805" s="69"/>
      <c r="W805" s="69"/>
      <c r="X805" s="69"/>
      <c r="Y805" s="69"/>
    </row>
    <row r="806" spans="1:27" s="12" customFormat="1" ht="17">
      <c r="A806" s="1" t="s">
        <v>63</v>
      </c>
      <c r="B806" s="1" t="s">
        <v>63</v>
      </c>
      <c r="C806" s="1" t="s">
        <v>63</v>
      </c>
      <c r="D806" s="2" t="s">
        <v>63</v>
      </c>
      <c r="H806" s="1"/>
      <c r="P806" s="69"/>
      <c r="Q806" s="69"/>
      <c r="R806" s="69"/>
      <c r="S806" s="69"/>
      <c r="T806" s="69"/>
      <c r="U806" s="69"/>
      <c r="V806" s="69"/>
      <c r="W806" s="69"/>
      <c r="X806" s="69"/>
      <c r="Y806" s="69"/>
    </row>
    <row r="807" spans="1:27" s="12" customFormat="1" ht="17">
      <c r="A807" s="1" t="s">
        <v>63</v>
      </c>
      <c r="B807" s="1" t="s">
        <v>63</v>
      </c>
      <c r="C807" s="1"/>
      <c r="D807" s="2" t="s">
        <v>63</v>
      </c>
      <c r="E807" s="14" t="s">
        <v>2668</v>
      </c>
      <c r="H807" s="1"/>
      <c r="P807" s="69"/>
      <c r="Q807" s="69"/>
      <c r="R807" s="69"/>
      <c r="S807" s="69"/>
      <c r="T807" s="69"/>
      <c r="U807" s="69"/>
      <c r="V807" s="69"/>
      <c r="W807" s="69"/>
      <c r="X807" s="69"/>
      <c r="Y807" s="69"/>
      <c r="Z807" s="12" t="str">
        <f t="shared" si="36"/>
        <v/>
      </c>
      <c r="AA807" s="12" t="str">
        <f t="shared" si="37"/>
        <v/>
      </c>
    </row>
    <row r="808" spans="1:27" ht="187">
      <c r="A808" s="1">
        <v>2512</v>
      </c>
      <c r="B808" s="1" t="s">
        <v>2669</v>
      </c>
      <c r="C808" s="1">
        <v>164</v>
      </c>
      <c r="E808" s="15" t="s">
        <v>2670</v>
      </c>
      <c r="F808" s="16" t="s">
        <v>2671</v>
      </c>
      <c r="G808" s="16" t="s">
        <v>2672</v>
      </c>
      <c r="H808" s="17"/>
      <c r="I808" s="17"/>
      <c r="J808" s="17"/>
      <c r="K808" s="18" t="s">
        <v>2673</v>
      </c>
      <c r="L808" s="17"/>
      <c r="M808" s="17"/>
      <c r="P808" s="19">
        <v>0</v>
      </c>
      <c r="Q808" s="20"/>
      <c r="R808" s="20"/>
      <c r="S808" s="21">
        <v>1</v>
      </c>
      <c r="T808" s="22"/>
      <c r="U808" s="19"/>
      <c r="V808" s="20"/>
      <c r="W808" s="20"/>
      <c r="X808" s="21"/>
      <c r="Y808" s="22"/>
      <c r="Z808" s="23">
        <f t="shared" si="36"/>
        <v>0</v>
      </c>
      <c r="AA808" s="24">
        <f t="shared" si="37"/>
        <v>1</v>
      </c>
    </row>
    <row r="809" spans="1:27" ht="204">
      <c r="A809" s="1">
        <v>2513</v>
      </c>
      <c r="B809" s="1" t="s">
        <v>2669</v>
      </c>
      <c r="C809" s="1">
        <v>164</v>
      </c>
      <c r="E809" s="15" t="s">
        <v>2674</v>
      </c>
      <c r="F809" s="16" t="s">
        <v>2675</v>
      </c>
      <c r="G809" s="16" t="s">
        <v>2676</v>
      </c>
      <c r="H809" s="17"/>
      <c r="I809" s="17"/>
      <c r="J809" s="17"/>
      <c r="K809" s="18" t="s">
        <v>2673</v>
      </c>
      <c r="L809" s="17"/>
      <c r="M809" s="17"/>
      <c r="P809" s="19">
        <v>0</v>
      </c>
      <c r="Q809" s="20"/>
      <c r="R809" s="20"/>
      <c r="S809" s="21">
        <v>1</v>
      </c>
      <c r="T809" s="22"/>
      <c r="U809" s="19"/>
      <c r="V809" s="20"/>
      <c r="W809" s="20"/>
      <c r="X809" s="21"/>
      <c r="Y809" s="22"/>
      <c r="Z809" s="23">
        <f t="shared" si="36"/>
        <v>0</v>
      </c>
      <c r="AA809" s="24">
        <f t="shared" si="37"/>
        <v>1</v>
      </c>
    </row>
    <row r="810" spans="1:27" ht="221">
      <c r="A810" s="1">
        <v>2514</v>
      </c>
      <c r="B810" s="1" t="s">
        <v>2669</v>
      </c>
      <c r="C810" s="1">
        <v>164</v>
      </c>
      <c r="E810" s="15" t="s">
        <v>2677</v>
      </c>
      <c r="F810" s="16" t="s">
        <v>2678</v>
      </c>
      <c r="G810" s="16" t="s">
        <v>2679</v>
      </c>
      <c r="H810" s="17"/>
      <c r="I810" s="17"/>
      <c r="J810" s="17"/>
      <c r="K810" s="18" t="s">
        <v>2673</v>
      </c>
      <c r="L810" s="17"/>
      <c r="M810" s="17"/>
      <c r="P810" s="19">
        <v>0</v>
      </c>
      <c r="Q810" s="20"/>
      <c r="R810" s="20"/>
      <c r="S810" s="21">
        <v>1</v>
      </c>
      <c r="T810" s="22"/>
      <c r="U810" s="19"/>
      <c r="V810" s="20"/>
      <c r="W810" s="20"/>
      <c r="X810" s="21"/>
      <c r="Y810" s="22"/>
      <c r="Z810" s="23">
        <f t="shared" si="36"/>
        <v>0</v>
      </c>
      <c r="AA810" s="24">
        <f t="shared" si="37"/>
        <v>1</v>
      </c>
    </row>
    <row r="811" spans="1:27" ht="204">
      <c r="A811" s="1">
        <v>2515</v>
      </c>
      <c r="B811" s="1" t="s">
        <v>2669</v>
      </c>
      <c r="C811" s="1">
        <v>164</v>
      </c>
      <c r="E811" s="15" t="s">
        <v>2680</v>
      </c>
      <c r="F811" s="16" t="s">
        <v>2681</v>
      </c>
      <c r="G811" s="16" t="s">
        <v>2682</v>
      </c>
      <c r="H811" s="17"/>
      <c r="I811" s="17"/>
      <c r="J811" s="17"/>
      <c r="K811" s="18" t="s">
        <v>2673</v>
      </c>
      <c r="L811" s="17"/>
      <c r="M811" s="17"/>
      <c r="P811" s="19">
        <v>0</v>
      </c>
      <c r="Q811" s="20"/>
      <c r="R811" s="20"/>
      <c r="S811" s="21">
        <v>1</v>
      </c>
      <c r="T811" s="22"/>
      <c r="U811" s="19"/>
      <c r="V811" s="20"/>
      <c r="W811" s="20"/>
      <c r="X811" s="21"/>
      <c r="Y811" s="22"/>
      <c r="Z811" s="23">
        <f t="shared" si="36"/>
        <v>0</v>
      </c>
      <c r="AA811" s="24">
        <f t="shared" si="37"/>
        <v>1</v>
      </c>
    </row>
    <row r="812" spans="1:27" ht="238">
      <c r="A812" s="1">
        <v>2516</v>
      </c>
      <c r="B812" s="1" t="s">
        <v>2669</v>
      </c>
      <c r="C812" s="1">
        <v>164</v>
      </c>
      <c r="E812" s="15" t="s">
        <v>2683</v>
      </c>
      <c r="F812" s="16" t="s">
        <v>2684</v>
      </c>
      <c r="G812" s="16" t="s">
        <v>2685</v>
      </c>
      <c r="H812" s="17"/>
      <c r="I812" s="17"/>
      <c r="J812" s="17"/>
      <c r="K812" s="18" t="s">
        <v>2673</v>
      </c>
      <c r="L812" s="17"/>
      <c r="M812" s="17"/>
      <c r="P812" s="19">
        <v>0</v>
      </c>
      <c r="Q812" s="20"/>
      <c r="R812" s="20"/>
      <c r="S812" s="21">
        <v>1</v>
      </c>
      <c r="T812" s="22"/>
      <c r="U812" s="19"/>
      <c r="V812" s="20"/>
      <c r="W812" s="20"/>
      <c r="X812" s="21"/>
      <c r="Y812" s="22"/>
      <c r="Z812" s="23">
        <f t="shared" si="36"/>
        <v>0</v>
      </c>
      <c r="AA812" s="24">
        <f t="shared" si="37"/>
        <v>1</v>
      </c>
    </row>
    <row r="813" spans="1:27" ht="255">
      <c r="A813" s="1">
        <v>2517</v>
      </c>
      <c r="B813" s="1" t="s">
        <v>2669</v>
      </c>
      <c r="C813" s="1">
        <v>164</v>
      </c>
      <c r="E813" s="15" t="s">
        <v>2686</v>
      </c>
      <c r="F813" s="16" t="s">
        <v>2687</v>
      </c>
      <c r="G813" s="16" t="s">
        <v>2688</v>
      </c>
      <c r="H813" s="17"/>
      <c r="I813" s="17"/>
      <c r="J813" s="17"/>
      <c r="K813" s="18" t="s">
        <v>2673</v>
      </c>
      <c r="L813" s="17"/>
      <c r="M813" s="17"/>
      <c r="P813" s="19">
        <v>0</v>
      </c>
      <c r="Q813" s="20"/>
      <c r="R813" s="20"/>
      <c r="S813" s="21">
        <v>1</v>
      </c>
      <c r="T813" s="22"/>
      <c r="U813" s="19"/>
      <c r="V813" s="20"/>
      <c r="W813" s="20"/>
      <c r="X813" s="21"/>
      <c r="Y813" s="22"/>
      <c r="Z813" s="23">
        <f t="shared" si="36"/>
        <v>0</v>
      </c>
      <c r="AA813" s="24">
        <f t="shared" si="37"/>
        <v>1</v>
      </c>
    </row>
    <row r="814" spans="1:27" ht="221">
      <c r="A814" s="1">
        <v>2518</v>
      </c>
      <c r="B814" s="1" t="s">
        <v>2669</v>
      </c>
      <c r="C814" s="1">
        <v>164</v>
      </c>
      <c r="E814" s="15" t="s">
        <v>2689</v>
      </c>
      <c r="F814" s="16" t="s">
        <v>2690</v>
      </c>
      <c r="G814" s="16" t="s">
        <v>2691</v>
      </c>
      <c r="H814" s="17"/>
      <c r="I814" s="17"/>
      <c r="J814" s="17"/>
      <c r="K814" s="18" t="s">
        <v>2673</v>
      </c>
      <c r="L814" s="17"/>
      <c r="M814" s="17"/>
      <c r="P814" s="19">
        <v>0</v>
      </c>
      <c r="Q814" s="20"/>
      <c r="R814" s="20"/>
      <c r="S814" s="21">
        <v>1</v>
      </c>
      <c r="T814" s="22"/>
      <c r="U814" s="19"/>
      <c r="V814" s="20"/>
      <c r="W814" s="20"/>
      <c r="X814" s="21"/>
      <c r="Y814" s="22"/>
      <c r="Z814" s="23">
        <f t="shared" si="36"/>
        <v>0</v>
      </c>
      <c r="AA814" s="24">
        <f t="shared" si="37"/>
        <v>1</v>
      </c>
    </row>
    <row r="815" spans="1:27" ht="136">
      <c r="A815" s="1">
        <v>2519</v>
      </c>
      <c r="B815" s="1" t="s">
        <v>2669</v>
      </c>
      <c r="C815" s="1">
        <v>164</v>
      </c>
      <c r="E815" s="15" t="s">
        <v>2582</v>
      </c>
      <c r="F815" s="16" t="s">
        <v>2692</v>
      </c>
      <c r="G815" s="16" t="s">
        <v>2584</v>
      </c>
      <c r="H815" s="17"/>
      <c r="I815" s="17"/>
      <c r="J815" s="17"/>
      <c r="K815" s="18" t="s">
        <v>2673</v>
      </c>
      <c r="L815" s="17"/>
      <c r="M815" s="17"/>
      <c r="P815" s="19">
        <v>0</v>
      </c>
      <c r="Q815" s="20"/>
      <c r="R815" s="20"/>
      <c r="S815" s="21">
        <v>0</v>
      </c>
      <c r="T815" s="22"/>
      <c r="U815" s="19"/>
      <c r="V815" s="20"/>
      <c r="W815" s="20"/>
      <c r="X815" s="21"/>
      <c r="Y815" s="22"/>
      <c r="Z815" s="23">
        <f t="shared" si="36"/>
        <v>0</v>
      </c>
      <c r="AA815" s="24">
        <f t="shared" si="37"/>
        <v>0</v>
      </c>
    </row>
    <row r="816" spans="1:27" ht="136">
      <c r="A816" s="1">
        <v>2520</v>
      </c>
      <c r="B816" s="1" t="s">
        <v>2669</v>
      </c>
      <c r="C816" s="1">
        <v>164</v>
      </c>
      <c r="E816" s="15" t="s">
        <v>2693</v>
      </c>
      <c r="F816" s="16" t="s">
        <v>2694</v>
      </c>
      <c r="G816" s="16" t="s">
        <v>2460</v>
      </c>
      <c r="H816" s="17"/>
      <c r="I816" s="17"/>
      <c r="J816" s="17"/>
      <c r="K816" s="18" t="s">
        <v>2673</v>
      </c>
      <c r="L816" s="17"/>
      <c r="M816" s="17"/>
      <c r="P816" s="19">
        <v>0</v>
      </c>
      <c r="Q816" s="20"/>
      <c r="R816" s="20"/>
      <c r="S816" s="21">
        <v>1</v>
      </c>
      <c r="T816" s="22"/>
      <c r="U816" s="19"/>
      <c r="V816" s="20"/>
      <c r="W816" s="20"/>
      <c r="X816" s="21"/>
      <c r="Y816" s="22"/>
      <c r="Z816" s="23">
        <f t="shared" si="36"/>
        <v>0</v>
      </c>
      <c r="AA816" s="24">
        <f t="shared" si="37"/>
        <v>1</v>
      </c>
    </row>
    <row r="817" spans="1:27" s="12" customFormat="1" ht="17">
      <c r="A817" s="1" t="s">
        <v>63</v>
      </c>
      <c r="B817" s="1" t="s">
        <v>63</v>
      </c>
      <c r="C817" s="1" t="s">
        <v>63</v>
      </c>
      <c r="D817" s="2"/>
      <c r="H817" s="1"/>
      <c r="P817" s="69"/>
      <c r="Q817" s="69"/>
      <c r="R817" s="69"/>
      <c r="S817" s="69"/>
      <c r="T817" s="69"/>
      <c r="U817" s="69"/>
      <c r="V817" s="69"/>
      <c r="W817" s="69"/>
      <c r="X817" s="69"/>
      <c r="Y817" s="69"/>
    </row>
    <row r="818" spans="1:27" s="12" customFormat="1" ht="17">
      <c r="A818" s="1" t="s">
        <v>63</v>
      </c>
      <c r="B818" s="1" t="s">
        <v>63</v>
      </c>
      <c r="C818" s="1" t="s">
        <v>63</v>
      </c>
      <c r="D818" s="2"/>
      <c r="H818" s="1"/>
      <c r="P818" s="69"/>
      <c r="Q818" s="69"/>
      <c r="R818" s="69"/>
      <c r="S818" s="69"/>
      <c r="T818" s="69"/>
      <c r="U818" s="69"/>
      <c r="V818" s="69"/>
      <c r="W818" s="69"/>
      <c r="X818" s="69"/>
      <c r="Y818" s="69"/>
    </row>
    <row r="819" spans="1:27" s="12" customFormat="1" ht="34">
      <c r="A819" s="1" t="s">
        <v>63</v>
      </c>
      <c r="B819" s="1" t="s">
        <v>63</v>
      </c>
      <c r="C819" s="1"/>
      <c r="D819" s="2"/>
      <c r="E819" s="14" t="s">
        <v>2695</v>
      </c>
      <c r="H819" s="1"/>
      <c r="P819" s="69"/>
      <c r="Q819" s="69"/>
      <c r="R819" s="69"/>
      <c r="S819" s="69"/>
      <c r="T819" s="69"/>
      <c r="U819" s="69"/>
      <c r="V819" s="69"/>
      <c r="W819" s="69"/>
      <c r="X819" s="69"/>
      <c r="Y819" s="69"/>
      <c r="Z819" s="12" t="str">
        <f t="shared" ref="Z819:Z882" si="38">IF(U819&lt;&gt;"",U819,IF(P819&lt;&gt;"",P819,IF(N819&lt;&gt;"",N819,"")))</f>
        <v/>
      </c>
      <c r="AA819" s="12" t="str">
        <f t="shared" ref="AA819:AA882" si="39">IF(X819&lt;&gt;"",X819,IF(S819&lt;&gt;"",S819,IF(O819&lt;&gt;"",O819,"")))</f>
        <v/>
      </c>
    </row>
    <row r="820" spans="1:27" ht="187">
      <c r="A820" s="1">
        <v>2521</v>
      </c>
      <c r="B820" s="1" t="s">
        <v>2696</v>
      </c>
      <c r="C820" s="1">
        <v>161</v>
      </c>
      <c r="E820" s="15" t="s">
        <v>2697</v>
      </c>
      <c r="F820" s="16" t="s">
        <v>2698</v>
      </c>
      <c r="G820" s="16" t="s">
        <v>2699</v>
      </c>
      <c r="H820" s="17"/>
      <c r="I820" s="17"/>
      <c r="J820" s="17"/>
      <c r="K820" s="18" t="s">
        <v>2700</v>
      </c>
      <c r="L820" s="17"/>
      <c r="M820" s="17"/>
      <c r="P820" s="19">
        <v>2</v>
      </c>
      <c r="Q820" s="20"/>
      <c r="R820" s="20"/>
      <c r="S820" s="21">
        <v>2</v>
      </c>
      <c r="T820" s="22"/>
      <c r="U820" s="19"/>
      <c r="V820" s="20"/>
      <c r="W820" s="20"/>
      <c r="X820" s="21"/>
      <c r="Y820" s="22"/>
      <c r="Z820" s="23">
        <f t="shared" si="38"/>
        <v>2</v>
      </c>
      <c r="AA820" s="24">
        <f t="shared" si="39"/>
        <v>2</v>
      </c>
    </row>
    <row r="821" spans="1:27" ht="238">
      <c r="A821" s="1">
        <v>2522</v>
      </c>
      <c r="B821" s="1" t="s">
        <v>2696</v>
      </c>
      <c r="C821" s="1">
        <v>161</v>
      </c>
      <c r="E821" s="15" t="s">
        <v>2683</v>
      </c>
      <c r="F821" s="16" t="s">
        <v>2701</v>
      </c>
      <c r="G821" s="16" t="s">
        <v>2702</v>
      </c>
      <c r="H821" s="17"/>
      <c r="I821" s="17"/>
      <c r="J821" s="17"/>
      <c r="K821" s="18" t="s">
        <v>2700</v>
      </c>
      <c r="L821" s="17"/>
      <c r="M821" s="17"/>
      <c r="P821" s="19">
        <v>3</v>
      </c>
      <c r="Q821" s="20"/>
      <c r="R821" s="20"/>
      <c r="S821" s="21">
        <v>2</v>
      </c>
      <c r="T821" s="22"/>
      <c r="U821" s="19"/>
      <c r="V821" s="20"/>
      <c r="W821" s="20"/>
      <c r="X821" s="21"/>
      <c r="Y821" s="22"/>
      <c r="Z821" s="23">
        <f t="shared" si="38"/>
        <v>3</v>
      </c>
      <c r="AA821" s="24">
        <f t="shared" si="39"/>
        <v>2</v>
      </c>
    </row>
    <row r="822" spans="1:27" ht="187">
      <c r="A822" s="1">
        <v>2523</v>
      </c>
      <c r="B822" s="1" t="s">
        <v>2696</v>
      </c>
      <c r="C822" s="1">
        <v>161</v>
      </c>
      <c r="E822" s="15" t="s">
        <v>2703</v>
      </c>
      <c r="F822" s="16" t="s">
        <v>2704</v>
      </c>
      <c r="G822" s="16" t="s">
        <v>2705</v>
      </c>
      <c r="H822" s="17"/>
      <c r="I822" s="17"/>
      <c r="J822" s="17"/>
      <c r="K822" s="18" t="s">
        <v>2700</v>
      </c>
      <c r="L822" s="17"/>
      <c r="M822" s="17"/>
      <c r="P822" s="19">
        <v>2</v>
      </c>
      <c r="Q822" s="20"/>
      <c r="R822" s="20"/>
      <c r="S822" s="21">
        <v>2</v>
      </c>
      <c r="T822" s="22"/>
      <c r="U822" s="19"/>
      <c r="V822" s="20"/>
      <c r="W822" s="20"/>
      <c r="X822" s="21"/>
      <c r="Y822" s="22"/>
      <c r="Z822" s="23">
        <f t="shared" si="38"/>
        <v>2</v>
      </c>
      <c r="AA822" s="24">
        <f t="shared" si="39"/>
        <v>2</v>
      </c>
    </row>
    <row r="823" spans="1:27" s="12" customFormat="1" ht="17">
      <c r="A823" s="1" t="s">
        <v>63</v>
      </c>
      <c r="B823" s="1" t="s">
        <v>63</v>
      </c>
      <c r="C823" s="1" t="s">
        <v>63</v>
      </c>
      <c r="D823" s="2"/>
      <c r="H823" s="1"/>
      <c r="P823" s="69"/>
      <c r="Q823" s="69"/>
      <c r="R823" s="69"/>
      <c r="S823" s="69"/>
      <c r="T823" s="69"/>
      <c r="U823" s="69"/>
      <c r="V823" s="69"/>
      <c r="W823" s="69"/>
      <c r="X823" s="69"/>
      <c r="Y823" s="69"/>
    </row>
    <row r="824" spans="1:27" s="12" customFormat="1" ht="17">
      <c r="A824" s="1" t="s">
        <v>63</v>
      </c>
      <c r="B824" s="1" t="s">
        <v>63</v>
      </c>
      <c r="C824" s="1" t="s">
        <v>63</v>
      </c>
      <c r="D824" s="2"/>
      <c r="H824" s="1"/>
      <c r="P824" s="69"/>
      <c r="Q824" s="69"/>
      <c r="R824" s="69"/>
      <c r="S824" s="69"/>
      <c r="T824" s="69"/>
      <c r="U824" s="69"/>
      <c r="V824" s="69"/>
      <c r="W824" s="69"/>
      <c r="X824" s="69"/>
      <c r="Y824" s="69"/>
    </row>
    <row r="825" spans="1:27" s="12" customFormat="1" ht="34">
      <c r="A825" s="1" t="s">
        <v>63</v>
      </c>
      <c r="B825" s="1" t="s">
        <v>63</v>
      </c>
      <c r="C825" s="1"/>
      <c r="D825" s="2"/>
      <c r="E825" s="14" t="s">
        <v>2706</v>
      </c>
      <c r="H825" s="1"/>
      <c r="P825" s="69"/>
      <c r="Q825" s="69"/>
      <c r="R825" s="69"/>
      <c r="S825" s="69"/>
      <c r="T825" s="69"/>
      <c r="U825" s="69"/>
      <c r="V825" s="69"/>
      <c r="W825" s="69"/>
      <c r="X825" s="69"/>
      <c r="Y825" s="69"/>
      <c r="Z825" s="12" t="str">
        <f t="shared" si="38"/>
        <v/>
      </c>
      <c r="AA825" s="12" t="str">
        <f t="shared" si="39"/>
        <v/>
      </c>
    </row>
    <row r="826" spans="1:27" ht="388">
      <c r="A826" s="1">
        <v>2524</v>
      </c>
      <c r="B826" s="1" t="s">
        <v>2707</v>
      </c>
      <c r="C826" s="1">
        <v>162</v>
      </c>
      <c r="E826" s="15" t="s">
        <v>2708</v>
      </c>
      <c r="F826" s="16" t="s">
        <v>2709</v>
      </c>
      <c r="G826" s="16" t="s">
        <v>2710</v>
      </c>
      <c r="H826" s="17"/>
      <c r="I826" s="17"/>
      <c r="J826" s="17"/>
      <c r="K826" s="18" t="s">
        <v>2711</v>
      </c>
      <c r="L826" s="17"/>
      <c r="M826" s="17"/>
      <c r="P826" s="19">
        <v>2</v>
      </c>
      <c r="Q826" s="20"/>
      <c r="R826" s="20"/>
      <c r="S826" s="21">
        <v>2</v>
      </c>
      <c r="T826" s="22"/>
      <c r="U826" s="19"/>
      <c r="V826" s="20"/>
      <c r="W826" s="20"/>
      <c r="X826" s="21"/>
      <c r="Y826" s="22"/>
      <c r="Z826" s="23">
        <f t="shared" si="38"/>
        <v>2</v>
      </c>
      <c r="AA826" s="24">
        <f t="shared" si="39"/>
        <v>2</v>
      </c>
    </row>
    <row r="827" spans="1:27" ht="388">
      <c r="A827" s="1">
        <v>2525</v>
      </c>
      <c r="B827" s="1" t="s">
        <v>2707</v>
      </c>
      <c r="C827" s="1">
        <v>162</v>
      </c>
      <c r="E827" s="15" t="s">
        <v>2712</v>
      </c>
      <c r="F827" s="16" t="s">
        <v>2713</v>
      </c>
      <c r="G827" s="16" t="s">
        <v>2714</v>
      </c>
      <c r="H827" s="17"/>
      <c r="I827" s="17"/>
      <c r="J827" s="17"/>
      <c r="K827" s="18" t="s">
        <v>2711</v>
      </c>
      <c r="L827" s="17"/>
      <c r="M827" s="17"/>
      <c r="P827" s="19">
        <v>2</v>
      </c>
      <c r="Q827" s="20"/>
      <c r="R827" s="20"/>
      <c r="S827" s="21">
        <v>2</v>
      </c>
      <c r="T827" s="22"/>
      <c r="U827" s="19"/>
      <c r="V827" s="20"/>
      <c r="W827" s="20"/>
      <c r="X827" s="21"/>
      <c r="Y827" s="22"/>
      <c r="Z827" s="23">
        <f t="shared" si="38"/>
        <v>2</v>
      </c>
      <c r="AA827" s="24">
        <f t="shared" si="39"/>
        <v>2</v>
      </c>
    </row>
    <row r="828" spans="1:27" ht="388">
      <c r="A828" s="1">
        <v>2526</v>
      </c>
      <c r="B828" s="1" t="s">
        <v>2707</v>
      </c>
      <c r="C828" s="1">
        <v>162</v>
      </c>
      <c r="E828" s="15" t="s">
        <v>2715</v>
      </c>
      <c r="F828" s="16" t="s">
        <v>2716</v>
      </c>
      <c r="G828" s="16" t="s">
        <v>2717</v>
      </c>
      <c r="H828" s="17"/>
      <c r="I828" s="17"/>
      <c r="J828" s="17"/>
      <c r="K828" s="18" t="s">
        <v>2711</v>
      </c>
      <c r="L828" s="17"/>
      <c r="M828" s="17"/>
      <c r="P828" s="19">
        <v>2</v>
      </c>
      <c r="Q828" s="20"/>
      <c r="R828" s="20"/>
      <c r="S828" s="21">
        <v>2</v>
      </c>
      <c r="T828" s="22"/>
      <c r="U828" s="19"/>
      <c r="V828" s="20"/>
      <c r="W828" s="20"/>
      <c r="X828" s="21"/>
      <c r="Y828" s="22"/>
      <c r="Z828" s="23">
        <f t="shared" si="38"/>
        <v>2</v>
      </c>
      <c r="AA828" s="24">
        <f t="shared" si="39"/>
        <v>2</v>
      </c>
    </row>
    <row r="829" spans="1:27" ht="388">
      <c r="A829" s="1">
        <v>2527</v>
      </c>
      <c r="B829" s="1" t="s">
        <v>2707</v>
      </c>
      <c r="C829" s="1">
        <v>162</v>
      </c>
      <c r="E829" s="15" t="s">
        <v>2718</v>
      </c>
      <c r="F829" s="16" t="s">
        <v>2719</v>
      </c>
      <c r="G829" s="16" t="s">
        <v>2720</v>
      </c>
      <c r="H829" s="17"/>
      <c r="I829" s="17"/>
      <c r="J829" s="17"/>
      <c r="K829" s="18" t="s">
        <v>2711</v>
      </c>
      <c r="L829" s="17"/>
      <c r="M829" s="17"/>
      <c r="P829" s="19">
        <v>1</v>
      </c>
      <c r="Q829" s="20"/>
      <c r="R829" s="20"/>
      <c r="S829" s="21">
        <v>1</v>
      </c>
      <c r="T829" s="22"/>
      <c r="U829" s="19"/>
      <c r="V829" s="20"/>
      <c r="W829" s="20"/>
      <c r="X829" s="21"/>
      <c r="Y829" s="22"/>
      <c r="Z829" s="23">
        <f t="shared" si="38"/>
        <v>1</v>
      </c>
      <c r="AA829" s="24">
        <f t="shared" si="39"/>
        <v>1</v>
      </c>
    </row>
    <row r="830" spans="1:27" ht="388">
      <c r="A830" s="1">
        <v>2528</v>
      </c>
      <c r="B830" s="1" t="s">
        <v>2707</v>
      </c>
      <c r="C830" s="1">
        <v>162</v>
      </c>
      <c r="E830" s="15" t="s">
        <v>2721</v>
      </c>
      <c r="F830" s="16" t="s">
        <v>2722</v>
      </c>
      <c r="G830" s="16" t="s">
        <v>2723</v>
      </c>
      <c r="H830" s="17"/>
      <c r="I830" s="17"/>
      <c r="J830" s="17"/>
      <c r="K830" s="18" t="s">
        <v>2711</v>
      </c>
      <c r="L830" s="17"/>
      <c r="M830" s="17"/>
      <c r="P830" s="19">
        <v>3</v>
      </c>
      <c r="Q830" s="20" t="s">
        <v>2724</v>
      </c>
      <c r="R830" s="20"/>
      <c r="S830" s="21">
        <v>2</v>
      </c>
      <c r="T830" s="22"/>
      <c r="U830" s="19"/>
      <c r="V830" s="20"/>
      <c r="W830" s="20"/>
      <c r="X830" s="21"/>
      <c r="Y830" s="22"/>
      <c r="Z830" s="23">
        <f t="shared" si="38"/>
        <v>3</v>
      </c>
      <c r="AA830" s="24">
        <f t="shared" si="39"/>
        <v>2</v>
      </c>
    </row>
    <row r="831" spans="1:27" ht="388">
      <c r="A831" s="1">
        <v>2529</v>
      </c>
      <c r="B831" s="1" t="s">
        <v>2707</v>
      </c>
      <c r="C831" s="1">
        <v>162</v>
      </c>
      <c r="E831" s="15" t="s">
        <v>2725</v>
      </c>
      <c r="F831" s="16" t="s">
        <v>2726</v>
      </c>
      <c r="G831" s="16" t="s">
        <v>2727</v>
      </c>
      <c r="H831" s="17"/>
      <c r="I831" s="17"/>
      <c r="J831" s="17"/>
      <c r="K831" s="18" t="s">
        <v>2711</v>
      </c>
      <c r="L831" s="17"/>
      <c r="M831" s="17"/>
      <c r="P831" s="19">
        <v>3</v>
      </c>
      <c r="Q831" s="20"/>
      <c r="R831" s="20"/>
      <c r="S831" s="21">
        <v>2</v>
      </c>
      <c r="T831" s="22"/>
      <c r="U831" s="19"/>
      <c r="V831" s="20"/>
      <c r="W831" s="20"/>
      <c r="X831" s="21"/>
      <c r="Y831" s="22"/>
      <c r="Z831" s="23">
        <f t="shared" si="38"/>
        <v>3</v>
      </c>
      <c r="AA831" s="24">
        <f t="shared" si="39"/>
        <v>2</v>
      </c>
    </row>
    <row r="832" spans="1:27" ht="388">
      <c r="A832" s="1">
        <v>2530</v>
      </c>
      <c r="B832" s="1" t="s">
        <v>2707</v>
      </c>
      <c r="C832" s="1">
        <v>162</v>
      </c>
      <c r="E832" s="15" t="s">
        <v>2728</v>
      </c>
      <c r="F832" s="16" t="s">
        <v>2729</v>
      </c>
      <c r="G832" s="16" t="s">
        <v>2730</v>
      </c>
      <c r="H832" s="17"/>
      <c r="I832" s="17"/>
      <c r="J832" s="17"/>
      <c r="K832" s="18" t="s">
        <v>2711</v>
      </c>
      <c r="L832" s="17"/>
      <c r="M832" s="17"/>
      <c r="P832" s="19">
        <v>2</v>
      </c>
      <c r="Q832" s="20"/>
      <c r="R832" s="20"/>
      <c r="S832" s="21">
        <v>2</v>
      </c>
      <c r="T832" s="22"/>
      <c r="U832" s="19"/>
      <c r="V832" s="20"/>
      <c r="W832" s="20"/>
      <c r="X832" s="21"/>
      <c r="Y832" s="22"/>
      <c r="Z832" s="23">
        <f t="shared" si="38"/>
        <v>2</v>
      </c>
      <c r="AA832" s="24">
        <f t="shared" si="39"/>
        <v>2</v>
      </c>
    </row>
    <row r="833" spans="1:27" ht="388">
      <c r="A833" s="1">
        <v>2531</v>
      </c>
      <c r="B833" s="1" t="s">
        <v>2707</v>
      </c>
      <c r="C833" s="1">
        <v>162</v>
      </c>
      <c r="E833" s="15" t="s">
        <v>2731</v>
      </c>
      <c r="F833" s="16" t="s">
        <v>2732</v>
      </c>
      <c r="G833" s="16" t="s">
        <v>2460</v>
      </c>
      <c r="H833" s="17"/>
      <c r="I833" s="17"/>
      <c r="J833" s="17"/>
      <c r="K833" s="18" t="s">
        <v>2711</v>
      </c>
      <c r="L833" s="17"/>
      <c r="M833" s="17"/>
      <c r="P833" s="19">
        <v>3</v>
      </c>
      <c r="Q833" s="20"/>
      <c r="R833" s="20"/>
      <c r="S833" s="21">
        <v>1</v>
      </c>
      <c r="T833" s="22"/>
      <c r="U833" s="19"/>
      <c r="V833" s="20"/>
      <c r="W833" s="20"/>
      <c r="X833" s="21"/>
      <c r="Y833" s="22"/>
      <c r="Z833" s="23">
        <f t="shared" si="38"/>
        <v>3</v>
      </c>
      <c r="AA833" s="24">
        <f t="shared" si="39"/>
        <v>1</v>
      </c>
    </row>
    <row r="834" spans="1:27" s="12" customFormat="1" ht="17">
      <c r="A834" s="1" t="s">
        <v>63</v>
      </c>
      <c r="B834" s="1" t="s">
        <v>63</v>
      </c>
      <c r="C834" s="1" t="s">
        <v>63</v>
      </c>
      <c r="D834" s="2" t="s">
        <v>63</v>
      </c>
      <c r="H834" s="1"/>
      <c r="P834" s="69"/>
      <c r="Q834" s="69"/>
      <c r="R834" s="69"/>
      <c r="S834" s="69"/>
      <c r="T834" s="69"/>
      <c r="U834" s="69"/>
      <c r="V834" s="69"/>
      <c r="W834" s="69"/>
      <c r="X834" s="69"/>
      <c r="Y834" s="69"/>
    </row>
    <row r="835" spans="1:27" s="12" customFormat="1" ht="17">
      <c r="A835" s="1" t="s">
        <v>63</v>
      </c>
      <c r="B835" s="1" t="s">
        <v>63</v>
      </c>
      <c r="C835" s="1" t="s">
        <v>63</v>
      </c>
      <c r="D835" s="2" t="s">
        <v>63</v>
      </c>
      <c r="H835" s="1"/>
      <c r="P835" s="69"/>
      <c r="Q835" s="69"/>
      <c r="R835" s="69"/>
      <c r="S835" s="69"/>
      <c r="T835" s="69"/>
      <c r="U835" s="69"/>
      <c r="V835" s="69"/>
      <c r="W835" s="69"/>
      <c r="X835" s="69"/>
      <c r="Y835" s="69"/>
    </row>
    <row r="836" spans="1:27" s="12" customFormat="1" ht="34">
      <c r="A836" s="1" t="s">
        <v>63</v>
      </c>
      <c r="B836" s="1" t="s">
        <v>63</v>
      </c>
      <c r="C836" s="1"/>
      <c r="D836" s="2" t="s">
        <v>63</v>
      </c>
      <c r="E836" s="14" t="s">
        <v>2733</v>
      </c>
      <c r="H836" s="1"/>
      <c r="P836" s="69"/>
      <c r="Q836" s="69"/>
      <c r="R836" s="69"/>
      <c r="S836" s="69"/>
      <c r="T836" s="69"/>
      <c r="U836" s="69"/>
      <c r="V836" s="69"/>
      <c r="W836" s="69"/>
      <c r="X836" s="69"/>
      <c r="Y836" s="69"/>
      <c r="Z836" s="12" t="str">
        <f t="shared" si="38"/>
        <v/>
      </c>
      <c r="AA836" s="12" t="str">
        <f t="shared" si="39"/>
        <v/>
      </c>
    </row>
    <row r="837" spans="1:27" ht="340">
      <c r="A837" s="1">
        <v>2532</v>
      </c>
      <c r="B837" s="1" t="s">
        <v>2734</v>
      </c>
      <c r="C837" s="1">
        <v>166</v>
      </c>
      <c r="D837" s="2" t="s">
        <v>2450</v>
      </c>
      <c r="E837" s="16" t="s">
        <v>2735</v>
      </c>
      <c r="F837" s="16" t="s">
        <v>2736</v>
      </c>
      <c r="G837" s="16" t="s">
        <v>2737</v>
      </c>
      <c r="H837" s="17"/>
      <c r="I837" s="17"/>
      <c r="J837" s="17"/>
      <c r="K837" s="18" t="s">
        <v>2738</v>
      </c>
      <c r="L837" s="17"/>
      <c r="M837" s="17"/>
      <c r="N837" s="28">
        <v>4</v>
      </c>
      <c r="O837" s="28">
        <v>3</v>
      </c>
      <c r="P837" s="19"/>
      <c r="Q837" s="20"/>
      <c r="R837" s="20"/>
      <c r="S837" s="21">
        <v>2</v>
      </c>
      <c r="T837" s="22"/>
      <c r="U837" s="19"/>
      <c r="V837" s="20"/>
      <c r="W837" s="20"/>
      <c r="X837" s="21"/>
      <c r="Y837" s="22"/>
      <c r="Z837" s="23">
        <f t="shared" si="38"/>
        <v>4</v>
      </c>
      <c r="AA837" s="24">
        <f t="shared" si="39"/>
        <v>2</v>
      </c>
    </row>
    <row r="838" spans="1:27" s="12" customFormat="1" ht="17">
      <c r="A838" s="1" t="s">
        <v>63</v>
      </c>
      <c r="B838" s="1" t="s">
        <v>63</v>
      </c>
      <c r="C838" s="1" t="s">
        <v>63</v>
      </c>
      <c r="D838" s="2" t="s">
        <v>63</v>
      </c>
      <c r="H838" s="1"/>
      <c r="P838" s="69"/>
      <c r="Q838" s="69"/>
      <c r="R838" s="69"/>
      <c r="S838" s="69"/>
      <c r="T838" s="69"/>
      <c r="U838" s="69"/>
      <c r="V838" s="69"/>
      <c r="W838" s="69"/>
      <c r="X838" s="69"/>
      <c r="Y838" s="69"/>
    </row>
    <row r="839" spans="1:27" s="12" customFormat="1" ht="17">
      <c r="A839" s="1" t="s">
        <v>63</v>
      </c>
      <c r="B839" s="1" t="s">
        <v>63</v>
      </c>
      <c r="C839" s="1" t="s">
        <v>63</v>
      </c>
      <c r="D839" s="2" t="s">
        <v>63</v>
      </c>
      <c r="H839" s="1"/>
      <c r="P839" s="69"/>
      <c r="Q839" s="69"/>
      <c r="R839" s="69"/>
      <c r="S839" s="69"/>
      <c r="T839" s="69"/>
      <c r="U839" s="69"/>
      <c r="V839" s="69"/>
      <c r="W839" s="69"/>
      <c r="X839" s="69"/>
      <c r="Y839" s="69"/>
    </row>
    <row r="840" spans="1:27" s="12" customFormat="1" ht="51">
      <c r="A840" s="1" t="s">
        <v>63</v>
      </c>
      <c r="B840" s="1" t="s">
        <v>63</v>
      </c>
      <c r="C840" s="1"/>
      <c r="D840" s="2" t="s">
        <v>63</v>
      </c>
      <c r="E840" s="14" t="s">
        <v>2739</v>
      </c>
      <c r="H840" s="1"/>
      <c r="P840" s="69"/>
      <c r="Q840" s="69"/>
      <c r="R840" s="69"/>
      <c r="S840" s="69"/>
      <c r="T840" s="69"/>
      <c r="U840" s="69"/>
      <c r="V840" s="69"/>
      <c r="W840" s="69"/>
      <c r="X840" s="69"/>
      <c r="Y840" s="69"/>
      <c r="Z840" s="12" t="str">
        <f t="shared" si="38"/>
        <v/>
      </c>
      <c r="AA840" s="12" t="str">
        <f t="shared" si="39"/>
        <v/>
      </c>
    </row>
    <row r="841" spans="1:27" ht="221">
      <c r="A841" s="1">
        <v>2533</v>
      </c>
      <c r="B841" s="1" t="s">
        <v>2740</v>
      </c>
      <c r="C841" s="1">
        <v>167</v>
      </c>
      <c r="E841" s="15" t="s">
        <v>2741</v>
      </c>
      <c r="F841" s="16" t="s">
        <v>2742</v>
      </c>
      <c r="G841" s="16" t="s">
        <v>2743</v>
      </c>
      <c r="H841" s="17"/>
      <c r="I841" s="17"/>
      <c r="J841" s="17"/>
      <c r="K841" s="18" t="s">
        <v>2744</v>
      </c>
      <c r="L841" s="17"/>
      <c r="M841" s="17"/>
      <c r="P841" s="19">
        <v>3</v>
      </c>
      <c r="Q841" s="20"/>
      <c r="R841" s="20"/>
      <c r="S841" s="21">
        <v>2</v>
      </c>
      <c r="T841" s="22"/>
      <c r="U841" s="19"/>
      <c r="V841" s="20"/>
      <c r="W841" s="20"/>
      <c r="X841" s="21"/>
      <c r="Y841" s="22"/>
      <c r="Z841" s="23">
        <f t="shared" si="38"/>
        <v>3</v>
      </c>
      <c r="AA841" s="24">
        <f t="shared" si="39"/>
        <v>2</v>
      </c>
    </row>
    <row r="842" spans="1:27" ht="289">
      <c r="A842" s="1">
        <v>2534</v>
      </c>
      <c r="B842" s="1" t="s">
        <v>2740</v>
      </c>
      <c r="C842" s="1">
        <v>167</v>
      </c>
      <c r="E842" s="15" t="s">
        <v>2745</v>
      </c>
      <c r="F842" s="16" t="s">
        <v>2746</v>
      </c>
      <c r="G842" s="16" t="s">
        <v>2747</v>
      </c>
      <c r="H842" s="17"/>
      <c r="I842" s="17"/>
      <c r="J842" s="17"/>
      <c r="K842" s="18" t="s">
        <v>2744</v>
      </c>
      <c r="L842" s="17"/>
      <c r="M842" s="17"/>
      <c r="P842" s="19">
        <v>3</v>
      </c>
      <c r="Q842" s="20"/>
      <c r="R842" s="20"/>
      <c r="S842" s="21">
        <v>1</v>
      </c>
      <c r="T842" s="22"/>
      <c r="U842" s="19"/>
      <c r="V842" s="20"/>
      <c r="W842" s="20"/>
      <c r="X842" s="21"/>
      <c r="Y842" s="22"/>
      <c r="Z842" s="23">
        <f t="shared" si="38"/>
        <v>3</v>
      </c>
      <c r="AA842" s="24">
        <f t="shared" si="39"/>
        <v>1</v>
      </c>
    </row>
    <row r="843" spans="1:27" s="12" customFormat="1" ht="17">
      <c r="A843" s="1" t="s">
        <v>63</v>
      </c>
      <c r="B843" s="1" t="s">
        <v>63</v>
      </c>
      <c r="C843" s="1" t="s">
        <v>63</v>
      </c>
      <c r="D843" s="2"/>
      <c r="H843" s="1"/>
      <c r="P843" s="69"/>
      <c r="Q843" s="69"/>
      <c r="R843" s="69"/>
      <c r="S843" s="69"/>
      <c r="T843" s="69"/>
      <c r="U843" s="69"/>
      <c r="V843" s="69"/>
      <c r="W843" s="69"/>
      <c r="X843" s="69"/>
      <c r="Y843" s="69"/>
    </row>
    <row r="844" spans="1:27" s="12" customFormat="1" ht="17">
      <c r="A844" s="1" t="s">
        <v>63</v>
      </c>
      <c r="B844" s="1" t="s">
        <v>63</v>
      </c>
      <c r="C844" s="1" t="s">
        <v>63</v>
      </c>
      <c r="D844" s="2"/>
      <c r="H844" s="1"/>
      <c r="P844" s="69"/>
      <c r="Q844" s="69"/>
      <c r="R844" s="69"/>
      <c r="S844" s="69"/>
      <c r="T844" s="69"/>
      <c r="U844" s="69"/>
      <c r="V844" s="69"/>
      <c r="W844" s="69"/>
      <c r="X844" s="69"/>
      <c r="Y844" s="69"/>
    </row>
    <row r="845" spans="1:27" s="12" customFormat="1" ht="34">
      <c r="A845" s="1" t="s">
        <v>63</v>
      </c>
      <c r="B845" s="1" t="s">
        <v>63</v>
      </c>
      <c r="C845" s="1"/>
      <c r="D845" s="2"/>
      <c r="E845" s="14" t="s">
        <v>2748</v>
      </c>
      <c r="H845" s="1"/>
      <c r="P845" s="69"/>
      <c r="Q845" s="69"/>
      <c r="R845" s="69"/>
      <c r="S845" s="69"/>
      <c r="T845" s="69"/>
      <c r="U845" s="69"/>
      <c r="V845" s="69"/>
      <c r="W845" s="69"/>
      <c r="X845" s="69"/>
      <c r="Y845" s="69"/>
      <c r="Z845" s="12" t="str">
        <f t="shared" si="38"/>
        <v/>
      </c>
      <c r="AA845" s="12" t="str">
        <f t="shared" si="39"/>
        <v/>
      </c>
    </row>
    <row r="846" spans="1:27" ht="272">
      <c r="A846" s="1">
        <v>2535</v>
      </c>
      <c r="B846" s="1" t="s">
        <v>2749</v>
      </c>
      <c r="C846" s="1">
        <v>163</v>
      </c>
      <c r="E846" s="15" t="s">
        <v>2750</v>
      </c>
      <c r="F846" s="16" t="s">
        <v>2751</v>
      </c>
      <c r="G846" s="16" t="s">
        <v>2752</v>
      </c>
      <c r="H846" s="17"/>
      <c r="I846" s="17"/>
      <c r="J846" s="17"/>
      <c r="K846" s="18" t="s">
        <v>2753</v>
      </c>
      <c r="L846" s="17"/>
      <c r="M846" s="17"/>
      <c r="P846" s="19">
        <v>3</v>
      </c>
      <c r="Q846" s="20"/>
      <c r="R846" s="20"/>
      <c r="S846" s="21">
        <v>1</v>
      </c>
      <c r="T846" s="22"/>
      <c r="U846" s="19"/>
      <c r="V846" s="20"/>
      <c r="W846" s="20"/>
      <c r="X846" s="21"/>
      <c r="Y846" s="22"/>
      <c r="Z846" s="23">
        <f t="shared" si="38"/>
        <v>3</v>
      </c>
      <c r="AA846" s="24">
        <f t="shared" si="39"/>
        <v>1</v>
      </c>
    </row>
    <row r="847" spans="1:27" ht="289">
      <c r="A847" s="1">
        <v>2536</v>
      </c>
      <c r="B847" s="1" t="s">
        <v>2749</v>
      </c>
      <c r="C847" s="1">
        <v>163</v>
      </c>
      <c r="E847" s="15" t="s">
        <v>2754</v>
      </c>
      <c r="F847" s="16" t="s">
        <v>2755</v>
      </c>
      <c r="G847" s="16" t="s">
        <v>2756</v>
      </c>
      <c r="H847" s="17"/>
      <c r="I847" s="17"/>
      <c r="J847" s="17"/>
      <c r="K847" s="18" t="s">
        <v>2753</v>
      </c>
      <c r="L847" s="17"/>
      <c r="M847" s="17"/>
      <c r="P847" s="19">
        <v>2</v>
      </c>
      <c r="Q847" s="20"/>
      <c r="R847" s="20"/>
      <c r="S847" s="21">
        <v>2</v>
      </c>
      <c r="T847" s="22"/>
      <c r="U847" s="19"/>
      <c r="V847" s="20"/>
      <c r="W847" s="20"/>
      <c r="X847" s="21"/>
      <c r="Y847" s="22"/>
      <c r="Z847" s="23">
        <f t="shared" si="38"/>
        <v>2</v>
      </c>
      <c r="AA847" s="24">
        <f t="shared" si="39"/>
        <v>2</v>
      </c>
    </row>
    <row r="848" spans="1:27" ht="272">
      <c r="A848" s="1">
        <v>2537</v>
      </c>
      <c r="B848" s="1" t="s">
        <v>2749</v>
      </c>
      <c r="C848" s="1">
        <v>163</v>
      </c>
      <c r="E848" s="15" t="s">
        <v>2757</v>
      </c>
      <c r="F848" s="16" t="s">
        <v>2758</v>
      </c>
      <c r="G848" s="16" t="s">
        <v>2759</v>
      </c>
      <c r="H848" s="17"/>
      <c r="I848" s="17"/>
      <c r="J848" s="17"/>
      <c r="K848" s="18" t="s">
        <v>2753</v>
      </c>
      <c r="L848" s="17"/>
      <c r="M848" s="17"/>
      <c r="P848" s="19">
        <v>2</v>
      </c>
      <c r="Q848" s="20"/>
      <c r="R848" s="20"/>
      <c r="S848" s="21">
        <v>2</v>
      </c>
      <c r="T848" s="22"/>
      <c r="U848" s="19"/>
      <c r="V848" s="20"/>
      <c r="W848" s="20"/>
      <c r="X848" s="21"/>
      <c r="Y848" s="22"/>
      <c r="Z848" s="23">
        <f t="shared" si="38"/>
        <v>2</v>
      </c>
      <c r="AA848" s="24">
        <f t="shared" si="39"/>
        <v>2</v>
      </c>
    </row>
    <row r="849" spans="1:27" ht="204">
      <c r="A849" s="1">
        <v>2538</v>
      </c>
      <c r="B849" s="1" t="s">
        <v>2749</v>
      </c>
      <c r="C849" s="1">
        <v>163</v>
      </c>
      <c r="E849" s="15" t="s">
        <v>2760</v>
      </c>
      <c r="F849" s="16" t="s">
        <v>2761</v>
      </c>
      <c r="G849" s="16" t="s">
        <v>2460</v>
      </c>
      <c r="H849" s="17"/>
      <c r="I849" s="17"/>
      <c r="J849" s="17"/>
      <c r="K849" s="18" t="s">
        <v>2753</v>
      </c>
      <c r="L849" s="17"/>
      <c r="M849" s="17"/>
      <c r="P849" s="19">
        <v>2</v>
      </c>
      <c r="Q849" s="20"/>
      <c r="R849" s="20"/>
      <c r="S849" s="21">
        <v>1</v>
      </c>
      <c r="T849" s="22"/>
      <c r="U849" s="19"/>
      <c r="V849" s="20"/>
      <c r="W849" s="20"/>
      <c r="X849" s="21"/>
      <c r="Y849" s="22"/>
      <c r="Z849" s="23">
        <f t="shared" si="38"/>
        <v>2</v>
      </c>
      <c r="AA849" s="24">
        <f t="shared" si="39"/>
        <v>1</v>
      </c>
    </row>
    <row r="850" spans="1:27" s="12" customFormat="1" ht="17">
      <c r="A850" s="1" t="s">
        <v>63</v>
      </c>
      <c r="B850" s="1" t="s">
        <v>63</v>
      </c>
      <c r="C850" s="1" t="s">
        <v>63</v>
      </c>
      <c r="D850" s="2" t="s">
        <v>63</v>
      </c>
      <c r="H850" s="1"/>
      <c r="P850" s="69"/>
      <c r="Q850" s="69"/>
      <c r="R850" s="69"/>
      <c r="S850" s="69"/>
      <c r="T850" s="69"/>
      <c r="U850" s="69"/>
      <c r="V850" s="69"/>
      <c r="W850" s="69"/>
      <c r="X850" s="69"/>
      <c r="Y850" s="69"/>
    </row>
    <row r="851" spans="1:27" s="12" customFormat="1" ht="17">
      <c r="A851" s="1" t="s">
        <v>63</v>
      </c>
      <c r="B851" s="1" t="s">
        <v>63</v>
      </c>
      <c r="C851" s="1" t="s">
        <v>63</v>
      </c>
      <c r="D851" s="2" t="s">
        <v>63</v>
      </c>
      <c r="H851" s="1"/>
      <c r="P851" s="69"/>
      <c r="Q851" s="69"/>
      <c r="R851" s="69"/>
      <c r="S851" s="69"/>
      <c r="T851" s="69"/>
      <c r="U851" s="69"/>
      <c r="V851" s="69"/>
      <c r="W851" s="69"/>
      <c r="X851" s="69"/>
      <c r="Y851" s="69"/>
    </row>
    <row r="852" spans="1:27" s="12" customFormat="1" ht="17">
      <c r="A852" s="1" t="s">
        <v>63</v>
      </c>
      <c r="B852" s="1" t="s">
        <v>63</v>
      </c>
      <c r="C852" s="1"/>
      <c r="D852" s="2" t="s">
        <v>63</v>
      </c>
      <c r="E852" s="14" t="s">
        <v>2762</v>
      </c>
      <c r="H852" s="1"/>
      <c r="P852" s="69"/>
      <c r="Q852" s="69"/>
      <c r="R852" s="69"/>
      <c r="S852" s="69"/>
      <c r="T852" s="69"/>
      <c r="U852" s="69"/>
      <c r="V852" s="69"/>
      <c r="W852" s="69"/>
      <c r="X852" s="69"/>
      <c r="Y852" s="69"/>
      <c r="Z852" s="12" t="str">
        <f t="shared" si="38"/>
        <v/>
      </c>
      <c r="AA852" s="12" t="str">
        <f t="shared" si="39"/>
        <v/>
      </c>
    </row>
    <row r="853" spans="1:27" ht="153">
      <c r="A853" s="1">
        <v>2539</v>
      </c>
      <c r="B853" s="1" t="s">
        <v>2763</v>
      </c>
      <c r="C853" s="1">
        <v>168</v>
      </c>
      <c r="D853" s="2" t="s">
        <v>2450</v>
      </c>
      <c r="E853" s="16" t="s">
        <v>2506</v>
      </c>
      <c r="F853" s="16" t="s">
        <v>2764</v>
      </c>
      <c r="G853" s="16" t="s">
        <v>2765</v>
      </c>
      <c r="H853" s="17"/>
      <c r="I853" s="17"/>
      <c r="J853" s="17"/>
      <c r="K853" s="18" t="s">
        <v>2766</v>
      </c>
      <c r="L853" s="17"/>
      <c r="M853" s="17"/>
      <c r="N853" s="28">
        <v>3</v>
      </c>
      <c r="O853" s="28">
        <v>2</v>
      </c>
      <c r="P853" s="19">
        <v>3</v>
      </c>
      <c r="Q853" s="20"/>
      <c r="R853" s="20"/>
      <c r="S853" s="21">
        <v>3</v>
      </c>
      <c r="T853" s="22"/>
      <c r="U853" s="19"/>
      <c r="V853" s="20"/>
      <c r="W853" s="20"/>
      <c r="X853" s="21"/>
      <c r="Y853" s="22"/>
      <c r="Z853" s="23">
        <f t="shared" si="38"/>
        <v>3</v>
      </c>
      <c r="AA853" s="24">
        <f t="shared" si="39"/>
        <v>3</v>
      </c>
    </row>
    <row r="854" spans="1:27" s="12" customFormat="1" ht="17">
      <c r="A854" s="1" t="s">
        <v>63</v>
      </c>
      <c r="B854" s="1" t="s">
        <v>63</v>
      </c>
      <c r="C854" s="1" t="s">
        <v>63</v>
      </c>
      <c r="D854" s="2" t="s">
        <v>63</v>
      </c>
      <c r="H854" s="1"/>
      <c r="P854" s="69"/>
      <c r="Q854" s="69"/>
      <c r="R854" s="69"/>
      <c r="S854" s="69"/>
      <c r="T854" s="69"/>
      <c r="U854" s="69"/>
      <c r="V854" s="69"/>
      <c r="W854" s="69"/>
      <c r="X854" s="69"/>
      <c r="Y854" s="69"/>
    </row>
    <row r="855" spans="1:27" s="12" customFormat="1" ht="17">
      <c r="A855" s="1" t="s">
        <v>63</v>
      </c>
      <c r="B855" s="1" t="s">
        <v>63</v>
      </c>
      <c r="C855" s="1" t="s">
        <v>63</v>
      </c>
      <c r="D855" s="2" t="s">
        <v>63</v>
      </c>
      <c r="H855" s="1"/>
      <c r="P855" s="69"/>
      <c r="Q855" s="69"/>
      <c r="R855" s="69"/>
      <c r="S855" s="69"/>
      <c r="T855" s="69"/>
      <c r="U855" s="69"/>
      <c r="V855" s="69"/>
      <c r="W855" s="69"/>
      <c r="X855" s="69"/>
      <c r="Y855" s="69"/>
    </row>
    <row r="856" spans="1:27" s="12" customFormat="1" ht="34">
      <c r="A856" s="1" t="s">
        <v>63</v>
      </c>
      <c r="B856" s="1" t="s">
        <v>63</v>
      </c>
      <c r="C856" s="1"/>
      <c r="D856" s="2" t="s">
        <v>63</v>
      </c>
      <c r="E856" s="14" t="s">
        <v>2767</v>
      </c>
      <c r="H856" s="1"/>
      <c r="P856" s="69"/>
      <c r="Q856" s="69"/>
      <c r="R856" s="69"/>
      <c r="S856" s="69"/>
      <c r="T856" s="69"/>
      <c r="U856" s="69"/>
      <c r="V856" s="69"/>
      <c r="W856" s="69"/>
      <c r="X856" s="69"/>
      <c r="Y856" s="69"/>
      <c r="Z856" s="12" t="str">
        <f t="shared" si="38"/>
        <v/>
      </c>
      <c r="AA856" s="12" t="str">
        <f t="shared" si="39"/>
        <v/>
      </c>
    </row>
    <row r="857" spans="1:27" ht="238">
      <c r="A857" s="1">
        <v>2540</v>
      </c>
      <c r="B857" s="1" t="s">
        <v>2768</v>
      </c>
      <c r="C857" s="1">
        <v>169</v>
      </c>
      <c r="D857" s="2" t="s">
        <v>2450</v>
      </c>
      <c r="E857" s="16" t="s">
        <v>2769</v>
      </c>
      <c r="F857" s="16" t="s">
        <v>2770</v>
      </c>
      <c r="G857" s="16" t="s">
        <v>2771</v>
      </c>
      <c r="H857" s="17"/>
      <c r="I857" s="17"/>
      <c r="J857" s="17"/>
      <c r="K857" s="18" t="s">
        <v>2772</v>
      </c>
      <c r="L857" s="17"/>
      <c r="M857" s="17"/>
      <c r="N857" s="28">
        <v>4</v>
      </c>
      <c r="O857" s="28">
        <v>3</v>
      </c>
      <c r="P857" s="19"/>
      <c r="Q857" s="20"/>
      <c r="R857" s="20"/>
      <c r="S857" s="21">
        <v>2</v>
      </c>
      <c r="T857" s="22"/>
      <c r="U857" s="19"/>
      <c r="V857" s="20"/>
      <c r="W857" s="20"/>
      <c r="X857" s="21"/>
      <c r="Y857" s="22"/>
      <c r="Z857" s="23">
        <f t="shared" si="38"/>
        <v>4</v>
      </c>
      <c r="AA857" s="24">
        <f t="shared" si="39"/>
        <v>2</v>
      </c>
    </row>
    <row r="858" spans="1:27" s="12" customFormat="1" ht="17">
      <c r="A858" s="1" t="s">
        <v>63</v>
      </c>
      <c r="B858" s="1" t="s">
        <v>63</v>
      </c>
      <c r="C858" s="1" t="s">
        <v>63</v>
      </c>
      <c r="D858" s="2" t="s">
        <v>63</v>
      </c>
      <c r="H858" s="1"/>
      <c r="P858" s="69"/>
      <c r="Q858" s="69"/>
      <c r="R858" s="69"/>
      <c r="S858" s="69"/>
      <c r="T858" s="69"/>
      <c r="U858" s="69"/>
      <c r="V858" s="69"/>
      <c r="W858" s="69"/>
      <c r="X858" s="69"/>
      <c r="Y858" s="69"/>
    </row>
    <row r="859" spans="1:27" s="12" customFormat="1" ht="17">
      <c r="A859" s="1" t="s">
        <v>63</v>
      </c>
      <c r="B859" s="1" t="s">
        <v>63</v>
      </c>
      <c r="C859" s="1" t="s">
        <v>63</v>
      </c>
      <c r="D859" s="2" t="s">
        <v>63</v>
      </c>
      <c r="H859" s="1"/>
      <c r="P859" s="69"/>
      <c r="Q859" s="69"/>
      <c r="R859" s="69"/>
      <c r="S859" s="69"/>
      <c r="T859" s="69"/>
      <c r="U859" s="69"/>
      <c r="V859" s="69"/>
      <c r="W859" s="69"/>
      <c r="X859" s="69"/>
      <c r="Y859" s="69"/>
    </row>
    <row r="860" spans="1:27" s="12" customFormat="1" ht="17">
      <c r="A860" s="1" t="s">
        <v>63</v>
      </c>
      <c r="B860" s="1" t="s">
        <v>63</v>
      </c>
      <c r="C860" s="1"/>
      <c r="D860" s="2" t="s">
        <v>63</v>
      </c>
      <c r="E860" s="14" t="s">
        <v>2773</v>
      </c>
      <c r="H860" s="1"/>
      <c r="P860" s="69"/>
      <c r="Q860" s="69"/>
      <c r="R860" s="69"/>
      <c r="S860" s="69"/>
      <c r="T860" s="69"/>
      <c r="U860" s="69"/>
      <c r="V860" s="69"/>
      <c r="W860" s="69"/>
      <c r="X860" s="69"/>
      <c r="Y860" s="69"/>
      <c r="Z860" s="12" t="str">
        <f t="shared" si="38"/>
        <v/>
      </c>
      <c r="AA860" s="12" t="str">
        <f t="shared" si="39"/>
        <v/>
      </c>
    </row>
    <row r="861" spans="1:27" ht="136">
      <c r="A861" s="1">
        <v>2541</v>
      </c>
      <c r="B861" s="1" t="s">
        <v>2774</v>
      </c>
      <c r="C861" s="1">
        <v>171</v>
      </c>
      <c r="D861" s="2" t="s">
        <v>2450</v>
      </c>
      <c r="E861" s="16" t="s">
        <v>2775</v>
      </c>
      <c r="F861" s="16" t="s">
        <v>2776</v>
      </c>
      <c r="G861" s="16" t="s">
        <v>2777</v>
      </c>
      <c r="H861" s="17"/>
      <c r="I861" s="17"/>
      <c r="J861" s="17"/>
      <c r="K861" s="18" t="s">
        <v>2778</v>
      </c>
      <c r="L861" s="17"/>
      <c r="M861" s="17"/>
      <c r="N861" s="28">
        <v>0</v>
      </c>
      <c r="O861" s="28">
        <v>2</v>
      </c>
      <c r="P861" s="19"/>
      <c r="Q861" s="20"/>
      <c r="R861" s="20"/>
      <c r="S861" s="21">
        <v>1</v>
      </c>
      <c r="T861" s="22"/>
      <c r="U861" s="19"/>
      <c r="V861" s="20"/>
      <c r="W861" s="20"/>
      <c r="X861" s="21"/>
      <c r="Y861" s="22"/>
      <c r="Z861" s="23">
        <f t="shared" si="38"/>
        <v>0</v>
      </c>
      <c r="AA861" s="24">
        <f t="shared" si="39"/>
        <v>1</v>
      </c>
    </row>
    <row r="862" spans="1:27" s="12" customFormat="1" ht="17">
      <c r="A862" s="1" t="s">
        <v>63</v>
      </c>
      <c r="B862" s="1" t="s">
        <v>63</v>
      </c>
      <c r="C862" s="1" t="s">
        <v>63</v>
      </c>
      <c r="D862" s="2" t="s">
        <v>63</v>
      </c>
      <c r="H862" s="1"/>
      <c r="P862" s="69"/>
      <c r="Q862" s="69"/>
      <c r="R862" s="69"/>
      <c r="S862" s="69"/>
      <c r="T862" s="69"/>
      <c r="U862" s="69"/>
      <c r="V862" s="69"/>
      <c r="W862" s="69"/>
      <c r="X862" s="69"/>
      <c r="Y862" s="69"/>
    </row>
    <row r="863" spans="1:27" s="12" customFormat="1" ht="17">
      <c r="A863" s="1" t="s">
        <v>63</v>
      </c>
      <c r="B863" s="1" t="s">
        <v>63</v>
      </c>
      <c r="C863" s="1" t="s">
        <v>63</v>
      </c>
      <c r="D863" s="2" t="s">
        <v>63</v>
      </c>
      <c r="H863" s="1"/>
      <c r="P863" s="69"/>
      <c r="Q863" s="69"/>
      <c r="R863" s="69"/>
      <c r="S863" s="69"/>
      <c r="T863" s="69"/>
      <c r="U863" s="69"/>
      <c r="V863" s="69"/>
      <c r="W863" s="69"/>
      <c r="X863" s="69"/>
      <c r="Y863" s="69"/>
    </row>
    <row r="864" spans="1:27" ht="19">
      <c r="A864" s="1" t="s">
        <v>63</v>
      </c>
      <c r="B864" s="1" t="s">
        <v>63</v>
      </c>
      <c r="D864" s="2" t="s">
        <v>63</v>
      </c>
      <c r="E864" s="76" t="s">
        <v>2779</v>
      </c>
      <c r="F864" s="76"/>
      <c r="G864" s="76"/>
      <c r="P864" s="69"/>
      <c r="Q864" s="69"/>
      <c r="R864" s="69"/>
      <c r="S864" s="69"/>
      <c r="T864" s="69"/>
      <c r="U864" s="69"/>
      <c r="V864" s="69"/>
      <c r="W864" s="69"/>
      <c r="X864" s="69"/>
      <c r="Y864" s="69"/>
      <c r="Z864" s="12" t="str">
        <f t="shared" si="38"/>
        <v/>
      </c>
      <c r="AA864" s="12" t="str">
        <f t="shared" si="39"/>
        <v/>
      </c>
    </row>
    <row r="865" spans="1:27" s="12" customFormat="1" ht="17">
      <c r="A865" s="1" t="s">
        <v>63</v>
      </c>
      <c r="B865" s="1" t="s">
        <v>63</v>
      </c>
      <c r="C865" s="1"/>
      <c r="D865" s="2" t="s">
        <v>63</v>
      </c>
      <c r="E865" s="14" t="s">
        <v>2780</v>
      </c>
      <c r="H865" s="1"/>
      <c r="P865" s="69"/>
      <c r="Q865" s="69"/>
      <c r="R865" s="69"/>
      <c r="S865" s="69"/>
      <c r="T865" s="69"/>
      <c r="U865" s="69"/>
      <c r="V865" s="69"/>
      <c r="W865" s="69"/>
      <c r="X865" s="69"/>
      <c r="Y865" s="69"/>
      <c r="Z865" s="12" t="str">
        <f t="shared" si="38"/>
        <v/>
      </c>
      <c r="AA865" s="12" t="str">
        <f t="shared" si="39"/>
        <v/>
      </c>
    </row>
    <row r="866" spans="1:27" ht="289">
      <c r="A866" s="1">
        <v>2542</v>
      </c>
      <c r="B866" s="1" t="s">
        <v>2781</v>
      </c>
      <c r="C866" s="1">
        <v>173</v>
      </c>
      <c r="D866" s="2" t="s">
        <v>2450</v>
      </c>
      <c r="E866" s="16" t="s">
        <v>2782</v>
      </c>
      <c r="F866" s="16" t="s">
        <v>2783</v>
      </c>
      <c r="G866" s="16" t="s">
        <v>2784</v>
      </c>
      <c r="H866" s="17"/>
      <c r="I866" s="17"/>
      <c r="J866" s="17"/>
      <c r="K866" s="18" t="s">
        <v>2785</v>
      </c>
      <c r="L866" s="17"/>
      <c r="M866" s="17"/>
      <c r="N866" s="28">
        <v>4</v>
      </c>
      <c r="O866" s="28">
        <v>3</v>
      </c>
      <c r="P866" s="19"/>
      <c r="Q866" s="20"/>
      <c r="R866" s="20"/>
      <c r="S866" s="21">
        <v>3</v>
      </c>
      <c r="T866" s="22"/>
      <c r="U866" s="19"/>
      <c r="V866" s="20"/>
      <c r="W866" s="20"/>
      <c r="X866" s="21"/>
      <c r="Y866" s="22"/>
      <c r="Z866" s="23">
        <f t="shared" si="38"/>
        <v>4</v>
      </c>
      <c r="AA866" s="24">
        <f t="shared" si="39"/>
        <v>3</v>
      </c>
    </row>
    <row r="867" spans="1:27" ht="289">
      <c r="A867" s="1">
        <v>2543</v>
      </c>
      <c r="B867" s="1" t="s">
        <v>2781</v>
      </c>
      <c r="C867" s="1">
        <v>173</v>
      </c>
      <c r="E867" s="15" t="s">
        <v>2786</v>
      </c>
      <c r="F867" s="16" t="s">
        <v>2787</v>
      </c>
      <c r="G867" s="16" t="s">
        <v>2460</v>
      </c>
      <c r="H867" s="17"/>
      <c r="I867" s="17"/>
      <c r="J867" s="17"/>
      <c r="K867" s="18" t="s">
        <v>2785</v>
      </c>
      <c r="L867" s="17"/>
      <c r="M867" s="17"/>
      <c r="P867" s="19">
        <v>3</v>
      </c>
      <c r="Q867" s="20"/>
      <c r="R867" s="20"/>
      <c r="S867" s="21">
        <v>2</v>
      </c>
      <c r="T867" s="22"/>
      <c r="U867" s="19"/>
      <c r="V867" s="20"/>
      <c r="W867" s="20"/>
      <c r="X867" s="21"/>
      <c r="Y867" s="22"/>
      <c r="Z867" s="23">
        <f t="shared" si="38"/>
        <v>3</v>
      </c>
      <c r="AA867" s="24">
        <f t="shared" si="39"/>
        <v>2</v>
      </c>
    </row>
    <row r="868" spans="1:27" s="12" customFormat="1" ht="17">
      <c r="A868" s="1" t="s">
        <v>63</v>
      </c>
      <c r="B868" s="1" t="s">
        <v>63</v>
      </c>
      <c r="C868" s="1" t="s">
        <v>63</v>
      </c>
      <c r="D868" s="2" t="s">
        <v>63</v>
      </c>
      <c r="H868" s="1"/>
      <c r="P868" s="69"/>
      <c r="Q868" s="69"/>
      <c r="R868" s="69"/>
      <c r="S868" s="69"/>
      <c r="T868" s="69"/>
      <c r="U868" s="69"/>
      <c r="V868" s="69"/>
      <c r="W868" s="69"/>
      <c r="X868" s="69"/>
      <c r="Y868" s="69"/>
    </row>
    <row r="869" spans="1:27" s="12" customFormat="1" ht="17">
      <c r="A869" s="1" t="s">
        <v>63</v>
      </c>
      <c r="B869" s="1" t="s">
        <v>63</v>
      </c>
      <c r="C869" s="1" t="s">
        <v>63</v>
      </c>
      <c r="D869" s="2" t="s">
        <v>63</v>
      </c>
      <c r="H869" s="1"/>
      <c r="P869" s="69"/>
      <c r="Q869" s="69"/>
      <c r="R869" s="69"/>
      <c r="S869" s="69"/>
      <c r="T869" s="69"/>
      <c r="U869" s="69"/>
      <c r="V869" s="69"/>
      <c r="W869" s="69"/>
      <c r="X869" s="69"/>
      <c r="Y869" s="69"/>
    </row>
    <row r="870" spans="1:27" s="12" customFormat="1" ht="17">
      <c r="A870" s="1" t="s">
        <v>63</v>
      </c>
      <c r="B870" s="1" t="s">
        <v>63</v>
      </c>
      <c r="C870" s="1"/>
      <c r="D870" s="2" t="s">
        <v>63</v>
      </c>
      <c r="E870" s="14" t="s">
        <v>2788</v>
      </c>
      <c r="H870" s="1"/>
      <c r="P870" s="69"/>
      <c r="Q870" s="69"/>
      <c r="R870" s="69"/>
      <c r="S870" s="69"/>
      <c r="T870" s="69"/>
      <c r="U870" s="69"/>
      <c r="V870" s="69"/>
      <c r="W870" s="69"/>
      <c r="X870" s="69"/>
      <c r="Y870" s="69"/>
      <c r="Z870" s="12" t="str">
        <f t="shared" si="38"/>
        <v/>
      </c>
      <c r="AA870" s="12" t="str">
        <f t="shared" si="39"/>
        <v/>
      </c>
    </row>
    <row r="871" spans="1:27" ht="306">
      <c r="A871" s="1">
        <v>2544</v>
      </c>
      <c r="B871" s="1" t="s">
        <v>2789</v>
      </c>
      <c r="C871" s="1">
        <v>174</v>
      </c>
      <c r="E871" s="15" t="s">
        <v>2790</v>
      </c>
      <c r="F871" s="16" t="s">
        <v>2791</v>
      </c>
      <c r="G871" s="16" t="s">
        <v>2792</v>
      </c>
      <c r="H871" s="17"/>
      <c r="I871" s="17"/>
      <c r="J871" s="17"/>
      <c r="K871" s="18" t="s">
        <v>2793</v>
      </c>
      <c r="L871" s="17"/>
      <c r="M871" s="17"/>
      <c r="P871" s="19">
        <v>3</v>
      </c>
      <c r="Q871" s="20"/>
      <c r="R871" s="20"/>
      <c r="S871" s="21">
        <v>3</v>
      </c>
      <c r="T871" s="22"/>
      <c r="U871" s="19"/>
      <c r="V871" s="20"/>
      <c r="W871" s="20"/>
      <c r="X871" s="21"/>
      <c r="Y871" s="22"/>
      <c r="Z871" s="23">
        <f t="shared" si="38"/>
        <v>3</v>
      </c>
      <c r="AA871" s="24">
        <f t="shared" si="39"/>
        <v>3</v>
      </c>
    </row>
    <row r="872" spans="1:27" ht="306">
      <c r="A872" s="1">
        <v>2545</v>
      </c>
      <c r="B872" s="1" t="s">
        <v>2789</v>
      </c>
      <c r="C872" s="1">
        <v>174</v>
      </c>
      <c r="E872" s="15" t="s">
        <v>2794</v>
      </c>
      <c r="F872" s="16" t="s">
        <v>2795</v>
      </c>
      <c r="G872" s="16" t="s">
        <v>2796</v>
      </c>
      <c r="H872" s="17"/>
      <c r="I872" s="17"/>
      <c r="J872" s="17"/>
      <c r="K872" s="18" t="s">
        <v>2793</v>
      </c>
      <c r="L872" s="17"/>
      <c r="M872" s="17"/>
      <c r="P872" s="19">
        <v>3</v>
      </c>
      <c r="Q872" s="20"/>
      <c r="R872" s="20"/>
      <c r="S872" s="21">
        <v>2.5</v>
      </c>
      <c r="T872" s="22"/>
      <c r="U872" s="19"/>
      <c r="V872" s="20"/>
      <c r="W872" s="20"/>
      <c r="X872" s="21"/>
      <c r="Y872" s="22"/>
      <c r="Z872" s="23">
        <f t="shared" si="38"/>
        <v>3</v>
      </c>
      <c r="AA872" s="24">
        <f t="shared" si="39"/>
        <v>2.5</v>
      </c>
    </row>
    <row r="873" spans="1:27" ht="306">
      <c r="A873" s="1">
        <v>2546</v>
      </c>
      <c r="B873" s="1" t="s">
        <v>2789</v>
      </c>
      <c r="C873" s="1">
        <v>174</v>
      </c>
      <c r="E873" s="15" t="s">
        <v>2797</v>
      </c>
      <c r="F873" s="16" t="s">
        <v>2798</v>
      </c>
      <c r="G873" s="16" t="s">
        <v>2799</v>
      </c>
      <c r="H873" s="17"/>
      <c r="I873" s="17"/>
      <c r="J873" s="17"/>
      <c r="K873" s="18" t="s">
        <v>2793</v>
      </c>
      <c r="L873" s="17"/>
      <c r="M873" s="17"/>
      <c r="P873" s="19">
        <v>3</v>
      </c>
      <c r="Q873" s="20"/>
      <c r="R873" s="20"/>
      <c r="S873" s="21">
        <v>2</v>
      </c>
      <c r="T873" s="22"/>
      <c r="U873" s="19"/>
      <c r="V873" s="20"/>
      <c r="W873" s="20"/>
      <c r="X873" s="21"/>
      <c r="Y873" s="22"/>
      <c r="Z873" s="23">
        <f t="shared" si="38"/>
        <v>3</v>
      </c>
      <c r="AA873" s="24">
        <f t="shared" si="39"/>
        <v>2</v>
      </c>
    </row>
    <row r="874" spans="1:27" ht="306">
      <c r="A874" s="1">
        <v>2547</v>
      </c>
      <c r="B874" s="1" t="s">
        <v>2789</v>
      </c>
      <c r="C874" s="1">
        <v>174</v>
      </c>
      <c r="E874" s="15" t="s">
        <v>2800</v>
      </c>
      <c r="F874" s="16" t="s">
        <v>2801</v>
      </c>
      <c r="G874" s="16" t="s">
        <v>2802</v>
      </c>
      <c r="H874" s="17"/>
      <c r="I874" s="17"/>
      <c r="J874" s="17"/>
      <c r="K874" s="18" t="s">
        <v>2793</v>
      </c>
      <c r="L874" s="17"/>
      <c r="M874" s="17"/>
      <c r="P874" s="19">
        <v>3</v>
      </c>
      <c r="Q874" s="20"/>
      <c r="R874" s="20"/>
      <c r="S874" s="21">
        <v>2</v>
      </c>
      <c r="T874" s="22"/>
      <c r="U874" s="19"/>
      <c r="V874" s="20"/>
      <c r="W874" s="20"/>
      <c r="X874" s="21"/>
      <c r="Y874" s="22"/>
      <c r="Z874" s="23">
        <f t="shared" si="38"/>
        <v>3</v>
      </c>
      <c r="AA874" s="24">
        <f t="shared" si="39"/>
        <v>2</v>
      </c>
    </row>
    <row r="875" spans="1:27" ht="306">
      <c r="A875" s="1">
        <v>2548</v>
      </c>
      <c r="B875" s="1" t="s">
        <v>2789</v>
      </c>
      <c r="C875" s="1">
        <v>174</v>
      </c>
      <c r="E875" s="15" t="s">
        <v>2803</v>
      </c>
      <c r="F875" s="16" t="s">
        <v>2804</v>
      </c>
      <c r="G875" s="16" t="s">
        <v>2805</v>
      </c>
      <c r="H875" s="17"/>
      <c r="I875" s="17"/>
      <c r="J875" s="17"/>
      <c r="K875" s="18" t="s">
        <v>2793</v>
      </c>
      <c r="L875" s="17"/>
      <c r="M875" s="17"/>
      <c r="P875" s="19">
        <v>3</v>
      </c>
      <c r="Q875" s="20"/>
      <c r="R875" s="20"/>
      <c r="S875" s="21">
        <v>2</v>
      </c>
      <c r="T875" s="22"/>
      <c r="U875" s="19"/>
      <c r="V875" s="20"/>
      <c r="W875" s="20"/>
      <c r="X875" s="21"/>
      <c r="Y875" s="22"/>
      <c r="Z875" s="23">
        <f t="shared" si="38"/>
        <v>3</v>
      </c>
      <c r="AA875" s="24">
        <f t="shared" si="39"/>
        <v>2</v>
      </c>
    </row>
    <row r="876" spans="1:27" ht="306">
      <c r="A876" s="1">
        <v>2549</v>
      </c>
      <c r="B876" s="1" t="s">
        <v>2789</v>
      </c>
      <c r="C876" s="1">
        <v>174</v>
      </c>
      <c r="E876" s="15" t="s">
        <v>2806</v>
      </c>
      <c r="F876" s="16" t="s">
        <v>2807</v>
      </c>
      <c r="G876" s="16" t="s">
        <v>2808</v>
      </c>
      <c r="H876" s="17"/>
      <c r="I876" s="17"/>
      <c r="J876" s="17"/>
      <c r="K876" s="18" t="s">
        <v>2793</v>
      </c>
      <c r="L876" s="17"/>
      <c r="M876" s="17"/>
      <c r="P876" s="19">
        <v>2</v>
      </c>
      <c r="Q876" s="20"/>
      <c r="R876" s="20"/>
      <c r="S876" s="21">
        <v>2</v>
      </c>
      <c r="T876" s="22"/>
      <c r="U876" s="19"/>
      <c r="V876" s="20"/>
      <c r="W876" s="20"/>
      <c r="X876" s="21"/>
      <c r="Y876" s="22"/>
      <c r="Z876" s="23">
        <f t="shared" si="38"/>
        <v>2</v>
      </c>
      <c r="AA876" s="24">
        <f t="shared" si="39"/>
        <v>2</v>
      </c>
    </row>
    <row r="877" spans="1:27" ht="306">
      <c r="A877" s="1">
        <v>2550</v>
      </c>
      <c r="B877" s="1" t="s">
        <v>2789</v>
      </c>
      <c r="C877" s="1">
        <v>174</v>
      </c>
      <c r="E877" s="15" t="s">
        <v>2809</v>
      </c>
      <c r="F877" s="16" t="s">
        <v>2810</v>
      </c>
      <c r="G877" s="16" t="s">
        <v>2811</v>
      </c>
      <c r="H877" s="17"/>
      <c r="I877" s="17"/>
      <c r="J877" s="17"/>
      <c r="K877" s="18" t="s">
        <v>2793</v>
      </c>
      <c r="L877" s="17"/>
      <c r="M877" s="17"/>
      <c r="P877" s="19">
        <v>3</v>
      </c>
      <c r="Q877" s="20"/>
      <c r="R877" s="20"/>
      <c r="S877" s="21">
        <v>2</v>
      </c>
      <c r="T877" s="22"/>
      <c r="U877" s="19"/>
      <c r="V877" s="20"/>
      <c r="W877" s="20"/>
      <c r="X877" s="21"/>
      <c r="Y877" s="22"/>
      <c r="Z877" s="23">
        <f t="shared" si="38"/>
        <v>3</v>
      </c>
      <c r="AA877" s="24">
        <f t="shared" si="39"/>
        <v>2</v>
      </c>
    </row>
    <row r="878" spans="1:27" ht="306">
      <c r="A878" s="1">
        <v>2551</v>
      </c>
      <c r="B878" s="1" t="s">
        <v>2789</v>
      </c>
      <c r="C878" s="1">
        <v>174</v>
      </c>
      <c r="E878" s="15" t="s">
        <v>2812</v>
      </c>
      <c r="F878" s="16" t="s">
        <v>2813</v>
      </c>
      <c r="G878" s="16" t="s">
        <v>2460</v>
      </c>
      <c r="H878" s="17"/>
      <c r="I878" s="17"/>
      <c r="J878" s="17"/>
      <c r="K878" s="18" t="s">
        <v>2793</v>
      </c>
      <c r="L878" s="17"/>
      <c r="M878" s="17"/>
      <c r="P878" s="19">
        <v>3</v>
      </c>
      <c r="Q878" s="20"/>
      <c r="R878" s="20"/>
      <c r="S878" s="21">
        <v>2</v>
      </c>
      <c r="T878" s="22"/>
      <c r="U878" s="19"/>
      <c r="V878" s="20"/>
      <c r="W878" s="20"/>
      <c r="X878" s="21"/>
      <c r="Y878" s="22"/>
      <c r="Z878" s="23">
        <f t="shared" si="38"/>
        <v>3</v>
      </c>
      <c r="AA878" s="24">
        <f t="shared" si="39"/>
        <v>2</v>
      </c>
    </row>
    <row r="879" spans="1:27" s="12" customFormat="1" ht="17">
      <c r="A879" s="1" t="s">
        <v>63</v>
      </c>
      <c r="B879" s="1" t="s">
        <v>63</v>
      </c>
      <c r="C879" s="1" t="s">
        <v>63</v>
      </c>
      <c r="D879" s="2" t="s">
        <v>63</v>
      </c>
      <c r="H879" s="1"/>
      <c r="P879" s="69"/>
      <c r="Q879" s="69"/>
      <c r="R879" s="69"/>
      <c r="S879" s="69"/>
      <c r="T879" s="69"/>
      <c r="U879" s="69"/>
      <c r="V879" s="69"/>
      <c r="W879" s="69"/>
      <c r="X879" s="69"/>
      <c r="Y879" s="69"/>
    </row>
    <row r="880" spans="1:27" s="12" customFormat="1" ht="17">
      <c r="A880" s="1" t="s">
        <v>63</v>
      </c>
      <c r="B880" s="1" t="s">
        <v>63</v>
      </c>
      <c r="C880" s="1" t="s">
        <v>63</v>
      </c>
      <c r="D880" s="2" t="s">
        <v>63</v>
      </c>
      <c r="H880" s="1"/>
      <c r="P880" s="69"/>
      <c r="Q880" s="69"/>
      <c r="R880" s="69"/>
      <c r="S880" s="69"/>
      <c r="T880" s="69"/>
      <c r="U880" s="69"/>
      <c r="V880" s="69"/>
      <c r="W880" s="69"/>
      <c r="X880" s="69"/>
      <c r="Y880" s="69"/>
    </row>
    <row r="881" spans="1:27" s="12" customFormat="1" ht="17">
      <c r="A881" s="1" t="s">
        <v>63</v>
      </c>
      <c r="B881" s="1" t="s">
        <v>63</v>
      </c>
      <c r="C881" s="1"/>
      <c r="D881" s="2" t="s">
        <v>63</v>
      </c>
      <c r="E881" s="14" t="s">
        <v>2814</v>
      </c>
      <c r="H881" s="1"/>
      <c r="P881" s="69"/>
      <c r="Q881" s="69"/>
      <c r="R881" s="69"/>
      <c r="S881" s="69"/>
      <c r="T881" s="69"/>
      <c r="U881" s="69"/>
      <c r="V881" s="69"/>
      <c r="W881" s="69"/>
      <c r="X881" s="69"/>
      <c r="Y881" s="69"/>
      <c r="Z881" s="12" t="str">
        <f t="shared" si="38"/>
        <v/>
      </c>
      <c r="AA881" s="12" t="str">
        <f t="shared" si="39"/>
        <v/>
      </c>
    </row>
    <row r="882" spans="1:27" ht="204">
      <c r="A882" s="1">
        <v>2552</v>
      </c>
      <c r="B882" s="1" t="s">
        <v>2815</v>
      </c>
      <c r="C882" s="1">
        <v>175</v>
      </c>
      <c r="D882" s="2" t="s">
        <v>2450</v>
      </c>
      <c r="E882" s="16" t="s">
        <v>2816</v>
      </c>
      <c r="F882" s="16" t="s">
        <v>2817</v>
      </c>
      <c r="G882" s="16" t="s">
        <v>2818</v>
      </c>
      <c r="H882" s="17"/>
      <c r="I882" s="17"/>
      <c r="J882" s="17"/>
      <c r="K882" s="18" t="s">
        <v>2819</v>
      </c>
      <c r="L882" s="17"/>
      <c r="M882" s="17"/>
      <c r="N882" s="28">
        <v>4</v>
      </c>
      <c r="O882" s="28">
        <v>2.5</v>
      </c>
      <c r="P882" s="19"/>
      <c r="Q882" s="20"/>
      <c r="R882" s="20"/>
      <c r="S882" s="21">
        <v>2</v>
      </c>
      <c r="T882" s="22"/>
      <c r="U882" s="19"/>
      <c r="V882" s="20"/>
      <c r="W882" s="20"/>
      <c r="X882" s="21"/>
      <c r="Y882" s="22"/>
      <c r="Z882" s="23">
        <f t="shared" si="38"/>
        <v>4</v>
      </c>
      <c r="AA882" s="24">
        <f t="shared" si="39"/>
        <v>2</v>
      </c>
    </row>
    <row r="883" spans="1:27" s="12" customFormat="1" ht="17">
      <c r="A883" s="1" t="s">
        <v>63</v>
      </c>
      <c r="B883" s="1" t="s">
        <v>63</v>
      </c>
      <c r="C883" s="1" t="s">
        <v>63</v>
      </c>
      <c r="D883" s="2" t="s">
        <v>63</v>
      </c>
      <c r="H883" s="1"/>
      <c r="P883" s="69"/>
      <c r="Q883" s="69"/>
      <c r="R883" s="69"/>
      <c r="S883" s="69"/>
      <c r="T883" s="69"/>
      <c r="U883" s="69"/>
      <c r="V883" s="69"/>
      <c r="W883" s="69"/>
      <c r="X883" s="69"/>
      <c r="Y883" s="69"/>
    </row>
    <row r="884" spans="1:27" s="12" customFormat="1" ht="17">
      <c r="A884" s="1" t="s">
        <v>63</v>
      </c>
      <c r="B884" s="1" t="s">
        <v>63</v>
      </c>
      <c r="C884" s="1" t="s">
        <v>63</v>
      </c>
      <c r="D884" s="2" t="s">
        <v>63</v>
      </c>
      <c r="H884" s="1"/>
      <c r="P884" s="69"/>
      <c r="Q884" s="69"/>
      <c r="R884" s="69"/>
      <c r="S884" s="69"/>
      <c r="T884" s="69"/>
      <c r="U884" s="69"/>
      <c r="V884" s="69"/>
      <c r="W884" s="69"/>
      <c r="X884" s="69"/>
      <c r="Y884" s="69"/>
    </row>
    <row r="885" spans="1:27" s="12" customFormat="1" ht="34">
      <c r="A885" s="1" t="s">
        <v>63</v>
      </c>
      <c r="B885" s="1" t="s">
        <v>63</v>
      </c>
      <c r="C885" s="1"/>
      <c r="D885" s="2" t="s">
        <v>63</v>
      </c>
      <c r="E885" s="14" t="s">
        <v>2820</v>
      </c>
      <c r="H885" s="1"/>
      <c r="P885" s="69"/>
      <c r="Q885" s="69"/>
      <c r="R885" s="69"/>
      <c r="S885" s="69"/>
      <c r="T885" s="69"/>
      <c r="U885" s="69"/>
      <c r="V885" s="69"/>
      <c r="W885" s="69"/>
      <c r="X885" s="69"/>
      <c r="Y885" s="69"/>
      <c r="Z885" s="12" t="str">
        <f t="shared" ref="Z885:Z935" si="40">IF(U885&lt;&gt;"",U885,IF(P885&lt;&gt;"",P885,IF(N885&lt;&gt;"",N885,"")))</f>
        <v/>
      </c>
      <c r="AA885" s="12" t="str">
        <f t="shared" ref="AA885:AA935" si="41">IF(X885&lt;&gt;"",X885,IF(S885&lt;&gt;"",S885,IF(O885&lt;&gt;"",O885,"")))</f>
        <v/>
      </c>
    </row>
    <row r="886" spans="1:27" ht="204">
      <c r="A886" s="1">
        <v>2553</v>
      </c>
      <c r="B886" s="1" t="s">
        <v>2821</v>
      </c>
      <c r="C886" s="1">
        <v>177</v>
      </c>
      <c r="E886" s="15" t="s">
        <v>2822</v>
      </c>
      <c r="F886" s="16" t="s">
        <v>2823</v>
      </c>
      <c r="G886" s="16" t="s">
        <v>2824</v>
      </c>
      <c r="H886" s="17"/>
      <c r="I886" s="17"/>
      <c r="J886" s="17"/>
      <c r="K886" s="18" t="s">
        <v>2825</v>
      </c>
      <c r="L886" s="17"/>
      <c r="M886" s="17"/>
      <c r="P886" s="19">
        <v>3</v>
      </c>
      <c r="Q886" s="20"/>
      <c r="R886" s="20"/>
      <c r="S886" s="21">
        <v>3</v>
      </c>
      <c r="T886" s="22"/>
      <c r="U886" s="19"/>
      <c r="V886" s="20"/>
      <c r="W886" s="20"/>
      <c r="X886" s="21"/>
      <c r="Y886" s="22"/>
      <c r="Z886" s="23">
        <f t="shared" si="40"/>
        <v>3</v>
      </c>
      <c r="AA886" s="24">
        <f t="shared" si="41"/>
        <v>3</v>
      </c>
    </row>
    <row r="887" spans="1:27" ht="255">
      <c r="A887" s="1">
        <v>2554</v>
      </c>
      <c r="B887" s="1" t="s">
        <v>2821</v>
      </c>
      <c r="C887" s="1">
        <v>177</v>
      </c>
      <c r="E887" s="15" t="s">
        <v>2826</v>
      </c>
      <c r="F887" s="16" t="s">
        <v>2827</v>
      </c>
      <c r="G887" s="16" t="s">
        <v>2828</v>
      </c>
      <c r="H887" s="17"/>
      <c r="I887" s="17"/>
      <c r="J887" s="17"/>
      <c r="K887" s="18" t="s">
        <v>2825</v>
      </c>
      <c r="L887" s="17"/>
      <c r="M887" s="17"/>
      <c r="P887" s="19">
        <v>2</v>
      </c>
      <c r="Q887" s="20"/>
      <c r="R887" s="20"/>
      <c r="S887" s="21">
        <v>2</v>
      </c>
      <c r="T887" s="22"/>
      <c r="U887" s="19"/>
      <c r="V887" s="20"/>
      <c r="W887" s="20"/>
      <c r="X887" s="21"/>
      <c r="Y887" s="22"/>
      <c r="Z887" s="23">
        <f t="shared" si="40"/>
        <v>2</v>
      </c>
      <c r="AA887" s="24">
        <f t="shared" si="41"/>
        <v>2</v>
      </c>
    </row>
    <row r="888" spans="1:27" ht="204">
      <c r="A888" s="1">
        <v>2555</v>
      </c>
      <c r="B888" s="1" t="s">
        <v>2821</v>
      </c>
      <c r="C888" s="1">
        <v>177</v>
      </c>
      <c r="E888" s="15" t="s">
        <v>2829</v>
      </c>
      <c r="F888" s="16" t="s">
        <v>2830</v>
      </c>
      <c r="G888" s="16" t="s">
        <v>2831</v>
      </c>
      <c r="H888" s="17"/>
      <c r="I888" s="17"/>
      <c r="J888" s="17"/>
      <c r="K888" s="18" t="s">
        <v>2825</v>
      </c>
      <c r="L888" s="17"/>
      <c r="M888" s="17"/>
      <c r="P888" s="19">
        <v>3</v>
      </c>
      <c r="Q888" s="20"/>
      <c r="R888" s="20"/>
      <c r="S888" s="21">
        <v>3</v>
      </c>
      <c r="T888" s="22"/>
      <c r="U888" s="19"/>
      <c r="V888" s="20"/>
      <c r="W888" s="20"/>
      <c r="X888" s="21"/>
      <c r="Y888" s="22"/>
      <c r="Z888" s="23">
        <f t="shared" si="40"/>
        <v>3</v>
      </c>
      <c r="AA888" s="24">
        <f t="shared" si="41"/>
        <v>3</v>
      </c>
    </row>
    <row r="889" spans="1:27" ht="238">
      <c r="A889" s="1">
        <v>2556</v>
      </c>
      <c r="B889" s="1" t="s">
        <v>2821</v>
      </c>
      <c r="C889" s="1">
        <v>177</v>
      </c>
      <c r="E889" s="15" t="s">
        <v>2832</v>
      </c>
      <c r="F889" s="16" t="s">
        <v>2833</v>
      </c>
      <c r="G889" s="16" t="s">
        <v>2834</v>
      </c>
      <c r="H889" s="17"/>
      <c r="I889" s="17"/>
      <c r="J889" s="17"/>
      <c r="K889" s="18" t="s">
        <v>2825</v>
      </c>
      <c r="L889" s="17"/>
      <c r="M889" s="17"/>
      <c r="P889" s="19">
        <v>2</v>
      </c>
      <c r="Q889" s="20"/>
      <c r="R889" s="20"/>
      <c r="S889" s="21">
        <v>2</v>
      </c>
      <c r="T889" s="22"/>
      <c r="U889" s="19"/>
      <c r="V889" s="20"/>
      <c r="W889" s="20"/>
      <c r="X889" s="21"/>
      <c r="Y889" s="22"/>
      <c r="Z889" s="23">
        <f t="shared" si="40"/>
        <v>2</v>
      </c>
      <c r="AA889" s="24">
        <f t="shared" si="41"/>
        <v>2</v>
      </c>
    </row>
    <row r="890" spans="1:27" ht="136">
      <c r="A890" s="1">
        <v>2557</v>
      </c>
      <c r="B890" s="1" t="s">
        <v>2821</v>
      </c>
      <c r="C890" s="1">
        <v>177</v>
      </c>
      <c r="E890" s="15" t="s">
        <v>2835</v>
      </c>
      <c r="F890" s="16" t="s">
        <v>2836</v>
      </c>
      <c r="G890" s="16" t="s">
        <v>2460</v>
      </c>
      <c r="H890" s="17"/>
      <c r="I890" s="17"/>
      <c r="J890" s="17"/>
      <c r="K890" s="18" t="s">
        <v>2825</v>
      </c>
      <c r="L890" s="17"/>
      <c r="M890" s="17"/>
      <c r="P890" s="19">
        <v>2</v>
      </c>
      <c r="Q890" s="20"/>
      <c r="R890" s="20"/>
      <c r="S890" s="21">
        <v>2</v>
      </c>
      <c r="T890" s="22"/>
      <c r="U890" s="19"/>
      <c r="V890" s="20"/>
      <c r="W890" s="20"/>
      <c r="X890" s="21"/>
      <c r="Y890" s="22"/>
      <c r="Z890" s="23">
        <f t="shared" si="40"/>
        <v>2</v>
      </c>
      <c r="AA890" s="24">
        <f t="shared" si="41"/>
        <v>2</v>
      </c>
    </row>
    <row r="891" spans="1:27" s="12" customFormat="1" ht="17">
      <c r="A891" s="1" t="s">
        <v>63</v>
      </c>
      <c r="B891" s="1" t="s">
        <v>63</v>
      </c>
      <c r="C891" s="1" t="s">
        <v>63</v>
      </c>
      <c r="D891" s="2" t="s">
        <v>63</v>
      </c>
      <c r="H891" s="1"/>
      <c r="P891" s="69"/>
      <c r="Q891" s="69"/>
      <c r="R891" s="69"/>
      <c r="S891" s="69"/>
      <c r="T891" s="69"/>
      <c r="U891" s="69"/>
      <c r="V891" s="69"/>
      <c r="W891" s="69"/>
      <c r="X891" s="69"/>
      <c r="Y891" s="69"/>
    </row>
    <row r="892" spans="1:27" s="12" customFormat="1" ht="17">
      <c r="A892" s="1" t="s">
        <v>63</v>
      </c>
      <c r="B892" s="1" t="s">
        <v>63</v>
      </c>
      <c r="C892" s="1" t="s">
        <v>63</v>
      </c>
      <c r="D892" s="2" t="s">
        <v>63</v>
      </c>
      <c r="H892" s="1"/>
      <c r="P892" s="69"/>
      <c r="Q892" s="69"/>
      <c r="R892" s="69"/>
      <c r="S892" s="69"/>
      <c r="T892" s="69"/>
      <c r="U892" s="69"/>
      <c r="V892" s="69"/>
      <c r="W892" s="69"/>
      <c r="X892" s="69"/>
      <c r="Y892" s="69"/>
    </row>
    <row r="893" spans="1:27" s="12" customFormat="1" ht="34">
      <c r="A893" s="1" t="s">
        <v>63</v>
      </c>
      <c r="B893" s="1" t="s">
        <v>63</v>
      </c>
      <c r="C893" s="1"/>
      <c r="D893" s="2" t="s">
        <v>63</v>
      </c>
      <c r="E893" s="14" t="s">
        <v>2837</v>
      </c>
      <c r="H893" s="1"/>
      <c r="P893" s="69"/>
      <c r="Q893" s="69"/>
      <c r="R893" s="69"/>
      <c r="S893" s="69"/>
      <c r="T893" s="69"/>
      <c r="U893" s="69"/>
      <c r="V893" s="69"/>
      <c r="W893" s="69"/>
      <c r="X893" s="69"/>
      <c r="Y893" s="69"/>
      <c r="Z893" s="12" t="str">
        <f t="shared" si="40"/>
        <v/>
      </c>
      <c r="AA893" s="12" t="str">
        <f t="shared" si="41"/>
        <v/>
      </c>
    </row>
    <row r="894" spans="1:27" ht="238">
      <c r="A894" s="1">
        <v>2558</v>
      </c>
      <c r="B894" s="1" t="s">
        <v>2838</v>
      </c>
      <c r="C894" s="1">
        <v>178</v>
      </c>
      <c r="D894" s="2" t="s">
        <v>2450</v>
      </c>
      <c r="E894" s="16" t="s">
        <v>2839</v>
      </c>
      <c r="F894" s="16" t="s">
        <v>2840</v>
      </c>
      <c r="G894" s="16" t="s">
        <v>2841</v>
      </c>
      <c r="H894" s="17"/>
      <c r="I894" s="17"/>
      <c r="J894" s="17"/>
      <c r="K894" s="18" t="s">
        <v>2842</v>
      </c>
      <c r="L894" s="17"/>
      <c r="M894" s="17"/>
      <c r="N894" s="28">
        <v>3</v>
      </c>
      <c r="O894" s="28">
        <v>3</v>
      </c>
      <c r="P894" s="19"/>
      <c r="Q894" s="20"/>
      <c r="R894" s="20"/>
      <c r="S894" s="21">
        <v>3</v>
      </c>
      <c r="T894" s="22"/>
      <c r="U894" s="19"/>
      <c r="V894" s="20"/>
      <c r="W894" s="20"/>
      <c r="X894" s="21"/>
      <c r="Y894" s="22"/>
      <c r="Z894" s="23">
        <f t="shared" si="40"/>
        <v>3</v>
      </c>
      <c r="AA894" s="24">
        <f t="shared" si="41"/>
        <v>3</v>
      </c>
    </row>
    <row r="895" spans="1:27" s="12" customFormat="1" ht="17">
      <c r="A895" s="1" t="s">
        <v>63</v>
      </c>
      <c r="B895" s="1" t="s">
        <v>63</v>
      </c>
      <c r="C895" s="1" t="s">
        <v>63</v>
      </c>
      <c r="D895" s="2" t="s">
        <v>63</v>
      </c>
      <c r="H895" s="1"/>
      <c r="P895" s="69"/>
      <c r="Q895" s="69"/>
      <c r="R895" s="69"/>
      <c r="S895" s="69"/>
      <c r="T895" s="69"/>
      <c r="U895" s="69"/>
      <c r="V895" s="69"/>
      <c r="W895" s="69"/>
      <c r="X895" s="69"/>
      <c r="Y895" s="69"/>
    </row>
    <row r="896" spans="1:27" s="12" customFormat="1" ht="17">
      <c r="A896" s="1" t="s">
        <v>63</v>
      </c>
      <c r="B896" s="1" t="s">
        <v>63</v>
      </c>
      <c r="C896" s="1" t="s">
        <v>63</v>
      </c>
      <c r="D896" s="2" t="s">
        <v>63</v>
      </c>
      <c r="H896" s="1"/>
      <c r="P896" s="69"/>
      <c r="Q896" s="69"/>
      <c r="R896" s="69"/>
      <c r="S896" s="69"/>
      <c r="T896" s="69"/>
      <c r="U896" s="69"/>
      <c r="V896" s="69"/>
      <c r="W896" s="69"/>
      <c r="X896" s="69"/>
      <c r="Y896" s="69"/>
    </row>
    <row r="897" spans="1:27" s="12" customFormat="1" ht="34">
      <c r="A897" s="1" t="s">
        <v>63</v>
      </c>
      <c r="B897" s="1" t="s">
        <v>63</v>
      </c>
      <c r="C897" s="1"/>
      <c r="D897" s="2" t="s">
        <v>63</v>
      </c>
      <c r="E897" s="14" t="s">
        <v>2843</v>
      </c>
      <c r="H897" s="1"/>
      <c r="P897" s="69"/>
      <c r="Q897" s="69"/>
      <c r="R897" s="69"/>
      <c r="S897" s="69"/>
      <c r="T897" s="69"/>
      <c r="U897" s="69"/>
      <c r="V897" s="69"/>
      <c r="W897" s="69"/>
      <c r="X897" s="69"/>
      <c r="Y897" s="69"/>
      <c r="Z897" s="12" t="str">
        <f t="shared" si="40"/>
        <v/>
      </c>
      <c r="AA897" s="12" t="str">
        <f t="shared" si="41"/>
        <v/>
      </c>
    </row>
    <row r="898" spans="1:27" ht="238">
      <c r="A898" s="1">
        <v>2559</v>
      </c>
      <c r="B898" s="1" t="s">
        <v>2844</v>
      </c>
      <c r="C898" s="1">
        <v>179</v>
      </c>
      <c r="D898" s="2" t="s">
        <v>2450</v>
      </c>
      <c r="E898" s="16" t="s">
        <v>2845</v>
      </c>
      <c r="F898" s="16" t="s">
        <v>2846</v>
      </c>
      <c r="G898" s="16" t="s">
        <v>2847</v>
      </c>
      <c r="H898" s="17"/>
      <c r="I898" s="17"/>
      <c r="J898" s="17"/>
      <c r="K898" s="18" t="s">
        <v>2848</v>
      </c>
      <c r="L898" s="17"/>
      <c r="M898" s="17"/>
      <c r="N898" s="28">
        <v>2</v>
      </c>
      <c r="O898" s="28">
        <v>2</v>
      </c>
      <c r="P898" s="19"/>
      <c r="Q898" s="20"/>
      <c r="R898" s="20"/>
      <c r="S898" s="21">
        <v>2</v>
      </c>
      <c r="T898" s="22"/>
      <c r="U898" s="19"/>
      <c r="V898" s="20"/>
      <c r="W898" s="20"/>
      <c r="X898" s="21"/>
      <c r="Y898" s="22"/>
      <c r="Z898" s="23">
        <f t="shared" si="40"/>
        <v>2</v>
      </c>
      <c r="AA898" s="24">
        <f t="shared" si="41"/>
        <v>2</v>
      </c>
    </row>
    <row r="899" spans="1:27" s="12" customFormat="1" ht="17">
      <c r="A899" s="1" t="s">
        <v>63</v>
      </c>
      <c r="B899" s="1" t="s">
        <v>63</v>
      </c>
      <c r="C899" s="1" t="s">
        <v>63</v>
      </c>
      <c r="D899" s="2" t="s">
        <v>63</v>
      </c>
      <c r="H899" s="1"/>
      <c r="P899" s="69"/>
      <c r="Q899" s="69"/>
      <c r="R899" s="69"/>
      <c r="S899" s="69"/>
      <c r="T899" s="69"/>
      <c r="U899" s="69"/>
      <c r="V899" s="69"/>
      <c r="W899" s="69"/>
      <c r="X899" s="69"/>
      <c r="Y899" s="69"/>
    </row>
    <row r="900" spans="1:27" s="12" customFormat="1" ht="17">
      <c r="A900" s="1" t="s">
        <v>63</v>
      </c>
      <c r="B900" s="1" t="s">
        <v>63</v>
      </c>
      <c r="C900" s="1" t="s">
        <v>63</v>
      </c>
      <c r="D900" s="2" t="s">
        <v>63</v>
      </c>
      <c r="H900" s="1"/>
      <c r="P900" s="69"/>
      <c r="Q900" s="69"/>
      <c r="R900" s="69"/>
      <c r="S900" s="69"/>
      <c r="T900" s="69"/>
      <c r="U900" s="69"/>
      <c r="V900" s="69"/>
      <c r="W900" s="69"/>
      <c r="X900" s="69"/>
      <c r="Y900" s="69"/>
    </row>
    <row r="901" spans="1:27" s="12" customFormat="1" ht="34">
      <c r="A901" s="1" t="s">
        <v>63</v>
      </c>
      <c r="B901" s="1" t="s">
        <v>63</v>
      </c>
      <c r="C901" s="1"/>
      <c r="D901" s="2" t="s">
        <v>63</v>
      </c>
      <c r="E901" s="14" t="s">
        <v>2849</v>
      </c>
      <c r="H901" s="1"/>
      <c r="P901" s="69"/>
      <c r="Q901" s="69"/>
      <c r="R901" s="69"/>
      <c r="S901" s="69"/>
      <c r="T901" s="69"/>
      <c r="U901" s="69"/>
      <c r="V901" s="69"/>
      <c r="W901" s="69"/>
      <c r="X901" s="69"/>
      <c r="Y901" s="69"/>
      <c r="Z901" s="12" t="str">
        <f t="shared" si="40"/>
        <v/>
      </c>
      <c r="AA901" s="12" t="str">
        <f t="shared" si="41"/>
        <v/>
      </c>
    </row>
    <row r="902" spans="1:27" ht="238">
      <c r="A902" s="1">
        <v>2560</v>
      </c>
      <c r="B902" s="1" t="s">
        <v>2850</v>
      </c>
      <c r="C902" s="1">
        <v>180</v>
      </c>
      <c r="E902" s="15" t="s">
        <v>2851</v>
      </c>
      <c r="F902" s="16" t="s">
        <v>2852</v>
      </c>
      <c r="G902" s="16" t="s">
        <v>2853</v>
      </c>
      <c r="H902" s="17"/>
      <c r="I902" s="17"/>
      <c r="J902" s="17"/>
      <c r="K902" s="18" t="s">
        <v>2854</v>
      </c>
      <c r="L902" s="17"/>
      <c r="M902" s="17"/>
      <c r="P902" s="19"/>
      <c r="Q902" s="20"/>
      <c r="R902" s="20"/>
      <c r="S902" s="21">
        <v>2</v>
      </c>
      <c r="T902" s="22"/>
      <c r="U902" s="19"/>
      <c r="V902" s="20"/>
      <c r="W902" s="20"/>
      <c r="X902" s="21"/>
      <c r="Y902" s="22"/>
      <c r="Z902" s="23" t="str">
        <f t="shared" si="40"/>
        <v/>
      </c>
      <c r="AA902" s="24">
        <f t="shared" si="41"/>
        <v>2</v>
      </c>
    </row>
    <row r="903" spans="1:27" ht="170">
      <c r="A903" s="1">
        <v>2561</v>
      </c>
      <c r="B903" s="1" t="s">
        <v>2850</v>
      </c>
      <c r="C903" s="1">
        <v>180</v>
      </c>
      <c r="E903" s="15" t="s">
        <v>2855</v>
      </c>
      <c r="F903" s="16" t="s">
        <v>2856</v>
      </c>
      <c r="G903" s="16" t="s">
        <v>2857</v>
      </c>
      <c r="H903" s="17"/>
      <c r="I903" s="17"/>
      <c r="J903" s="17"/>
      <c r="K903" s="18" t="s">
        <v>2854</v>
      </c>
      <c r="L903" s="17"/>
      <c r="M903" s="17"/>
      <c r="P903" s="19">
        <v>3</v>
      </c>
      <c r="Q903" s="20"/>
      <c r="R903" s="20"/>
      <c r="S903" s="21">
        <v>2</v>
      </c>
      <c r="T903" s="22"/>
      <c r="U903" s="19"/>
      <c r="V903" s="20"/>
      <c r="W903" s="20"/>
      <c r="X903" s="21"/>
      <c r="Y903" s="22"/>
      <c r="Z903" s="23">
        <f t="shared" si="40"/>
        <v>3</v>
      </c>
      <c r="AA903" s="24">
        <f t="shared" si="41"/>
        <v>2</v>
      </c>
    </row>
    <row r="904" spans="1:27" ht="170">
      <c r="A904" s="1">
        <v>2562</v>
      </c>
      <c r="B904" s="1" t="s">
        <v>2850</v>
      </c>
      <c r="C904" s="1">
        <v>180</v>
      </c>
      <c r="E904" s="15" t="s">
        <v>2858</v>
      </c>
      <c r="F904" s="16" t="s">
        <v>2859</v>
      </c>
      <c r="G904" s="16" t="s">
        <v>2860</v>
      </c>
      <c r="H904" s="17"/>
      <c r="I904" s="17"/>
      <c r="J904" s="17"/>
      <c r="K904" s="18" t="s">
        <v>2854</v>
      </c>
      <c r="L904" s="17"/>
      <c r="M904" s="17"/>
      <c r="P904" s="19">
        <v>2</v>
      </c>
      <c r="Q904" s="20"/>
      <c r="R904" s="20"/>
      <c r="S904" s="21">
        <v>2</v>
      </c>
      <c r="T904" s="22"/>
      <c r="U904" s="19"/>
      <c r="V904" s="20"/>
      <c r="W904" s="20"/>
      <c r="X904" s="21"/>
      <c r="Y904" s="22"/>
      <c r="Z904" s="23">
        <f t="shared" si="40"/>
        <v>2</v>
      </c>
      <c r="AA904" s="24">
        <f t="shared" si="41"/>
        <v>2</v>
      </c>
    </row>
    <row r="905" spans="1:27" s="12" customFormat="1" ht="17">
      <c r="A905" s="1" t="s">
        <v>63</v>
      </c>
      <c r="B905" s="1" t="s">
        <v>63</v>
      </c>
      <c r="C905" s="1" t="s">
        <v>63</v>
      </c>
      <c r="D905" s="2" t="s">
        <v>63</v>
      </c>
      <c r="H905" s="1"/>
      <c r="P905" s="69"/>
      <c r="Q905" s="69"/>
      <c r="R905" s="69"/>
      <c r="S905" s="69"/>
      <c r="T905" s="69"/>
      <c r="U905" s="69"/>
      <c r="V905" s="69"/>
      <c r="W905" s="69"/>
      <c r="X905" s="69"/>
      <c r="Y905" s="69"/>
    </row>
    <row r="906" spans="1:27" s="12" customFormat="1" ht="17">
      <c r="A906" s="1" t="s">
        <v>63</v>
      </c>
      <c r="B906" s="1" t="s">
        <v>63</v>
      </c>
      <c r="C906" s="1" t="s">
        <v>63</v>
      </c>
      <c r="D906" s="2" t="s">
        <v>63</v>
      </c>
      <c r="H906" s="1"/>
      <c r="P906" s="69"/>
      <c r="Q906" s="69"/>
      <c r="R906" s="69"/>
      <c r="S906" s="69"/>
      <c r="T906" s="69"/>
      <c r="U906" s="69"/>
      <c r="V906" s="69"/>
      <c r="W906" s="69"/>
      <c r="X906" s="69"/>
      <c r="Y906" s="69"/>
    </row>
    <row r="907" spans="1:27" s="12" customFormat="1" ht="17">
      <c r="A907" s="1" t="s">
        <v>63</v>
      </c>
      <c r="B907" s="1" t="s">
        <v>63</v>
      </c>
      <c r="C907" s="1"/>
      <c r="D907" s="2" t="s">
        <v>63</v>
      </c>
      <c r="E907" s="14" t="s">
        <v>2861</v>
      </c>
      <c r="H907" s="1"/>
      <c r="P907" s="69"/>
      <c r="Q907" s="69"/>
      <c r="R907" s="69"/>
      <c r="S907" s="69"/>
      <c r="T907" s="69"/>
      <c r="U907" s="69"/>
      <c r="V907" s="69"/>
      <c r="W907" s="69"/>
      <c r="X907" s="69"/>
      <c r="Y907" s="69"/>
      <c r="Z907" s="12" t="str">
        <f t="shared" si="40"/>
        <v/>
      </c>
      <c r="AA907" s="12" t="str">
        <f t="shared" si="41"/>
        <v/>
      </c>
    </row>
    <row r="908" spans="1:27" ht="153">
      <c r="A908" s="1">
        <v>2563</v>
      </c>
      <c r="B908" s="1" t="s">
        <v>2862</v>
      </c>
      <c r="C908" s="1">
        <v>183</v>
      </c>
      <c r="D908" s="2" t="s">
        <v>2450</v>
      </c>
      <c r="E908" s="16" t="s">
        <v>2863</v>
      </c>
      <c r="F908" s="16" t="s">
        <v>2864</v>
      </c>
      <c r="G908" s="16" t="s">
        <v>2865</v>
      </c>
      <c r="H908" s="17"/>
      <c r="I908" s="17"/>
      <c r="J908" s="17"/>
      <c r="K908" s="18" t="s">
        <v>2866</v>
      </c>
      <c r="L908" s="17"/>
      <c r="M908" s="17"/>
      <c r="N908" s="28">
        <v>4</v>
      </c>
      <c r="O908" s="28">
        <v>2</v>
      </c>
      <c r="P908" s="19"/>
      <c r="Q908" s="20"/>
      <c r="R908" s="20"/>
      <c r="S908" s="21">
        <v>3</v>
      </c>
      <c r="T908" s="22"/>
      <c r="U908" s="19"/>
      <c r="V908" s="20"/>
      <c r="W908" s="20"/>
      <c r="X908" s="21"/>
      <c r="Y908" s="22"/>
      <c r="Z908" s="23">
        <f t="shared" si="40"/>
        <v>4</v>
      </c>
      <c r="AA908" s="24">
        <f t="shared" si="41"/>
        <v>3</v>
      </c>
    </row>
    <row r="909" spans="1:27" s="12" customFormat="1" ht="17">
      <c r="A909" s="1" t="s">
        <v>63</v>
      </c>
      <c r="B909" s="1" t="s">
        <v>63</v>
      </c>
      <c r="C909" s="1" t="s">
        <v>63</v>
      </c>
      <c r="D909" s="2" t="s">
        <v>63</v>
      </c>
      <c r="H909" s="1"/>
      <c r="P909" s="69"/>
      <c r="Q909" s="69"/>
      <c r="R909" s="69"/>
      <c r="S909" s="69"/>
      <c r="T909" s="69"/>
      <c r="U909" s="69"/>
      <c r="V909" s="69"/>
      <c r="W909" s="69"/>
      <c r="X909" s="69"/>
      <c r="Y909" s="69"/>
    </row>
    <row r="910" spans="1:27" s="12" customFormat="1" ht="17">
      <c r="A910" s="1" t="s">
        <v>63</v>
      </c>
      <c r="B910" s="1" t="s">
        <v>63</v>
      </c>
      <c r="C910" s="1" t="s">
        <v>63</v>
      </c>
      <c r="D910" s="2" t="s">
        <v>63</v>
      </c>
      <c r="H910" s="1"/>
      <c r="P910" s="69"/>
      <c r="Q910" s="69"/>
      <c r="R910" s="69"/>
      <c r="S910" s="69"/>
      <c r="T910" s="69"/>
      <c r="U910" s="69"/>
      <c r="V910" s="69"/>
      <c r="W910" s="69"/>
      <c r="X910" s="69"/>
      <c r="Y910" s="69"/>
    </row>
    <row r="911" spans="1:27" s="12" customFormat="1" ht="17">
      <c r="A911" s="1" t="s">
        <v>63</v>
      </c>
      <c r="B911" s="1" t="s">
        <v>63</v>
      </c>
      <c r="C911" s="1"/>
      <c r="D911" s="2" t="s">
        <v>63</v>
      </c>
      <c r="E911" s="14" t="s">
        <v>2867</v>
      </c>
      <c r="H911" s="1"/>
      <c r="P911" s="69"/>
      <c r="Q911" s="69"/>
      <c r="R911" s="69"/>
      <c r="S911" s="69"/>
      <c r="T911" s="69"/>
      <c r="U911" s="69"/>
      <c r="V911" s="69"/>
      <c r="W911" s="69"/>
      <c r="X911" s="69"/>
      <c r="Y911" s="69"/>
      <c r="Z911" s="12" t="str">
        <f t="shared" si="40"/>
        <v/>
      </c>
      <c r="AA911" s="12" t="str">
        <f t="shared" si="41"/>
        <v/>
      </c>
    </row>
    <row r="912" spans="1:27" ht="187">
      <c r="A912" s="1">
        <v>2564</v>
      </c>
      <c r="B912" s="1" t="s">
        <v>2868</v>
      </c>
      <c r="C912" s="1">
        <v>184</v>
      </c>
      <c r="D912" s="2" t="s">
        <v>2450</v>
      </c>
      <c r="E912" s="16" t="s">
        <v>2769</v>
      </c>
      <c r="F912" s="16" t="s">
        <v>2869</v>
      </c>
      <c r="G912" s="16" t="s">
        <v>2870</v>
      </c>
      <c r="H912" s="17"/>
      <c r="I912" s="17"/>
      <c r="J912" s="17"/>
      <c r="K912" s="18" t="s">
        <v>2871</v>
      </c>
      <c r="L912" s="17"/>
      <c r="M912" s="17"/>
      <c r="N912" s="28">
        <v>4</v>
      </c>
      <c r="O912" s="28">
        <v>3</v>
      </c>
      <c r="P912" s="19"/>
      <c r="Q912" s="20"/>
      <c r="R912" s="20"/>
      <c r="S912" s="21">
        <v>2</v>
      </c>
      <c r="T912" s="22"/>
      <c r="U912" s="19"/>
      <c r="V912" s="20"/>
      <c r="W912" s="20"/>
      <c r="X912" s="21"/>
      <c r="Y912" s="22"/>
      <c r="Z912" s="23">
        <f t="shared" si="40"/>
        <v>4</v>
      </c>
      <c r="AA912" s="24">
        <f t="shared" si="41"/>
        <v>2</v>
      </c>
    </row>
    <row r="913" spans="1:27" s="12" customFormat="1" ht="17">
      <c r="A913" s="1" t="s">
        <v>63</v>
      </c>
      <c r="B913" s="1" t="s">
        <v>63</v>
      </c>
      <c r="C913" s="1" t="s">
        <v>63</v>
      </c>
      <c r="D913" s="2" t="s">
        <v>63</v>
      </c>
      <c r="H913" s="1"/>
      <c r="P913" s="69"/>
      <c r="Q913" s="69"/>
      <c r="R913" s="69"/>
      <c r="S913" s="69"/>
      <c r="T913" s="69"/>
      <c r="U913" s="69"/>
      <c r="V913" s="69"/>
      <c r="W913" s="69"/>
      <c r="X913" s="69"/>
      <c r="Y913" s="69"/>
    </row>
    <row r="914" spans="1:27" s="12" customFormat="1" ht="17">
      <c r="A914" s="1" t="s">
        <v>63</v>
      </c>
      <c r="B914" s="1" t="s">
        <v>63</v>
      </c>
      <c r="C914" s="1" t="s">
        <v>63</v>
      </c>
      <c r="D914" s="2" t="s">
        <v>63</v>
      </c>
      <c r="H914" s="1"/>
      <c r="P914" s="69"/>
      <c r="Q914" s="69"/>
      <c r="R914" s="69"/>
      <c r="S914" s="69"/>
      <c r="T914" s="69"/>
      <c r="U914" s="69"/>
      <c r="V914" s="69"/>
      <c r="W914" s="69"/>
      <c r="X914" s="69"/>
      <c r="Y914" s="69"/>
    </row>
    <row r="915" spans="1:27" s="12" customFormat="1" ht="17">
      <c r="A915" s="1" t="s">
        <v>63</v>
      </c>
      <c r="B915" s="1" t="s">
        <v>63</v>
      </c>
      <c r="C915" s="1"/>
      <c r="D915" s="2" t="s">
        <v>63</v>
      </c>
      <c r="E915" s="14" t="s">
        <v>2872</v>
      </c>
      <c r="H915" s="1"/>
      <c r="P915" s="69"/>
      <c r="Q915" s="69"/>
      <c r="R915" s="69"/>
      <c r="S915" s="69"/>
      <c r="T915" s="69"/>
      <c r="U915" s="69"/>
      <c r="V915" s="69"/>
      <c r="W915" s="69"/>
      <c r="X915" s="69"/>
      <c r="Y915" s="69"/>
      <c r="Z915" s="12" t="str">
        <f t="shared" si="40"/>
        <v/>
      </c>
      <c r="AA915" s="12" t="str">
        <f t="shared" si="41"/>
        <v/>
      </c>
    </row>
    <row r="916" spans="1:27" ht="153">
      <c r="A916" s="1">
        <v>2565</v>
      </c>
      <c r="B916" s="1" t="s">
        <v>2873</v>
      </c>
      <c r="C916" s="1">
        <v>186</v>
      </c>
      <c r="D916" s="2" t="s">
        <v>2450</v>
      </c>
      <c r="E916" s="16" t="s">
        <v>2874</v>
      </c>
      <c r="F916" s="16" t="s">
        <v>2875</v>
      </c>
      <c r="G916" s="16" t="s">
        <v>2876</v>
      </c>
      <c r="H916" s="17"/>
      <c r="I916" s="17"/>
      <c r="J916" s="17"/>
      <c r="K916" s="18" t="s">
        <v>2877</v>
      </c>
      <c r="L916" s="17"/>
      <c r="M916" s="17"/>
      <c r="N916" s="28">
        <v>0</v>
      </c>
      <c r="O916" s="28">
        <v>2</v>
      </c>
      <c r="P916" s="19"/>
      <c r="Q916" s="20"/>
      <c r="R916" s="20"/>
      <c r="S916" s="21">
        <v>1</v>
      </c>
      <c r="T916" s="22"/>
      <c r="U916" s="19"/>
      <c r="V916" s="20"/>
      <c r="W916" s="20"/>
      <c r="X916" s="21"/>
      <c r="Y916" s="22"/>
      <c r="Z916" s="23">
        <f t="shared" si="40"/>
        <v>0</v>
      </c>
      <c r="AA916" s="24">
        <f t="shared" si="41"/>
        <v>1</v>
      </c>
    </row>
    <row r="917" spans="1:27" s="12" customFormat="1" ht="17">
      <c r="A917" s="1" t="s">
        <v>63</v>
      </c>
      <c r="B917" s="1" t="s">
        <v>63</v>
      </c>
      <c r="C917" s="1" t="s">
        <v>63</v>
      </c>
      <c r="D917" s="2" t="s">
        <v>63</v>
      </c>
      <c r="H917" s="1"/>
      <c r="P917" s="69"/>
      <c r="Q917" s="69"/>
      <c r="R917" s="69"/>
      <c r="S917" s="69"/>
      <c r="T917" s="69"/>
      <c r="U917" s="69"/>
      <c r="V917" s="69"/>
      <c r="W917" s="69"/>
      <c r="X917" s="69"/>
      <c r="Y917" s="69"/>
    </row>
    <row r="918" spans="1:27" s="12" customFormat="1" ht="17">
      <c r="A918" s="1" t="s">
        <v>63</v>
      </c>
      <c r="B918" s="1" t="s">
        <v>63</v>
      </c>
      <c r="C918" s="1" t="s">
        <v>63</v>
      </c>
      <c r="D918" s="2" t="s">
        <v>63</v>
      </c>
      <c r="H918" s="1"/>
      <c r="P918" s="69"/>
      <c r="Q918" s="69"/>
      <c r="R918" s="69"/>
      <c r="S918" s="69"/>
      <c r="T918" s="69"/>
      <c r="U918" s="69"/>
      <c r="V918" s="69"/>
      <c r="W918" s="69"/>
      <c r="X918" s="69"/>
      <c r="Y918" s="69"/>
    </row>
    <row r="919" spans="1:27" ht="19">
      <c r="A919" s="1" t="s">
        <v>63</v>
      </c>
      <c r="B919" s="1" t="s">
        <v>63</v>
      </c>
      <c r="E919" s="76" t="s">
        <v>2878</v>
      </c>
      <c r="F919" s="76"/>
      <c r="G919" s="76"/>
      <c r="P919" s="69"/>
      <c r="Q919" s="69"/>
      <c r="R919" s="69"/>
      <c r="S919" s="69"/>
      <c r="T919" s="69"/>
      <c r="U919" s="69"/>
      <c r="V919" s="69"/>
      <c r="W919" s="69"/>
      <c r="X919" s="69"/>
      <c r="Y919" s="69"/>
      <c r="Z919" s="12" t="str">
        <f t="shared" si="40"/>
        <v/>
      </c>
      <c r="AA919" s="12" t="str">
        <f t="shared" si="41"/>
        <v/>
      </c>
    </row>
    <row r="920" spans="1:27" s="12" customFormat="1" ht="17">
      <c r="A920" s="1" t="s">
        <v>63</v>
      </c>
      <c r="B920" s="1" t="s">
        <v>63</v>
      </c>
      <c r="C920" s="1"/>
      <c r="D920" s="2" t="s">
        <v>63</v>
      </c>
      <c r="E920" s="14" t="s">
        <v>2879</v>
      </c>
      <c r="H920" s="1"/>
      <c r="P920" s="69"/>
      <c r="Q920" s="69"/>
      <c r="R920" s="69"/>
      <c r="S920" s="69"/>
      <c r="T920" s="69"/>
      <c r="U920" s="69"/>
      <c r="V920" s="69"/>
      <c r="W920" s="69"/>
      <c r="X920" s="69"/>
      <c r="Y920" s="69"/>
      <c r="Z920" s="12" t="str">
        <f t="shared" si="40"/>
        <v/>
      </c>
      <c r="AA920" s="12" t="str">
        <f t="shared" si="41"/>
        <v/>
      </c>
    </row>
    <row r="921" spans="1:27" ht="289">
      <c r="A921" s="1">
        <v>2566</v>
      </c>
      <c r="B921" s="1" t="s">
        <v>2880</v>
      </c>
      <c r="C921" s="1">
        <v>187</v>
      </c>
      <c r="D921" s="2" t="s">
        <v>2450</v>
      </c>
      <c r="E921" s="16" t="s">
        <v>2881</v>
      </c>
      <c r="F921" s="16" t="s">
        <v>2882</v>
      </c>
      <c r="G921" s="16" t="s">
        <v>2883</v>
      </c>
      <c r="H921" s="17"/>
      <c r="I921" s="17"/>
      <c r="J921" s="17"/>
      <c r="K921" s="18" t="s">
        <v>2884</v>
      </c>
      <c r="L921" s="17"/>
      <c r="M921" s="17"/>
      <c r="N921" s="28">
        <v>2</v>
      </c>
      <c r="O921" s="28">
        <v>2</v>
      </c>
      <c r="P921" s="19"/>
      <c r="Q921" s="20"/>
      <c r="R921" s="20"/>
      <c r="S921" s="21">
        <v>2</v>
      </c>
      <c r="T921" s="22"/>
      <c r="U921" s="19"/>
      <c r="V921" s="20"/>
      <c r="W921" s="20"/>
      <c r="X921" s="21"/>
      <c r="Y921" s="22"/>
      <c r="Z921" s="23">
        <f t="shared" si="40"/>
        <v>2</v>
      </c>
      <c r="AA921" s="24">
        <f t="shared" si="41"/>
        <v>2</v>
      </c>
    </row>
    <row r="922" spans="1:27" s="12" customFormat="1" ht="17">
      <c r="A922" s="1" t="s">
        <v>63</v>
      </c>
      <c r="B922" s="1" t="s">
        <v>63</v>
      </c>
      <c r="C922" s="1" t="s">
        <v>63</v>
      </c>
      <c r="D922" s="2" t="s">
        <v>63</v>
      </c>
      <c r="H922" s="1"/>
      <c r="P922" s="69"/>
      <c r="Q922" s="69"/>
      <c r="R922" s="69"/>
      <c r="S922" s="69"/>
      <c r="T922" s="69"/>
      <c r="U922" s="69"/>
      <c r="V922" s="69"/>
      <c r="W922" s="69"/>
      <c r="X922" s="69"/>
      <c r="Y922" s="69"/>
    </row>
    <row r="923" spans="1:27" s="12" customFormat="1" ht="17">
      <c r="A923" s="1" t="s">
        <v>63</v>
      </c>
      <c r="B923" s="1" t="s">
        <v>63</v>
      </c>
      <c r="C923" s="1" t="s">
        <v>63</v>
      </c>
      <c r="D923" s="2" t="s">
        <v>63</v>
      </c>
      <c r="H923" s="1"/>
      <c r="P923" s="69"/>
      <c r="Q923" s="69"/>
      <c r="R923" s="69"/>
      <c r="S923" s="69"/>
      <c r="T923" s="69"/>
      <c r="U923" s="69"/>
      <c r="V923" s="69"/>
      <c r="W923" s="69"/>
      <c r="X923" s="69"/>
      <c r="Y923" s="69"/>
    </row>
    <row r="924" spans="1:27" s="12" customFormat="1" ht="17">
      <c r="A924" s="1" t="s">
        <v>63</v>
      </c>
      <c r="B924" s="1" t="s">
        <v>63</v>
      </c>
      <c r="C924" s="1"/>
      <c r="D924" s="2" t="s">
        <v>63</v>
      </c>
      <c r="E924" s="14" t="s">
        <v>2885</v>
      </c>
      <c r="H924" s="1"/>
      <c r="P924" s="69"/>
      <c r="Q924" s="69"/>
      <c r="R924" s="69"/>
      <c r="S924" s="69"/>
      <c r="T924" s="69"/>
      <c r="U924" s="69"/>
      <c r="V924" s="69"/>
      <c r="W924" s="69"/>
      <c r="X924" s="69"/>
      <c r="Y924" s="69"/>
      <c r="Z924" s="12" t="str">
        <f t="shared" si="40"/>
        <v/>
      </c>
      <c r="AA924" s="12" t="str">
        <f t="shared" si="41"/>
        <v/>
      </c>
    </row>
    <row r="925" spans="1:27" ht="221">
      <c r="A925" s="1">
        <v>2567</v>
      </c>
      <c r="B925" s="1" t="s">
        <v>2886</v>
      </c>
      <c r="C925" s="1">
        <v>188</v>
      </c>
      <c r="D925" s="2" t="s">
        <v>2450</v>
      </c>
      <c r="E925" s="16" t="s">
        <v>2887</v>
      </c>
      <c r="F925" s="16" t="s">
        <v>2888</v>
      </c>
      <c r="G925" s="16" t="s">
        <v>2889</v>
      </c>
      <c r="H925" s="17"/>
      <c r="I925" s="17"/>
      <c r="J925" s="17"/>
      <c r="K925" s="18" t="s">
        <v>2890</v>
      </c>
      <c r="L925" s="17"/>
      <c r="M925" s="17"/>
      <c r="N925" s="28">
        <v>0</v>
      </c>
      <c r="O925" s="28">
        <v>0</v>
      </c>
      <c r="P925" s="19"/>
      <c r="Q925" s="20"/>
      <c r="R925" s="20"/>
      <c r="S925" s="21">
        <v>0</v>
      </c>
      <c r="T925" s="22"/>
      <c r="U925" s="19"/>
      <c r="V925" s="20"/>
      <c r="W925" s="20"/>
      <c r="X925" s="21"/>
      <c r="Y925" s="22"/>
      <c r="Z925" s="23">
        <f t="shared" si="40"/>
        <v>0</v>
      </c>
      <c r="AA925" s="24">
        <f t="shared" si="41"/>
        <v>0</v>
      </c>
    </row>
    <row r="926" spans="1:27" ht="221">
      <c r="A926" s="1">
        <v>2568</v>
      </c>
      <c r="B926" s="1" t="s">
        <v>2886</v>
      </c>
      <c r="C926" s="1">
        <v>188</v>
      </c>
      <c r="E926" s="15" t="s">
        <v>2891</v>
      </c>
      <c r="F926" s="16" t="s">
        <v>2892</v>
      </c>
      <c r="G926" s="16" t="s">
        <v>2893</v>
      </c>
      <c r="H926" s="17"/>
      <c r="I926" s="17"/>
      <c r="J926" s="17"/>
      <c r="K926" s="18" t="s">
        <v>2890</v>
      </c>
      <c r="L926" s="17"/>
      <c r="M926" s="17"/>
      <c r="P926" s="19">
        <v>0</v>
      </c>
      <c r="Q926" s="20"/>
      <c r="R926" s="20"/>
      <c r="S926" s="21">
        <v>0</v>
      </c>
      <c r="T926" s="22"/>
      <c r="U926" s="19"/>
      <c r="V926" s="20"/>
      <c r="W926" s="20"/>
      <c r="X926" s="21"/>
      <c r="Y926" s="22"/>
      <c r="Z926" s="23">
        <f t="shared" si="40"/>
        <v>0</v>
      </c>
      <c r="AA926" s="24">
        <f t="shared" si="41"/>
        <v>0</v>
      </c>
    </row>
    <row r="927" spans="1:27" s="12" customFormat="1" ht="17">
      <c r="A927" s="1" t="s">
        <v>63</v>
      </c>
      <c r="B927" s="1" t="s">
        <v>63</v>
      </c>
      <c r="C927" s="1" t="s">
        <v>63</v>
      </c>
      <c r="D927" s="2" t="s">
        <v>63</v>
      </c>
      <c r="H927" s="1"/>
      <c r="P927" s="69"/>
      <c r="Q927" s="69"/>
      <c r="R927" s="69"/>
      <c r="S927" s="69"/>
      <c r="T927" s="69"/>
      <c r="U927" s="69"/>
      <c r="V927" s="69"/>
      <c r="W927" s="69"/>
      <c r="X927" s="69"/>
      <c r="Y927" s="69"/>
    </row>
    <row r="928" spans="1:27" s="12" customFormat="1" ht="17">
      <c r="A928" s="1" t="s">
        <v>63</v>
      </c>
      <c r="B928" s="1" t="s">
        <v>63</v>
      </c>
      <c r="C928" s="1" t="s">
        <v>63</v>
      </c>
      <c r="D928" s="2" t="s">
        <v>63</v>
      </c>
      <c r="H928" s="1"/>
      <c r="P928" s="69"/>
      <c r="Q928" s="69"/>
      <c r="R928" s="69"/>
      <c r="S928" s="69"/>
      <c r="T928" s="69"/>
      <c r="U928" s="69"/>
      <c r="V928" s="69"/>
      <c r="W928" s="69"/>
      <c r="X928" s="69"/>
      <c r="Y928" s="69"/>
    </row>
    <row r="929" spans="1:27" s="12" customFormat="1" ht="17">
      <c r="A929" s="1" t="s">
        <v>63</v>
      </c>
      <c r="B929" s="1" t="s">
        <v>63</v>
      </c>
      <c r="C929" s="1"/>
      <c r="D929" s="2" t="s">
        <v>63</v>
      </c>
      <c r="E929" s="14" t="s">
        <v>2894</v>
      </c>
      <c r="H929" s="1"/>
      <c r="P929" s="69"/>
      <c r="Q929" s="69"/>
      <c r="R929" s="69"/>
      <c r="S929" s="69"/>
      <c r="T929" s="69"/>
      <c r="U929" s="69"/>
      <c r="V929" s="69"/>
      <c r="W929" s="69"/>
      <c r="X929" s="69"/>
      <c r="Y929" s="69"/>
      <c r="Z929" s="12" t="str">
        <f t="shared" si="40"/>
        <v/>
      </c>
      <c r="AA929" s="12" t="str">
        <f t="shared" si="41"/>
        <v/>
      </c>
    </row>
    <row r="930" spans="1:27" ht="306">
      <c r="A930" s="1">
        <v>2569</v>
      </c>
      <c r="B930" s="1" t="s">
        <v>2895</v>
      </c>
      <c r="C930" s="1">
        <v>189</v>
      </c>
      <c r="E930" s="15" t="s">
        <v>2896</v>
      </c>
      <c r="F930" s="16" t="s">
        <v>2897</v>
      </c>
      <c r="G930" s="16" t="s">
        <v>2898</v>
      </c>
      <c r="H930" s="17"/>
      <c r="I930" s="17"/>
      <c r="J930" s="17"/>
      <c r="K930" s="18" t="s">
        <v>2899</v>
      </c>
      <c r="L930" s="17"/>
      <c r="M930" s="17"/>
      <c r="P930" s="19">
        <v>2</v>
      </c>
      <c r="Q930" s="20"/>
      <c r="R930" s="20"/>
      <c r="S930" s="21">
        <v>2</v>
      </c>
      <c r="T930" s="22"/>
      <c r="U930" s="19"/>
      <c r="V930" s="20"/>
      <c r="W930" s="20"/>
      <c r="X930" s="21"/>
      <c r="Y930" s="22"/>
      <c r="Z930" s="23">
        <f t="shared" si="40"/>
        <v>2</v>
      </c>
      <c r="AA930" s="24">
        <f t="shared" si="41"/>
        <v>2</v>
      </c>
    </row>
    <row r="931" spans="1:27" ht="306">
      <c r="A931" s="1">
        <v>2570</v>
      </c>
      <c r="B931" s="1" t="s">
        <v>2895</v>
      </c>
      <c r="C931" s="1">
        <v>189</v>
      </c>
      <c r="E931" s="15" t="s">
        <v>2900</v>
      </c>
      <c r="F931" s="16" t="s">
        <v>2901</v>
      </c>
      <c r="G931" s="16" t="s">
        <v>2902</v>
      </c>
      <c r="H931" s="17"/>
      <c r="I931" s="17"/>
      <c r="J931" s="17"/>
      <c r="K931" s="18" t="s">
        <v>2899</v>
      </c>
      <c r="L931" s="17"/>
      <c r="M931" s="17"/>
      <c r="P931" s="19">
        <v>3</v>
      </c>
      <c r="Q931" s="20"/>
      <c r="R931" s="20"/>
      <c r="S931" s="21">
        <v>2.5</v>
      </c>
      <c r="T931" s="22"/>
      <c r="U931" s="19"/>
      <c r="V931" s="20"/>
      <c r="W931" s="20"/>
      <c r="X931" s="21"/>
      <c r="Y931" s="22"/>
      <c r="Z931" s="23">
        <f t="shared" si="40"/>
        <v>3</v>
      </c>
      <c r="AA931" s="24">
        <f t="shared" si="41"/>
        <v>2.5</v>
      </c>
    </row>
    <row r="932" spans="1:27" ht="306">
      <c r="A932" s="1">
        <v>2571</v>
      </c>
      <c r="B932" s="1" t="s">
        <v>2895</v>
      </c>
      <c r="C932" s="1">
        <v>189</v>
      </c>
      <c r="E932" s="15" t="s">
        <v>2903</v>
      </c>
      <c r="F932" s="16" t="s">
        <v>2904</v>
      </c>
      <c r="G932" s="16" t="s">
        <v>2905</v>
      </c>
      <c r="H932" s="17"/>
      <c r="I932" s="17"/>
      <c r="J932" s="17"/>
      <c r="K932" s="18" t="s">
        <v>2899</v>
      </c>
      <c r="L932" s="17"/>
      <c r="M932" s="17"/>
      <c r="P932" s="19">
        <v>3</v>
      </c>
      <c r="Q932" s="20"/>
      <c r="R932" s="20"/>
      <c r="S932" s="21">
        <v>2.5</v>
      </c>
      <c r="T932" s="22"/>
      <c r="U932" s="19"/>
      <c r="V932" s="20"/>
      <c r="W932" s="20"/>
      <c r="X932" s="21"/>
      <c r="Y932" s="22"/>
      <c r="Z932" s="23">
        <f t="shared" si="40"/>
        <v>3</v>
      </c>
      <c r="AA932" s="24">
        <f t="shared" si="41"/>
        <v>2.5</v>
      </c>
    </row>
    <row r="933" spans="1:27" ht="306">
      <c r="A933" s="1">
        <v>2572</v>
      </c>
      <c r="B933" s="1" t="s">
        <v>2895</v>
      </c>
      <c r="C933" s="1">
        <v>189</v>
      </c>
      <c r="E933" s="15" t="s">
        <v>259</v>
      </c>
      <c r="F933" s="16" t="s">
        <v>2906</v>
      </c>
      <c r="G933" s="16" t="s">
        <v>2907</v>
      </c>
      <c r="H933" s="17"/>
      <c r="I933" s="17"/>
      <c r="J933" s="17"/>
      <c r="K933" s="18" t="s">
        <v>2899</v>
      </c>
      <c r="L933" s="17"/>
      <c r="M933" s="17"/>
      <c r="P933" s="19">
        <v>3</v>
      </c>
      <c r="Q933" s="20"/>
      <c r="R933" s="20"/>
      <c r="S933" s="21">
        <v>1</v>
      </c>
      <c r="T933" s="22"/>
      <c r="U933" s="19"/>
      <c r="V933" s="20"/>
      <c r="W933" s="20"/>
      <c r="X933" s="21"/>
      <c r="Y933" s="22"/>
      <c r="Z933" s="23">
        <f t="shared" si="40"/>
        <v>3</v>
      </c>
      <c r="AA933" s="24">
        <f t="shared" si="41"/>
        <v>1</v>
      </c>
    </row>
    <row r="934" spans="1:27" ht="306">
      <c r="A934" s="1">
        <v>2573</v>
      </c>
      <c r="B934" s="1" t="s">
        <v>2895</v>
      </c>
      <c r="C934" s="1">
        <v>189</v>
      </c>
      <c r="E934" s="15" t="s">
        <v>2908</v>
      </c>
      <c r="F934" s="16" t="s">
        <v>2909</v>
      </c>
      <c r="G934" s="16" t="s">
        <v>2910</v>
      </c>
      <c r="H934" s="17"/>
      <c r="I934" s="17"/>
      <c r="J934" s="17"/>
      <c r="K934" s="18" t="s">
        <v>2899</v>
      </c>
      <c r="L934" s="17"/>
      <c r="M934" s="17"/>
      <c r="P934" s="19">
        <v>2</v>
      </c>
      <c r="Q934" s="20"/>
      <c r="R934" s="20"/>
      <c r="S934" s="21">
        <v>1</v>
      </c>
      <c r="T934" s="22"/>
      <c r="U934" s="19"/>
      <c r="V934" s="20"/>
      <c r="W934" s="20"/>
      <c r="X934" s="21"/>
      <c r="Y934" s="22"/>
      <c r="Z934" s="23">
        <f t="shared" si="40"/>
        <v>2</v>
      </c>
      <c r="AA934" s="24">
        <f t="shared" si="41"/>
        <v>1</v>
      </c>
    </row>
    <row r="935" spans="1:27" ht="306">
      <c r="A935" s="1">
        <v>2574</v>
      </c>
      <c r="B935" s="1" t="s">
        <v>2895</v>
      </c>
      <c r="C935" s="1">
        <v>189</v>
      </c>
      <c r="E935" s="15" t="s">
        <v>2911</v>
      </c>
      <c r="F935" s="16" t="s">
        <v>2912</v>
      </c>
      <c r="G935" s="16" t="s">
        <v>2460</v>
      </c>
      <c r="H935" s="17"/>
      <c r="I935" s="17"/>
      <c r="J935" s="17"/>
      <c r="K935" s="18" t="s">
        <v>2899</v>
      </c>
      <c r="L935" s="17"/>
      <c r="M935" s="17"/>
      <c r="P935" s="19">
        <v>2</v>
      </c>
      <c r="Q935" s="20"/>
      <c r="R935" s="20"/>
      <c r="S935" s="21">
        <v>1</v>
      </c>
      <c r="T935" s="22"/>
      <c r="U935" s="19"/>
      <c r="V935" s="20"/>
      <c r="W935" s="20"/>
      <c r="X935" s="21"/>
      <c r="Y935" s="22"/>
      <c r="Z935" s="23">
        <f t="shared" si="40"/>
        <v>2</v>
      </c>
      <c r="AA935" s="24">
        <f t="shared" si="41"/>
        <v>1</v>
      </c>
    </row>
    <row r="936" spans="1:27" s="12" customFormat="1" ht="17">
      <c r="A936" s="1" t="s">
        <v>63</v>
      </c>
      <c r="B936" s="1" t="s">
        <v>63</v>
      </c>
      <c r="C936" s="1" t="s">
        <v>63</v>
      </c>
      <c r="D936" s="2" t="s">
        <v>63</v>
      </c>
      <c r="H936" s="1"/>
      <c r="P936" s="69"/>
      <c r="Q936" s="69"/>
      <c r="R936" s="69"/>
      <c r="S936" s="69"/>
      <c r="T936" s="69"/>
      <c r="U936" s="69"/>
      <c r="V936" s="69"/>
      <c r="W936" s="69"/>
      <c r="X936" s="69"/>
      <c r="Y936" s="69"/>
    </row>
    <row r="937" spans="1:27" s="12" customFormat="1" ht="17">
      <c r="A937" s="1" t="s">
        <v>63</v>
      </c>
      <c r="B937" s="1" t="s">
        <v>63</v>
      </c>
      <c r="C937" s="1" t="s">
        <v>63</v>
      </c>
      <c r="D937" s="2" t="s">
        <v>63</v>
      </c>
      <c r="H937" s="1"/>
      <c r="P937" s="69"/>
      <c r="Q937" s="69"/>
      <c r="R937" s="69"/>
      <c r="S937" s="69"/>
      <c r="T937" s="69"/>
      <c r="U937" s="69"/>
      <c r="V937" s="69"/>
      <c r="W937" s="69"/>
      <c r="X937" s="69"/>
      <c r="Y937" s="69"/>
    </row>
    <row r="938" spans="1:27" s="12" customFormat="1" ht="17">
      <c r="A938" s="1" t="s">
        <v>63</v>
      </c>
      <c r="B938" s="1" t="s">
        <v>63</v>
      </c>
      <c r="C938" s="1"/>
      <c r="D938" s="2" t="s">
        <v>63</v>
      </c>
      <c r="E938" s="14" t="s">
        <v>2913</v>
      </c>
      <c r="H938" s="1"/>
      <c r="P938" s="69"/>
      <c r="Q938" s="69"/>
      <c r="R938" s="69"/>
      <c r="S938" s="69"/>
      <c r="T938" s="69"/>
      <c r="U938" s="69"/>
      <c r="V938" s="69"/>
      <c r="W938" s="69"/>
      <c r="X938" s="69"/>
      <c r="Y938" s="69"/>
      <c r="Z938" s="12" t="str">
        <f t="shared" ref="Z938:Z947" si="42">IF(U938&lt;&gt;"",U938,IF(P938&lt;&gt;"",P938,IF(N938&lt;&gt;"",N938,"")))</f>
        <v/>
      </c>
      <c r="AA938" s="12" t="str">
        <f t="shared" ref="AA938:AA947" si="43">IF(X938&lt;&gt;"",X938,IF(S938&lt;&gt;"",S938,IF(O938&lt;&gt;"",O938,"")))</f>
        <v/>
      </c>
    </row>
    <row r="939" spans="1:27" ht="170">
      <c r="A939" s="1">
        <v>2575</v>
      </c>
      <c r="B939" s="1" t="s">
        <v>2914</v>
      </c>
      <c r="C939" s="1">
        <v>191</v>
      </c>
      <c r="D939" s="2" t="s">
        <v>2450</v>
      </c>
      <c r="E939" s="16" t="s">
        <v>2913</v>
      </c>
      <c r="F939" s="16" t="s">
        <v>2915</v>
      </c>
      <c r="G939" s="16" t="s">
        <v>2916</v>
      </c>
      <c r="H939" s="17"/>
      <c r="I939" s="17"/>
      <c r="J939" s="17"/>
      <c r="K939" s="18" t="s">
        <v>2917</v>
      </c>
      <c r="L939" s="17"/>
      <c r="M939" s="17"/>
      <c r="N939" s="28">
        <v>0</v>
      </c>
      <c r="O939" s="28">
        <v>0</v>
      </c>
      <c r="P939" s="19"/>
      <c r="Q939" s="20"/>
      <c r="R939" s="20"/>
      <c r="S939" s="21">
        <v>0</v>
      </c>
      <c r="T939" s="22"/>
      <c r="U939" s="19"/>
      <c r="V939" s="20"/>
      <c r="W939" s="20"/>
      <c r="X939" s="21"/>
      <c r="Y939" s="22"/>
      <c r="Z939" s="23">
        <f t="shared" si="42"/>
        <v>0</v>
      </c>
      <c r="AA939" s="24">
        <f t="shared" si="43"/>
        <v>0</v>
      </c>
    </row>
    <row r="940" spans="1:27" s="12" customFormat="1" ht="17">
      <c r="A940" s="1" t="s">
        <v>63</v>
      </c>
      <c r="B940" s="1" t="s">
        <v>63</v>
      </c>
      <c r="C940" s="1" t="s">
        <v>63</v>
      </c>
      <c r="D940" s="2" t="s">
        <v>63</v>
      </c>
      <c r="H940" s="1"/>
      <c r="P940" s="69"/>
      <c r="Q940" s="69"/>
      <c r="R940" s="69"/>
      <c r="S940" s="69"/>
      <c r="T940" s="69"/>
      <c r="U940" s="69"/>
      <c r="V940" s="69"/>
      <c r="W940" s="69"/>
      <c r="X940" s="69"/>
      <c r="Y940" s="69"/>
    </row>
    <row r="941" spans="1:27" s="12" customFormat="1" ht="17">
      <c r="A941" s="1" t="s">
        <v>63</v>
      </c>
      <c r="B941" s="1" t="s">
        <v>63</v>
      </c>
      <c r="C941" s="1" t="s">
        <v>63</v>
      </c>
      <c r="D941" s="2" t="s">
        <v>63</v>
      </c>
      <c r="H941" s="1"/>
      <c r="P941" s="69"/>
      <c r="Q941" s="69"/>
      <c r="R941" s="69"/>
      <c r="S941" s="69"/>
      <c r="T941" s="69"/>
      <c r="U941" s="69"/>
      <c r="V941" s="69"/>
      <c r="W941" s="69"/>
      <c r="X941" s="69"/>
      <c r="Y941" s="69"/>
    </row>
    <row r="942" spans="1:27" s="12" customFormat="1" ht="17">
      <c r="A942" s="1" t="s">
        <v>63</v>
      </c>
      <c r="B942" s="1" t="s">
        <v>63</v>
      </c>
      <c r="C942" s="1"/>
      <c r="D942" s="2" t="s">
        <v>63</v>
      </c>
      <c r="E942" s="14" t="s">
        <v>2918</v>
      </c>
      <c r="H942" s="1"/>
      <c r="P942" s="69"/>
      <c r="Q942" s="69"/>
      <c r="R942" s="69"/>
      <c r="S942" s="69"/>
      <c r="T942" s="69"/>
      <c r="U942" s="69"/>
      <c r="V942" s="69"/>
      <c r="W942" s="69"/>
      <c r="X942" s="69"/>
      <c r="Y942" s="69"/>
      <c r="Z942" s="12" t="str">
        <f t="shared" si="42"/>
        <v/>
      </c>
      <c r="AA942" s="12" t="str">
        <f t="shared" si="43"/>
        <v/>
      </c>
    </row>
    <row r="943" spans="1:27" ht="187">
      <c r="A943" s="1">
        <v>2576</v>
      </c>
      <c r="B943" s="1" t="s">
        <v>2919</v>
      </c>
      <c r="C943" s="1">
        <v>192</v>
      </c>
      <c r="D943" s="2" t="s">
        <v>2450</v>
      </c>
      <c r="E943" s="16" t="s">
        <v>2769</v>
      </c>
      <c r="F943" s="16" t="s">
        <v>2920</v>
      </c>
      <c r="G943" s="16" t="s">
        <v>2921</v>
      </c>
      <c r="H943" s="17"/>
      <c r="I943" s="17"/>
      <c r="J943" s="17"/>
      <c r="K943" s="18" t="s">
        <v>2922</v>
      </c>
      <c r="L943" s="17"/>
      <c r="M943" s="17"/>
      <c r="N943" s="28">
        <v>5</v>
      </c>
      <c r="O943" s="28">
        <v>3</v>
      </c>
      <c r="P943" s="19"/>
      <c r="Q943" s="20"/>
      <c r="R943" s="20"/>
      <c r="S943" s="21">
        <v>2</v>
      </c>
      <c r="T943" s="22"/>
      <c r="U943" s="19"/>
      <c r="V943" s="20"/>
      <c r="W943" s="20"/>
      <c r="X943" s="21"/>
      <c r="Y943" s="22"/>
      <c r="Z943" s="23">
        <f t="shared" si="42"/>
        <v>5</v>
      </c>
      <c r="AA943" s="24">
        <f t="shared" si="43"/>
        <v>2</v>
      </c>
    </row>
    <row r="944" spans="1:27" s="12" customFormat="1" ht="17">
      <c r="A944" s="1" t="s">
        <v>63</v>
      </c>
      <c r="B944" s="1" t="s">
        <v>63</v>
      </c>
      <c r="C944" s="1" t="s">
        <v>63</v>
      </c>
      <c r="D944" s="2" t="s">
        <v>63</v>
      </c>
      <c r="H944" s="1"/>
      <c r="P944" s="69"/>
      <c r="Q944" s="69"/>
      <c r="R944" s="69"/>
      <c r="S944" s="69"/>
      <c r="T944" s="69"/>
      <c r="U944" s="69"/>
      <c r="V944" s="69"/>
      <c r="W944" s="69"/>
      <c r="X944" s="69"/>
      <c r="Y944" s="69"/>
    </row>
    <row r="945" spans="1:27" s="12" customFormat="1" ht="17">
      <c r="A945" s="1" t="s">
        <v>63</v>
      </c>
      <c r="B945" s="1" t="s">
        <v>63</v>
      </c>
      <c r="C945" s="1" t="s">
        <v>63</v>
      </c>
      <c r="D945" s="2" t="s">
        <v>63</v>
      </c>
      <c r="H945" s="1"/>
      <c r="P945" s="69"/>
      <c r="Q945" s="69"/>
      <c r="R945" s="69"/>
      <c r="S945" s="69"/>
      <c r="T945" s="69"/>
      <c r="U945" s="69"/>
      <c r="V945" s="69"/>
      <c r="W945" s="69"/>
      <c r="X945" s="69"/>
      <c r="Y945" s="69"/>
    </row>
    <row r="946" spans="1:27" s="12" customFormat="1" ht="17">
      <c r="A946" s="1" t="s">
        <v>63</v>
      </c>
      <c r="B946" s="1" t="s">
        <v>63</v>
      </c>
      <c r="C946" s="1"/>
      <c r="D946" s="2" t="s">
        <v>63</v>
      </c>
      <c r="E946" s="14" t="s">
        <v>2923</v>
      </c>
      <c r="H946" s="1"/>
      <c r="P946" s="69"/>
      <c r="Q946" s="69"/>
      <c r="R946" s="69"/>
      <c r="S946" s="69"/>
      <c r="T946" s="69"/>
      <c r="U946" s="69"/>
      <c r="V946" s="69"/>
      <c r="W946" s="69"/>
      <c r="X946" s="69"/>
      <c r="Y946" s="69"/>
      <c r="Z946" s="12" t="str">
        <f t="shared" si="42"/>
        <v/>
      </c>
      <c r="AA946" s="12" t="str">
        <f t="shared" si="43"/>
        <v/>
      </c>
    </row>
    <row r="947" spans="1:27" ht="136">
      <c r="A947" s="1">
        <v>2577</v>
      </c>
      <c r="B947" s="1" t="s">
        <v>2924</v>
      </c>
      <c r="C947" s="1">
        <v>193</v>
      </c>
      <c r="D947" s="2" t="s">
        <v>2450</v>
      </c>
      <c r="E947" s="16" t="s">
        <v>2925</v>
      </c>
      <c r="F947" s="16" t="s">
        <v>2926</v>
      </c>
      <c r="G947" s="16" t="s">
        <v>2526</v>
      </c>
      <c r="H947" s="17"/>
      <c r="I947" s="17"/>
      <c r="J947" s="17"/>
      <c r="K947" s="18" t="s">
        <v>2927</v>
      </c>
      <c r="L947" s="17"/>
      <c r="M947" s="17"/>
      <c r="N947" s="28">
        <v>2</v>
      </c>
      <c r="O947" s="28">
        <v>2</v>
      </c>
      <c r="P947" s="19"/>
      <c r="Q947" s="20"/>
      <c r="R947" s="20"/>
      <c r="S947" s="21">
        <v>1</v>
      </c>
      <c r="T947" s="22"/>
      <c r="U947" s="19"/>
      <c r="V947" s="20"/>
      <c r="W947" s="20"/>
      <c r="X947" s="21"/>
      <c r="Y947" s="22"/>
      <c r="Z947" s="23">
        <f t="shared" si="42"/>
        <v>2</v>
      </c>
      <c r="AA947" s="24">
        <f t="shared" si="43"/>
        <v>1</v>
      </c>
    </row>
    <row r="948" spans="1:27" s="12" customFormat="1" ht="17">
      <c r="A948" s="1" t="s">
        <v>63</v>
      </c>
      <c r="B948" s="1" t="s">
        <v>63</v>
      </c>
      <c r="C948" s="1" t="s">
        <v>63</v>
      </c>
      <c r="D948" s="2" t="s">
        <v>63</v>
      </c>
      <c r="H948" s="1"/>
      <c r="P948" s="69"/>
      <c r="Q948" s="69"/>
      <c r="R948" s="69"/>
      <c r="S948" s="69"/>
      <c r="T948" s="69"/>
      <c r="U948" s="69"/>
      <c r="V948" s="69"/>
      <c r="W948" s="69"/>
      <c r="X948" s="69"/>
      <c r="Y948" s="69"/>
    </row>
    <row r="949" spans="1:27" s="12" customFormat="1" ht="17">
      <c r="A949" s="1" t="s">
        <v>63</v>
      </c>
      <c r="B949" s="1" t="s">
        <v>63</v>
      </c>
      <c r="C949" s="1" t="s">
        <v>63</v>
      </c>
      <c r="D949" s="2" t="s">
        <v>63</v>
      </c>
      <c r="H949" s="1"/>
      <c r="P949" s="69"/>
      <c r="Q949" s="69"/>
      <c r="R949" s="69"/>
      <c r="S949" s="69"/>
      <c r="T949" s="69"/>
      <c r="U949" s="69"/>
      <c r="V949" s="69"/>
      <c r="W949" s="69"/>
      <c r="X949" s="69"/>
      <c r="Y949" s="69"/>
    </row>
    <row r="950" spans="1:27" ht="37">
      <c r="A950" s="1" t="s">
        <v>63</v>
      </c>
      <c r="B950" s="1" t="s">
        <v>63</v>
      </c>
      <c r="E950" s="77" t="s">
        <v>2928</v>
      </c>
      <c r="F950" s="77"/>
      <c r="G950" s="77"/>
      <c r="P950" s="69"/>
      <c r="Q950" s="69"/>
      <c r="R950" s="69"/>
      <c r="S950" s="69"/>
      <c r="T950" s="69"/>
      <c r="U950" s="69"/>
      <c r="V950" s="69"/>
      <c r="W950" s="69"/>
      <c r="X950" s="69"/>
      <c r="Y950" s="69"/>
      <c r="Z950" s="12"/>
      <c r="AA950" s="12"/>
    </row>
    <row r="951" spans="1:27" ht="19">
      <c r="A951" s="1" t="s">
        <v>63</v>
      </c>
      <c r="B951" s="1" t="s">
        <v>63</v>
      </c>
      <c r="E951" s="76" t="s">
        <v>2929</v>
      </c>
      <c r="F951" s="76"/>
      <c r="G951" s="76"/>
      <c r="P951" s="69"/>
      <c r="Q951" s="69"/>
      <c r="R951" s="69"/>
      <c r="S951" s="69"/>
      <c r="T951" s="69"/>
      <c r="U951" s="69"/>
      <c r="V951" s="69"/>
      <c r="W951" s="69"/>
      <c r="X951" s="69"/>
      <c r="Y951" s="69"/>
      <c r="Z951" s="12" t="str">
        <f t="shared" ref="Z951:Z970" si="44">IF(U951&lt;&gt;"",U951,IF(P951&lt;&gt;"",P951,IF(N951&lt;&gt;"",N951,"")))</f>
        <v/>
      </c>
      <c r="AA951" s="12" t="str">
        <f t="shared" ref="AA951:AA970" si="45">IF(X951&lt;&gt;"",X951,IF(S951&lt;&gt;"",S951,IF(O951&lt;&gt;"",O951,"")))</f>
        <v/>
      </c>
    </row>
    <row r="952" spans="1:27" s="12" customFormat="1" ht="17">
      <c r="A952" s="1" t="s">
        <v>63</v>
      </c>
      <c r="B952" s="1" t="s">
        <v>63</v>
      </c>
      <c r="C952" s="1"/>
      <c r="D952" s="2"/>
      <c r="E952" s="14" t="s">
        <v>2930</v>
      </c>
      <c r="H952" s="1"/>
      <c r="P952" s="69"/>
      <c r="Q952" s="69"/>
      <c r="R952" s="69"/>
      <c r="S952" s="69"/>
      <c r="T952" s="69"/>
      <c r="U952" s="69"/>
      <c r="V952" s="69"/>
      <c r="W952" s="69"/>
      <c r="X952" s="69"/>
      <c r="Y952" s="69"/>
      <c r="Z952" s="12" t="str">
        <f t="shared" si="44"/>
        <v/>
      </c>
      <c r="AA952" s="12" t="str">
        <f t="shared" si="45"/>
        <v/>
      </c>
    </row>
    <row r="953" spans="1:27" ht="409.6">
      <c r="A953" s="1">
        <v>2578</v>
      </c>
      <c r="B953" s="1" t="s">
        <v>2931</v>
      </c>
      <c r="C953" s="1">
        <v>227</v>
      </c>
      <c r="D953" s="2" t="s">
        <v>2450</v>
      </c>
      <c r="E953" s="16" t="s">
        <v>2932</v>
      </c>
      <c r="F953" s="16" t="s">
        <v>2933</v>
      </c>
      <c r="G953" s="16" t="s">
        <v>2934</v>
      </c>
      <c r="H953" s="17"/>
      <c r="I953" s="17"/>
      <c r="J953" s="17"/>
      <c r="K953" s="18" t="s">
        <v>2935</v>
      </c>
      <c r="L953" s="17"/>
      <c r="M953" s="17"/>
      <c r="N953" s="28">
        <v>3</v>
      </c>
      <c r="O953" s="28">
        <v>3</v>
      </c>
      <c r="P953" s="19"/>
      <c r="Q953" s="20"/>
      <c r="R953" s="20"/>
      <c r="S953" s="21">
        <v>2</v>
      </c>
      <c r="T953" s="22"/>
      <c r="U953" s="19"/>
      <c r="V953" s="20"/>
      <c r="W953" s="20"/>
      <c r="X953" s="21"/>
      <c r="Y953" s="22"/>
      <c r="Z953" s="23">
        <f t="shared" si="44"/>
        <v>3</v>
      </c>
      <c r="AA953" s="24">
        <f t="shared" si="45"/>
        <v>2</v>
      </c>
    </row>
    <row r="954" spans="1:27" ht="409.6">
      <c r="A954" s="1">
        <v>2579</v>
      </c>
      <c r="B954" s="1" t="s">
        <v>2931</v>
      </c>
      <c r="C954" s="1">
        <v>227</v>
      </c>
      <c r="E954" s="15" t="s">
        <v>2539</v>
      </c>
      <c r="F954" s="16" t="s">
        <v>2936</v>
      </c>
      <c r="G954" s="16" t="s">
        <v>2937</v>
      </c>
      <c r="H954" s="17"/>
      <c r="I954" s="17"/>
      <c r="J954" s="17"/>
      <c r="K954" s="18" t="s">
        <v>2935</v>
      </c>
      <c r="L954" s="17"/>
      <c r="M954" s="17"/>
      <c r="P954" s="19">
        <v>3</v>
      </c>
      <c r="Q954" s="20"/>
      <c r="R954" s="20"/>
      <c r="S954" s="21">
        <v>2</v>
      </c>
      <c r="T954" s="22"/>
      <c r="U954" s="19"/>
      <c r="V954" s="20"/>
      <c r="W954" s="20"/>
      <c r="X954" s="21"/>
      <c r="Y954" s="22"/>
      <c r="Z954" s="23">
        <f t="shared" si="44"/>
        <v>3</v>
      </c>
      <c r="AA954" s="24">
        <f t="shared" si="45"/>
        <v>2</v>
      </c>
    </row>
    <row r="955" spans="1:27" ht="409.6">
      <c r="A955" s="1">
        <v>2580</v>
      </c>
      <c r="B955" s="1" t="s">
        <v>2931</v>
      </c>
      <c r="C955" s="1">
        <v>227</v>
      </c>
      <c r="E955" s="15" t="s">
        <v>2938</v>
      </c>
      <c r="F955" s="16" t="s">
        <v>2939</v>
      </c>
      <c r="G955" s="16" t="s">
        <v>2460</v>
      </c>
      <c r="H955" s="17"/>
      <c r="I955" s="17"/>
      <c r="J955" s="17"/>
      <c r="K955" s="18" t="s">
        <v>2935</v>
      </c>
      <c r="L955" s="17"/>
      <c r="M955" s="17"/>
      <c r="P955" s="19">
        <v>2</v>
      </c>
      <c r="Q955" s="20"/>
      <c r="R955" s="20"/>
      <c r="S955" s="21">
        <v>1</v>
      </c>
      <c r="T955" s="22"/>
      <c r="U955" s="19"/>
      <c r="V955" s="20"/>
      <c r="W955" s="20"/>
      <c r="X955" s="21"/>
      <c r="Y955" s="22"/>
      <c r="Z955" s="23">
        <f t="shared" si="44"/>
        <v>2</v>
      </c>
      <c r="AA955" s="24">
        <f t="shared" si="45"/>
        <v>1</v>
      </c>
    </row>
    <row r="956" spans="1:27" s="12" customFormat="1" ht="17">
      <c r="A956" s="1" t="s">
        <v>63</v>
      </c>
      <c r="B956" s="1" t="s">
        <v>63</v>
      </c>
      <c r="C956" s="1" t="s">
        <v>63</v>
      </c>
      <c r="D956" s="2" t="s">
        <v>63</v>
      </c>
      <c r="H956" s="1"/>
      <c r="P956" s="69"/>
      <c r="Q956" s="69"/>
      <c r="R956" s="69"/>
      <c r="S956" s="69"/>
      <c r="T956" s="69"/>
      <c r="U956" s="69"/>
      <c r="V956" s="69"/>
      <c r="W956" s="69"/>
      <c r="X956" s="69"/>
      <c r="Y956" s="69"/>
    </row>
    <row r="957" spans="1:27" s="12" customFormat="1" ht="17">
      <c r="A957" s="1" t="s">
        <v>63</v>
      </c>
      <c r="B957" s="1" t="s">
        <v>63</v>
      </c>
      <c r="C957" s="1" t="s">
        <v>63</v>
      </c>
      <c r="D957" s="2" t="s">
        <v>63</v>
      </c>
      <c r="H957" s="1"/>
      <c r="P957" s="69"/>
      <c r="Q957" s="69"/>
      <c r="R957" s="69"/>
      <c r="S957" s="69"/>
      <c r="T957" s="69"/>
      <c r="U957" s="69"/>
      <c r="V957" s="69"/>
      <c r="W957" s="69"/>
      <c r="X957" s="69"/>
      <c r="Y957" s="69"/>
    </row>
    <row r="958" spans="1:27" s="12" customFormat="1" ht="51">
      <c r="A958" s="1" t="s">
        <v>63</v>
      </c>
      <c r="B958" s="1" t="s">
        <v>63</v>
      </c>
      <c r="C958" s="1"/>
      <c r="D958" s="2" t="s">
        <v>63</v>
      </c>
      <c r="E958" s="14" t="s">
        <v>2940</v>
      </c>
      <c r="H958" s="1"/>
      <c r="P958" s="69"/>
      <c r="Q958" s="69"/>
      <c r="R958" s="69"/>
      <c r="S958" s="69"/>
      <c r="T958" s="69"/>
      <c r="U958" s="69"/>
      <c r="V958" s="69"/>
      <c r="W958" s="69"/>
      <c r="X958" s="69"/>
      <c r="Y958" s="69"/>
      <c r="Z958" s="12" t="str">
        <f t="shared" si="44"/>
        <v/>
      </c>
      <c r="AA958" s="12" t="str">
        <f t="shared" si="45"/>
        <v/>
      </c>
    </row>
    <row r="959" spans="1:27" ht="255">
      <c r="A959" s="1">
        <v>2581</v>
      </c>
      <c r="B959" s="1" t="s">
        <v>2941</v>
      </c>
      <c r="C959" s="1">
        <v>228</v>
      </c>
      <c r="E959" s="15" t="s">
        <v>2942</v>
      </c>
      <c r="F959" s="16" t="s">
        <v>3404</v>
      </c>
      <c r="G959" s="16" t="s">
        <v>2943</v>
      </c>
      <c r="H959" s="17"/>
      <c r="I959" s="17"/>
      <c r="J959" s="17"/>
      <c r="K959" s="18" t="s">
        <v>2944</v>
      </c>
      <c r="L959" s="17"/>
      <c r="M959" s="17"/>
      <c r="P959" s="19">
        <v>2</v>
      </c>
      <c r="Q959" s="20"/>
      <c r="R959" s="20"/>
      <c r="S959" s="21">
        <v>2</v>
      </c>
      <c r="T959" s="22"/>
      <c r="U959" s="19"/>
      <c r="V959" s="20"/>
      <c r="W959" s="20"/>
      <c r="X959" s="21"/>
      <c r="Y959" s="22"/>
      <c r="Z959" s="23">
        <f t="shared" si="44"/>
        <v>2</v>
      </c>
      <c r="AA959" s="24">
        <f t="shared" si="45"/>
        <v>2</v>
      </c>
    </row>
    <row r="960" spans="1:27" ht="272">
      <c r="A960" s="1">
        <v>2582</v>
      </c>
      <c r="B960" s="1" t="s">
        <v>2941</v>
      </c>
      <c r="C960" s="1">
        <v>228</v>
      </c>
      <c r="E960" s="15" t="s">
        <v>2945</v>
      </c>
      <c r="F960" s="16" t="s">
        <v>2946</v>
      </c>
      <c r="G960" s="16" t="s">
        <v>2947</v>
      </c>
      <c r="H960" s="17"/>
      <c r="I960" s="17"/>
      <c r="J960" s="17"/>
      <c r="K960" s="18" t="s">
        <v>2944</v>
      </c>
      <c r="L960" s="17"/>
      <c r="M960" s="17"/>
      <c r="P960" s="19">
        <v>3</v>
      </c>
      <c r="Q960" s="20"/>
      <c r="R960" s="20"/>
      <c r="S960" s="21">
        <v>2</v>
      </c>
      <c r="T960" s="22"/>
      <c r="U960" s="19"/>
      <c r="V960" s="20"/>
      <c r="W960" s="20"/>
      <c r="X960" s="21"/>
      <c r="Y960" s="22"/>
      <c r="Z960" s="23">
        <f t="shared" si="44"/>
        <v>3</v>
      </c>
      <c r="AA960" s="24">
        <f t="shared" si="45"/>
        <v>2</v>
      </c>
    </row>
    <row r="961" spans="1:27" ht="255">
      <c r="A961" s="1">
        <v>2583</v>
      </c>
      <c r="B961" s="1" t="s">
        <v>2941</v>
      </c>
      <c r="C961" s="1">
        <v>228</v>
      </c>
      <c r="E961" s="15" t="s">
        <v>2948</v>
      </c>
      <c r="F961" s="16" t="s">
        <v>2949</v>
      </c>
      <c r="G961" s="16" t="s">
        <v>2950</v>
      </c>
      <c r="H961" s="17"/>
      <c r="I961" s="17"/>
      <c r="J961" s="17"/>
      <c r="K961" s="18" t="s">
        <v>2944</v>
      </c>
      <c r="L961" s="17"/>
      <c r="M961" s="17"/>
      <c r="P961" s="19">
        <v>2</v>
      </c>
      <c r="Q961" s="20"/>
      <c r="R961" s="20"/>
      <c r="S961" s="21">
        <v>2</v>
      </c>
      <c r="T961" s="22"/>
      <c r="U961" s="19"/>
      <c r="V961" s="20"/>
      <c r="W961" s="20"/>
      <c r="X961" s="21"/>
      <c r="Y961" s="22"/>
      <c r="Z961" s="23">
        <f t="shared" si="44"/>
        <v>2</v>
      </c>
      <c r="AA961" s="24">
        <f t="shared" si="45"/>
        <v>2</v>
      </c>
    </row>
    <row r="962" spans="1:27" ht="255">
      <c r="A962" s="1">
        <v>2584</v>
      </c>
      <c r="B962" s="1" t="s">
        <v>2941</v>
      </c>
      <c r="C962" s="1">
        <v>228</v>
      </c>
      <c r="E962" s="15" t="s">
        <v>2951</v>
      </c>
      <c r="F962" s="16" t="s">
        <v>2952</v>
      </c>
      <c r="G962" s="16" t="s">
        <v>2953</v>
      </c>
      <c r="H962" s="17"/>
      <c r="I962" s="17"/>
      <c r="J962" s="17"/>
      <c r="K962" s="18" t="s">
        <v>2944</v>
      </c>
      <c r="L962" s="17"/>
      <c r="M962" s="17"/>
      <c r="P962" s="19">
        <v>2</v>
      </c>
      <c r="Q962" s="20"/>
      <c r="R962" s="20"/>
      <c r="S962" s="21">
        <v>2</v>
      </c>
      <c r="T962" s="22"/>
      <c r="U962" s="19"/>
      <c r="V962" s="20"/>
      <c r="W962" s="20"/>
      <c r="X962" s="21"/>
      <c r="Y962" s="22"/>
      <c r="Z962" s="23">
        <f t="shared" si="44"/>
        <v>2</v>
      </c>
      <c r="AA962" s="24">
        <f t="shared" si="45"/>
        <v>2</v>
      </c>
    </row>
    <row r="963" spans="1:27" ht="255">
      <c r="A963" s="1">
        <v>2585</v>
      </c>
      <c r="B963" s="1" t="s">
        <v>2941</v>
      </c>
      <c r="C963" s="1">
        <v>228</v>
      </c>
      <c r="E963" s="15" t="s">
        <v>2954</v>
      </c>
      <c r="F963" s="16" t="s">
        <v>2955</v>
      </c>
      <c r="G963" s="16" t="s">
        <v>2956</v>
      </c>
      <c r="H963" s="17"/>
      <c r="I963" s="17"/>
      <c r="J963" s="17"/>
      <c r="K963" s="18" t="s">
        <v>2944</v>
      </c>
      <c r="L963" s="17"/>
      <c r="M963" s="17"/>
      <c r="P963" s="19">
        <v>3</v>
      </c>
      <c r="Q963" s="20"/>
      <c r="R963" s="20"/>
      <c r="S963" s="21">
        <v>2</v>
      </c>
      <c r="T963" s="22"/>
      <c r="U963" s="19"/>
      <c r="V963" s="20"/>
      <c r="W963" s="20"/>
      <c r="X963" s="21"/>
      <c r="Y963" s="22"/>
      <c r="Z963" s="23">
        <f t="shared" si="44"/>
        <v>3</v>
      </c>
      <c r="AA963" s="24">
        <f t="shared" si="45"/>
        <v>2</v>
      </c>
    </row>
    <row r="964" spans="1:27" ht="255">
      <c r="A964" s="1">
        <v>2586</v>
      </c>
      <c r="B964" s="1" t="s">
        <v>2941</v>
      </c>
      <c r="C964" s="1">
        <v>228</v>
      </c>
      <c r="E964" s="15" t="s">
        <v>2957</v>
      </c>
      <c r="F964" s="16" t="s">
        <v>2958</v>
      </c>
      <c r="G964" s="16" t="s">
        <v>2959</v>
      </c>
      <c r="H964" s="17"/>
      <c r="I964" s="17"/>
      <c r="J964" s="17"/>
      <c r="K964" s="18" t="s">
        <v>2944</v>
      </c>
      <c r="L964" s="17"/>
      <c r="M964" s="17"/>
      <c r="P964" s="19">
        <v>2</v>
      </c>
      <c r="Q964" s="20"/>
      <c r="R964" s="20"/>
      <c r="S964" s="21">
        <v>2</v>
      </c>
      <c r="T964" s="22"/>
      <c r="U964" s="19"/>
      <c r="V964" s="20"/>
      <c r="W964" s="20"/>
      <c r="X964" s="21"/>
      <c r="Y964" s="22"/>
      <c r="Z964" s="23">
        <f t="shared" si="44"/>
        <v>2</v>
      </c>
      <c r="AA964" s="24">
        <f t="shared" si="45"/>
        <v>2</v>
      </c>
    </row>
    <row r="965" spans="1:27" ht="255">
      <c r="A965" s="1">
        <v>2587</v>
      </c>
      <c r="B965" s="1" t="s">
        <v>2941</v>
      </c>
      <c r="C965" s="1">
        <v>228</v>
      </c>
      <c r="E965" s="15" t="s">
        <v>2960</v>
      </c>
      <c r="F965" s="16" t="s">
        <v>2961</v>
      </c>
      <c r="G965" s="16" t="s">
        <v>2962</v>
      </c>
      <c r="H965" s="17"/>
      <c r="I965" s="17"/>
      <c r="J965" s="17"/>
      <c r="K965" s="18" t="s">
        <v>2944</v>
      </c>
      <c r="L965" s="17"/>
      <c r="M965" s="17"/>
      <c r="P965" s="19">
        <v>3</v>
      </c>
      <c r="Q965" s="20"/>
      <c r="R965" s="20"/>
      <c r="S965" s="21">
        <v>2</v>
      </c>
      <c r="T965" s="22"/>
      <c r="U965" s="19"/>
      <c r="V965" s="20"/>
      <c r="W965" s="20"/>
      <c r="X965" s="21"/>
      <c r="Y965" s="22"/>
      <c r="Z965" s="23">
        <f t="shared" si="44"/>
        <v>3</v>
      </c>
      <c r="AA965" s="24">
        <f t="shared" si="45"/>
        <v>2</v>
      </c>
    </row>
    <row r="966" spans="1:27" ht="255">
      <c r="A966" s="1">
        <v>2588</v>
      </c>
      <c r="B966" s="1" t="s">
        <v>2941</v>
      </c>
      <c r="C966" s="1">
        <v>228</v>
      </c>
      <c r="E966" s="15" t="s">
        <v>2963</v>
      </c>
      <c r="F966" s="16" t="s">
        <v>2964</v>
      </c>
      <c r="G966" s="16" t="s">
        <v>2965</v>
      </c>
      <c r="H966" s="17"/>
      <c r="I966" s="17"/>
      <c r="J966" s="17"/>
      <c r="K966" s="18" t="s">
        <v>2944</v>
      </c>
      <c r="L966" s="17"/>
      <c r="M966" s="17"/>
      <c r="P966" s="19">
        <v>3</v>
      </c>
      <c r="Q966" s="20"/>
      <c r="R966" s="20"/>
      <c r="S966" s="21">
        <v>2</v>
      </c>
      <c r="T966" s="22"/>
      <c r="U966" s="19"/>
      <c r="V966" s="20"/>
      <c r="W966" s="20"/>
      <c r="X966" s="21"/>
      <c r="Y966" s="22"/>
      <c r="Z966" s="23">
        <f t="shared" si="44"/>
        <v>3</v>
      </c>
      <c r="AA966" s="24">
        <f t="shared" si="45"/>
        <v>2</v>
      </c>
    </row>
    <row r="967" spans="1:27" ht="255">
      <c r="A967" s="1">
        <v>2589</v>
      </c>
      <c r="B967" s="1" t="s">
        <v>2941</v>
      </c>
      <c r="C967" s="1">
        <v>228</v>
      </c>
      <c r="E967" s="15" t="s">
        <v>2966</v>
      </c>
      <c r="F967" s="16" t="s">
        <v>2967</v>
      </c>
      <c r="G967" s="16" t="s">
        <v>2968</v>
      </c>
      <c r="H967" s="17"/>
      <c r="I967" s="17"/>
      <c r="J967" s="17"/>
      <c r="K967" s="18" t="s">
        <v>2944</v>
      </c>
      <c r="L967" s="17"/>
      <c r="M967" s="17"/>
      <c r="P967" s="19">
        <v>2</v>
      </c>
      <c r="Q967" s="20"/>
      <c r="R967" s="20"/>
      <c r="S967" s="21">
        <v>2</v>
      </c>
      <c r="T967" s="22"/>
      <c r="U967" s="19"/>
      <c r="V967" s="20"/>
      <c r="W967" s="20"/>
      <c r="X967" s="21"/>
      <c r="Y967" s="22"/>
      <c r="Z967" s="23">
        <f t="shared" si="44"/>
        <v>2</v>
      </c>
      <c r="AA967" s="24">
        <f t="shared" si="45"/>
        <v>2</v>
      </c>
    </row>
    <row r="968" spans="1:27" ht="255">
      <c r="A968" s="1">
        <v>2590</v>
      </c>
      <c r="B968" s="1" t="s">
        <v>2941</v>
      </c>
      <c r="C968" s="1">
        <v>228</v>
      </c>
      <c r="E968" s="15" t="s">
        <v>2969</v>
      </c>
      <c r="F968" s="16" t="s">
        <v>2970</v>
      </c>
      <c r="G968" s="16" t="s">
        <v>2971</v>
      </c>
      <c r="H968" s="17"/>
      <c r="I968" s="17"/>
      <c r="J968" s="17"/>
      <c r="K968" s="18" t="s">
        <v>2944</v>
      </c>
      <c r="L968" s="17"/>
      <c r="M968" s="17"/>
      <c r="P968" s="19">
        <v>3</v>
      </c>
      <c r="Q968" s="20"/>
      <c r="R968" s="20"/>
      <c r="S968" s="21">
        <v>2</v>
      </c>
      <c r="T968" s="22"/>
      <c r="U968" s="19"/>
      <c r="V968" s="20"/>
      <c r="W968" s="20"/>
      <c r="X968" s="21"/>
      <c r="Y968" s="22"/>
      <c r="Z968" s="23">
        <f t="shared" si="44"/>
        <v>3</v>
      </c>
      <c r="AA968" s="24">
        <f t="shared" si="45"/>
        <v>2</v>
      </c>
    </row>
    <row r="969" spans="1:27" ht="255">
      <c r="A969" s="1">
        <v>2591</v>
      </c>
      <c r="B969" s="1" t="s">
        <v>2941</v>
      </c>
      <c r="C969" s="1">
        <v>228</v>
      </c>
      <c r="E969" s="15" t="s">
        <v>2487</v>
      </c>
      <c r="F969" s="16" t="s">
        <v>2972</v>
      </c>
      <c r="G969" s="16" t="s">
        <v>2973</v>
      </c>
      <c r="H969" s="17"/>
      <c r="I969" s="17"/>
      <c r="J969" s="17"/>
      <c r="K969" s="18" t="s">
        <v>2944</v>
      </c>
      <c r="L969" s="17"/>
      <c r="M969" s="17"/>
      <c r="P969" s="19">
        <v>2</v>
      </c>
      <c r="Q969" s="20"/>
      <c r="R969" s="20"/>
      <c r="S969" s="21">
        <v>1</v>
      </c>
      <c r="T969" s="22"/>
      <c r="U969" s="19"/>
      <c r="V969" s="20"/>
      <c r="W969" s="20"/>
      <c r="X969" s="21"/>
      <c r="Y969" s="22"/>
      <c r="Z969" s="23">
        <f t="shared" si="44"/>
        <v>2</v>
      </c>
      <c r="AA969" s="24">
        <f t="shared" si="45"/>
        <v>1</v>
      </c>
    </row>
    <row r="970" spans="1:27" ht="255">
      <c r="A970" s="1">
        <v>2592</v>
      </c>
      <c r="B970" s="1" t="s">
        <v>2941</v>
      </c>
      <c r="C970" s="1">
        <v>228</v>
      </c>
      <c r="E970" s="15" t="s">
        <v>2974</v>
      </c>
      <c r="F970" s="16" t="s">
        <v>2975</v>
      </c>
      <c r="G970" s="16" t="s">
        <v>2460</v>
      </c>
      <c r="H970" s="17"/>
      <c r="I970" s="17"/>
      <c r="J970" s="17"/>
      <c r="K970" s="18" t="s">
        <v>2944</v>
      </c>
      <c r="L970" s="17"/>
      <c r="M970" s="17"/>
      <c r="P970" s="19">
        <v>2</v>
      </c>
      <c r="Q970" s="20"/>
      <c r="R970" s="20"/>
      <c r="S970" s="21">
        <v>1</v>
      </c>
      <c r="T970" s="22"/>
      <c r="U970" s="19"/>
      <c r="V970" s="20"/>
      <c r="W970" s="20"/>
      <c r="X970" s="21"/>
      <c r="Y970" s="22"/>
      <c r="Z970" s="23">
        <f t="shared" si="44"/>
        <v>2</v>
      </c>
      <c r="AA970" s="24">
        <f t="shared" si="45"/>
        <v>1</v>
      </c>
    </row>
    <row r="971" spans="1:27" s="12" customFormat="1" ht="17">
      <c r="A971" s="1" t="s">
        <v>63</v>
      </c>
      <c r="B971" s="1" t="s">
        <v>63</v>
      </c>
      <c r="C971" s="1" t="s">
        <v>63</v>
      </c>
      <c r="D971" s="2"/>
      <c r="H971" s="1"/>
      <c r="P971" s="69"/>
      <c r="Q971" s="69"/>
      <c r="R971" s="69"/>
      <c r="S971" s="69"/>
      <c r="T971" s="69"/>
      <c r="U971" s="69"/>
      <c r="V971" s="69"/>
      <c r="W971" s="69"/>
      <c r="X971" s="69"/>
      <c r="Y971" s="69"/>
    </row>
    <row r="972" spans="1:27" s="12" customFormat="1" ht="17">
      <c r="A972" s="1" t="s">
        <v>63</v>
      </c>
      <c r="B972" s="1" t="s">
        <v>63</v>
      </c>
      <c r="C972" s="1" t="s">
        <v>63</v>
      </c>
      <c r="D972" s="2"/>
      <c r="H972" s="1"/>
      <c r="P972" s="69"/>
      <c r="Q972" s="69"/>
      <c r="R972" s="69"/>
      <c r="S972" s="69"/>
      <c r="T972" s="69"/>
      <c r="U972" s="69"/>
      <c r="V972" s="69"/>
      <c r="W972" s="69"/>
      <c r="X972" s="69"/>
      <c r="Y972" s="69"/>
    </row>
    <row r="973" spans="1:27" s="12" customFormat="1" ht="34">
      <c r="A973" s="1" t="s">
        <v>63</v>
      </c>
      <c r="B973" s="1" t="s">
        <v>63</v>
      </c>
      <c r="C973" s="1"/>
      <c r="D973" s="2"/>
      <c r="E973" s="14" t="s">
        <v>2976</v>
      </c>
      <c r="H973" s="1"/>
      <c r="P973" s="69"/>
      <c r="Q973" s="69"/>
      <c r="R973" s="69"/>
      <c r="S973" s="69"/>
      <c r="T973" s="69"/>
      <c r="U973" s="69"/>
      <c r="V973" s="69"/>
      <c r="W973" s="69"/>
      <c r="X973" s="69"/>
      <c r="Y973" s="69"/>
      <c r="Z973" s="12" t="str">
        <f t="shared" ref="Z973:Z1036" si="46">IF(U973&lt;&gt;"",U973,IF(P973&lt;&gt;"",P973,IF(N973&lt;&gt;"",N973,"")))</f>
        <v/>
      </c>
      <c r="AA973" s="12" t="str">
        <f t="shared" ref="AA973:AA1036" si="47">IF(X973&lt;&gt;"",X973,IF(S973&lt;&gt;"",S973,IF(O973&lt;&gt;"",O973,"")))</f>
        <v/>
      </c>
    </row>
    <row r="974" spans="1:27" ht="255">
      <c r="A974" s="1">
        <v>2593</v>
      </c>
      <c r="B974" s="1" t="s">
        <v>2977</v>
      </c>
      <c r="C974" s="1">
        <v>229</v>
      </c>
      <c r="E974" s="15" t="s">
        <v>2978</v>
      </c>
      <c r="F974" s="16" t="s">
        <v>2979</v>
      </c>
      <c r="G974" s="16" t="s">
        <v>2980</v>
      </c>
      <c r="H974" s="17"/>
      <c r="I974" s="17"/>
      <c r="J974" s="17"/>
      <c r="K974" s="18" t="s">
        <v>2981</v>
      </c>
      <c r="L974" s="17"/>
      <c r="M974" s="17"/>
      <c r="P974" s="19">
        <v>3</v>
      </c>
      <c r="Q974" s="20"/>
      <c r="R974" s="20"/>
      <c r="S974" s="21">
        <v>2</v>
      </c>
      <c r="T974" s="22"/>
      <c r="U974" s="19"/>
      <c r="V974" s="20"/>
      <c r="W974" s="20"/>
      <c r="X974" s="21"/>
      <c r="Y974" s="22"/>
      <c r="Z974" s="23">
        <f t="shared" si="46"/>
        <v>3</v>
      </c>
      <c r="AA974" s="24">
        <f t="shared" si="47"/>
        <v>2</v>
      </c>
    </row>
    <row r="975" spans="1:27" ht="255">
      <c r="A975" s="1">
        <v>2594</v>
      </c>
      <c r="B975" s="1" t="s">
        <v>2977</v>
      </c>
      <c r="C975" s="1">
        <v>229</v>
      </c>
      <c r="E975" s="15" t="s">
        <v>2982</v>
      </c>
      <c r="F975" s="16" t="s">
        <v>2983</v>
      </c>
      <c r="G975" s="16" t="s">
        <v>2984</v>
      </c>
      <c r="H975" s="17"/>
      <c r="I975" s="17"/>
      <c r="J975" s="17"/>
      <c r="K975" s="18" t="s">
        <v>2981</v>
      </c>
      <c r="L975" s="17"/>
      <c r="M975" s="17"/>
      <c r="P975" s="19">
        <v>2</v>
      </c>
      <c r="Q975" s="20"/>
      <c r="R975" s="20"/>
      <c r="S975" s="21">
        <v>2</v>
      </c>
      <c r="T975" s="22"/>
      <c r="U975" s="19"/>
      <c r="V975" s="20"/>
      <c r="W975" s="20"/>
      <c r="X975" s="21"/>
      <c r="Y975" s="22"/>
      <c r="Z975" s="23">
        <f t="shared" si="46"/>
        <v>2</v>
      </c>
      <c r="AA975" s="24">
        <f t="shared" si="47"/>
        <v>2</v>
      </c>
    </row>
    <row r="976" spans="1:27" ht="255">
      <c r="A976" s="1">
        <v>2595</v>
      </c>
      <c r="B976" s="1" t="s">
        <v>2977</v>
      </c>
      <c r="C976" s="1">
        <v>229</v>
      </c>
      <c r="E976" s="15" t="s">
        <v>2985</v>
      </c>
      <c r="F976" s="16" t="s">
        <v>2986</v>
      </c>
      <c r="G976" s="16" t="s">
        <v>2460</v>
      </c>
      <c r="H976" s="17"/>
      <c r="I976" s="17"/>
      <c r="J976" s="17"/>
      <c r="K976" s="18" t="s">
        <v>2981</v>
      </c>
      <c r="L976" s="17"/>
      <c r="M976" s="17"/>
      <c r="P976" s="19">
        <v>2</v>
      </c>
      <c r="Q976" s="20"/>
      <c r="R976" s="20"/>
      <c r="S976" s="21">
        <v>1</v>
      </c>
      <c r="T976" s="22"/>
      <c r="U976" s="19"/>
      <c r="V976" s="20"/>
      <c r="W976" s="20"/>
      <c r="X976" s="21"/>
      <c r="Y976" s="22"/>
      <c r="Z976" s="23">
        <f t="shared" si="46"/>
        <v>2</v>
      </c>
      <c r="AA976" s="24">
        <f t="shared" si="47"/>
        <v>1</v>
      </c>
    </row>
    <row r="977" spans="1:27" s="12" customFormat="1" ht="17">
      <c r="A977" s="1" t="s">
        <v>63</v>
      </c>
      <c r="B977" s="1" t="s">
        <v>63</v>
      </c>
      <c r="C977" s="1" t="s">
        <v>63</v>
      </c>
      <c r="D977" s="2" t="s">
        <v>63</v>
      </c>
      <c r="H977" s="1"/>
      <c r="P977" s="69"/>
      <c r="Q977" s="69"/>
      <c r="R977" s="69"/>
      <c r="S977" s="69"/>
      <c r="T977" s="69"/>
      <c r="U977" s="69"/>
      <c r="V977" s="69"/>
      <c r="W977" s="69"/>
      <c r="X977" s="69"/>
      <c r="Y977" s="69"/>
    </row>
    <row r="978" spans="1:27" s="12" customFormat="1" ht="17">
      <c r="A978" s="1" t="s">
        <v>63</v>
      </c>
      <c r="B978" s="1" t="s">
        <v>63</v>
      </c>
      <c r="C978" s="1" t="s">
        <v>63</v>
      </c>
      <c r="D978" s="2" t="s">
        <v>63</v>
      </c>
      <c r="H978" s="1"/>
      <c r="P978" s="69"/>
      <c r="Q978" s="69"/>
      <c r="R978" s="69"/>
      <c r="S978" s="69"/>
      <c r="T978" s="69"/>
      <c r="U978" s="69"/>
      <c r="V978" s="69"/>
      <c r="W978" s="69"/>
      <c r="X978" s="69"/>
      <c r="Y978" s="69"/>
    </row>
    <row r="979" spans="1:27" s="12" customFormat="1" ht="17">
      <c r="A979" s="1" t="s">
        <v>63</v>
      </c>
      <c r="B979" s="1" t="s">
        <v>63</v>
      </c>
      <c r="C979" s="1"/>
      <c r="D979" s="2" t="s">
        <v>63</v>
      </c>
      <c r="E979" s="14" t="s">
        <v>2987</v>
      </c>
      <c r="H979" s="1"/>
      <c r="P979" s="69"/>
      <c r="Q979" s="69"/>
      <c r="R979" s="69"/>
      <c r="S979" s="69"/>
      <c r="T979" s="69"/>
      <c r="U979" s="69"/>
      <c r="V979" s="69"/>
      <c r="W979" s="69"/>
      <c r="X979" s="69"/>
      <c r="Y979" s="69"/>
      <c r="Z979" s="12" t="str">
        <f t="shared" si="46"/>
        <v/>
      </c>
      <c r="AA979" s="12" t="str">
        <f t="shared" si="47"/>
        <v/>
      </c>
    </row>
    <row r="980" spans="1:27" ht="238">
      <c r="A980" s="1">
        <v>2596</v>
      </c>
      <c r="B980" s="1" t="s">
        <v>204</v>
      </c>
      <c r="C980" s="1">
        <v>233</v>
      </c>
      <c r="E980" s="15" t="s">
        <v>2988</v>
      </c>
      <c r="F980" s="16" t="s">
        <v>2989</v>
      </c>
      <c r="G980" s="16" t="s">
        <v>2990</v>
      </c>
      <c r="H980" s="17"/>
      <c r="I980" s="17"/>
      <c r="J980" s="17"/>
      <c r="K980" s="18" t="s">
        <v>208</v>
      </c>
      <c r="L980" s="17"/>
      <c r="M980" s="17"/>
      <c r="P980" s="19">
        <v>2</v>
      </c>
      <c r="Q980" s="20"/>
      <c r="R980" s="20"/>
      <c r="S980" s="21">
        <v>2</v>
      </c>
      <c r="T980" s="22"/>
      <c r="U980" s="19"/>
      <c r="V980" s="20"/>
      <c r="W980" s="20"/>
      <c r="X980" s="21"/>
      <c r="Y980" s="22"/>
      <c r="Z980" s="23">
        <f t="shared" si="46"/>
        <v>2</v>
      </c>
      <c r="AA980" s="24">
        <f t="shared" si="47"/>
        <v>2</v>
      </c>
    </row>
    <row r="981" spans="1:27" ht="272">
      <c r="A981" s="1">
        <v>2597</v>
      </c>
      <c r="B981" s="1" t="s">
        <v>204</v>
      </c>
      <c r="C981" s="1">
        <v>233</v>
      </c>
      <c r="E981" s="15" t="s">
        <v>2991</v>
      </c>
      <c r="F981" s="16" t="s">
        <v>2992</v>
      </c>
      <c r="G981" s="16" t="s">
        <v>2993</v>
      </c>
      <c r="H981" s="17"/>
      <c r="I981" s="17"/>
      <c r="J981" s="17"/>
      <c r="K981" s="18" t="s">
        <v>208</v>
      </c>
      <c r="L981" s="17"/>
      <c r="M981" s="17"/>
      <c r="P981" s="19">
        <v>3</v>
      </c>
      <c r="Q981" s="20"/>
      <c r="R981" s="20"/>
      <c r="S981" s="21">
        <v>2</v>
      </c>
      <c r="T981" s="22"/>
      <c r="U981" s="19"/>
      <c r="V981" s="20"/>
      <c r="W981" s="20"/>
      <c r="X981" s="21"/>
      <c r="Y981" s="22"/>
      <c r="Z981" s="23">
        <f t="shared" si="46"/>
        <v>3</v>
      </c>
      <c r="AA981" s="24">
        <f t="shared" si="47"/>
        <v>2</v>
      </c>
    </row>
    <row r="982" spans="1:27" ht="221">
      <c r="A982" s="1">
        <v>2598</v>
      </c>
      <c r="B982" s="1" t="s">
        <v>204</v>
      </c>
      <c r="C982" s="1">
        <v>233</v>
      </c>
      <c r="E982" s="15" t="s">
        <v>2994</v>
      </c>
      <c r="F982" s="16" t="s">
        <v>2995</v>
      </c>
      <c r="G982" s="16" t="s">
        <v>2996</v>
      </c>
      <c r="H982" s="17"/>
      <c r="I982" s="17"/>
      <c r="J982" s="17"/>
      <c r="K982" s="18" t="s">
        <v>208</v>
      </c>
      <c r="L982" s="17"/>
      <c r="M982" s="17"/>
      <c r="P982" s="19">
        <v>2</v>
      </c>
      <c r="Q982" s="20"/>
      <c r="R982" s="20"/>
      <c r="S982" s="21">
        <v>2</v>
      </c>
      <c r="T982" s="22"/>
      <c r="U982" s="19"/>
      <c r="V982" s="20"/>
      <c r="W982" s="20"/>
      <c r="X982" s="21"/>
      <c r="Y982" s="22"/>
      <c r="Z982" s="23">
        <f t="shared" si="46"/>
        <v>2</v>
      </c>
      <c r="AA982" s="24">
        <f t="shared" si="47"/>
        <v>2</v>
      </c>
    </row>
    <row r="983" spans="1:27" ht="187">
      <c r="A983" s="1">
        <v>2599</v>
      </c>
      <c r="B983" s="1" t="s">
        <v>204</v>
      </c>
      <c r="C983" s="1">
        <v>233</v>
      </c>
      <c r="E983" s="15" t="s">
        <v>2997</v>
      </c>
      <c r="F983" s="16" t="s">
        <v>2998</v>
      </c>
      <c r="G983" s="16" t="s">
        <v>2999</v>
      </c>
      <c r="H983" s="17"/>
      <c r="I983" s="17"/>
      <c r="J983" s="17"/>
      <c r="K983" s="18" t="s">
        <v>208</v>
      </c>
      <c r="L983" s="17"/>
      <c r="M983" s="17"/>
      <c r="P983" s="19">
        <v>3</v>
      </c>
      <c r="Q983" s="20"/>
      <c r="R983" s="20"/>
      <c r="S983" s="21">
        <v>2</v>
      </c>
      <c r="T983" s="22"/>
      <c r="U983" s="19"/>
      <c r="V983" s="20"/>
      <c r="W983" s="20"/>
      <c r="X983" s="21"/>
      <c r="Y983" s="22"/>
      <c r="Z983" s="23">
        <f t="shared" si="46"/>
        <v>3</v>
      </c>
      <c r="AA983" s="24">
        <f t="shared" si="47"/>
        <v>2</v>
      </c>
    </row>
    <row r="984" spans="1:27" ht="187">
      <c r="A984" s="1">
        <v>2600</v>
      </c>
      <c r="B984" s="1" t="s">
        <v>204</v>
      </c>
      <c r="C984" s="1">
        <v>233</v>
      </c>
      <c r="E984" s="15" t="s">
        <v>3000</v>
      </c>
      <c r="F984" s="16" t="s">
        <v>3001</v>
      </c>
      <c r="G984" s="16" t="s">
        <v>3002</v>
      </c>
      <c r="H984" s="17"/>
      <c r="I984" s="17"/>
      <c r="J984" s="17"/>
      <c r="K984" s="18" t="s">
        <v>208</v>
      </c>
      <c r="L984" s="17"/>
      <c r="M984" s="17"/>
      <c r="P984" s="19">
        <v>1</v>
      </c>
      <c r="Q984" s="20"/>
      <c r="R984" s="20"/>
      <c r="S984" s="21">
        <v>1</v>
      </c>
      <c r="T984" s="22"/>
      <c r="U984" s="19"/>
      <c r="V984" s="20"/>
      <c r="W984" s="20"/>
      <c r="X984" s="21"/>
      <c r="Y984" s="22"/>
      <c r="Z984" s="23">
        <f t="shared" si="46"/>
        <v>1</v>
      </c>
      <c r="AA984" s="24">
        <f t="shared" si="47"/>
        <v>1</v>
      </c>
    </row>
    <row r="985" spans="1:27" ht="187">
      <c r="A985" s="1">
        <v>2601</v>
      </c>
      <c r="B985" s="1" t="s">
        <v>204</v>
      </c>
      <c r="C985" s="1">
        <v>233</v>
      </c>
      <c r="E985" s="15" t="s">
        <v>3003</v>
      </c>
      <c r="F985" s="16" t="s">
        <v>3004</v>
      </c>
      <c r="G985" s="16" t="s">
        <v>3005</v>
      </c>
      <c r="H985" s="17"/>
      <c r="I985" s="17"/>
      <c r="J985" s="17"/>
      <c r="K985" s="18" t="s">
        <v>208</v>
      </c>
      <c r="L985" s="17"/>
      <c r="M985" s="17"/>
      <c r="P985" s="19">
        <v>2</v>
      </c>
      <c r="Q985" s="20"/>
      <c r="R985" s="20"/>
      <c r="S985" s="21">
        <v>2</v>
      </c>
      <c r="T985" s="22"/>
      <c r="U985" s="19"/>
      <c r="V985" s="20"/>
      <c r="W985" s="20"/>
      <c r="X985" s="21"/>
      <c r="Y985" s="22"/>
      <c r="Z985" s="23">
        <f t="shared" si="46"/>
        <v>2</v>
      </c>
      <c r="AA985" s="24">
        <f t="shared" si="47"/>
        <v>2</v>
      </c>
    </row>
    <row r="986" spans="1:27" ht="170">
      <c r="A986" s="1">
        <v>2602</v>
      </c>
      <c r="B986" s="1" t="s">
        <v>204</v>
      </c>
      <c r="C986" s="1">
        <v>233</v>
      </c>
      <c r="E986" s="15" t="s">
        <v>3006</v>
      </c>
      <c r="F986" s="16" t="s">
        <v>3007</v>
      </c>
      <c r="G986" s="16" t="s">
        <v>3008</v>
      </c>
      <c r="H986" s="17"/>
      <c r="I986" s="17"/>
      <c r="J986" s="17"/>
      <c r="K986" s="18" t="s">
        <v>208</v>
      </c>
      <c r="L986" s="17"/>
      <c r="M986" s="17"/>
      <c r="P986" s="19">
        <v>3</v>
      </c>
      <c r="Q986" s="20"/>
      <c r="R986" s="20"/>
      <c r="S986" s="21">
        <v>3</v>
      </c>
      <c r="T986" s="22"/>
      <c r="U986" s="19"/>
      <c r="V986" s="20"/>
      <c r="W986" s="20"/>
      <c r="X986" s="21"/>
      <c r="Y986" s="22"/>
      <c r="Z986" s="23">
        <f t="shared" si="46"/>
        <v>3</v>
      </c>
      <c r="AA986" s="24">
        <f t="shared" si="47"/>
        <v>3</v>
      </c>
    </row>
    <row r="987" spans="1:27" ht="187">
      <c r="A987" s="1">
        <v>2603</v>
      </c>
      <c r="B987" s="1" t="s">
        <v>204</v>
      </c>
      <c r="C987" s="1">
        <v>233</v>
      </c>
      <c r="E987" s="15" t="s">
        <v>3009</v>
      </c>
      <c r="F987" s="16" t="s">
        <v>3010</v>
      </c>
      <c r="G987" s="16" t="s">
        <v>3011</v>
      </c>
      <c r="H987" s="17"/>
      <c r="I987" s="17"/>
      <c r="J987" s="17"/>
      <c r="K987" s="18" t="s">
        <v>208</v>
      </c>
      <c r="L987" s="17"/>
      <c r="M987" s="17"/>
      <c r="P987" s="19">
        <v>2</v>
      </c>
      <c r="Q987" s="20"/>
      <c r="R987" s="20"/>
      <c r="S987" s="21">
        <v>2</v>
      </c>
      <c r="T987" s="22"/>
      <c r="U987" s="19"/>
      <c r="V987" s="20"/>
      <c r="W987" s="20"/>
      <c r="X987" s="21"/>
      <c r="Y987" s="22"/>
      <c r="Z987" s="23">
        <f t="shared" si="46"/>
        <v>2</v>
      </c>
      <c r="AA987" s="24">
        <f t="shared" si="47"/>
        <v>2</v>
      </c>
    </row>
    <row r="988" spans="1:27" ht="170">
      <c r="A988" s="1">
        <v>2604</v>
      </c>
      <c r="B988" s="1" t="s">
        <v>204</v>
      </c>
      <c r="C988" s="1">
        <v>233</v>
      </c>
      <c r="E988" s="15" t="s">
        <v>2487</v>
      </c>
      <c r="F988" s="16" t="s">
        <v>3012</v>
      </c>
      <c r="G988" s="16" t="s">
        <v>3013</v>
      </c>
      <c r="H988" s="17"/>
      <c r="I988" s="17"/>
      <c r="J988" s="17"/>
      <c r="K988" s="18" t="s">
        <v>208</v>
      </c>
      <c r="L988" s="17"/>
      <c r="M988" s="17"/>
      <c r="P988" s="19">
        <v>2</v>
      </c>
      <c r="Q988" s="20"/>
      <c r="R988" s="20"/>
      <c r="S988" s="21">
        <v>2</v>
      </c>
      <c r="T988" s="22"/>
      <c r="U988" s="19"/>
      <c r="V988" s="20"/>
      <c r="W988" s="20"/>
      <c r="X988" s="21"/>
      <c r="Y988" s="22"/>
      <c r="Z988" s="23">
        <f t="shared" si="46"/>
        <v>2</v>
      </c>
      <c r="AA988" s="24">
        <f t="shared" si="47"/>
        <v>2</v>
      </c>
    </row>
    <row r="989" spans="1:27" ht="170">
      <c r="A989" s="1">
        <v>2605</v>
      </c>
      <c r="B989" s="1" t="s">
        <v>204</v>
      </c>
      <c r="C989" s="1">
        <v>233</v>
      </c>
      <c r="E989" s="15" t="s">
        <v>3014</v>
      </c>
      <c r="F989" s="16" t="s">
        <v>3015</v>
      </c>
      <c r="G989" s="16" t="s">
        <v>2460</v>
      </c>
      <c r="H989" s="17"/>
      <c r="I989" s="17"/>
      <c r="J989" s="17"/>
      <c r="K989" s="18" t="s">
        <v>208</v>
      </c>
      <c r="L989" s="17"/>
      <c r="M989" s="17"/>
      <c r="P989" s="19">
        <v>2</v>
      </c>
      <c r="Q989" s="20"/>
      <c r="R989" s="20"/>
      <c r="S989" s="21">
        <v>1</v>
      </c>
      <c r="T989" s="22"/>
      <c r="U989" s="19"/>
      <c r="V989" s="20"/>
      <c r="W989" s="20"/>
      <c r="X989" s="21"/>
      <c r="Y989" s="22"/>
      <c r="Z989" s="23">
        <f t="shared" si="46"/>
        <v>2</v>
      </c>
      <c r="AA989" s="24">
        <f t="shared" si="47"/>
        <v>1</v>
      </c>
    </row>
    <row r="990" spans="1:27" s="12" customFormat="1" ht="17">
      <c r="A990" s="1" t="s">
        <v>63</v>
      </c>
      <c r="B990" s="1" t="s">
        <v>63</v>
      </c>
      <c r="C990" s="1" t="s">
        <v>63</v>
      </c>
      <c r="D990" s="2"/>
      <c r="H990" s="1"/>
      <c r="P990" s="69"/>
      <c r="Q990" s="69"/>
      <c r="R990" s="69"/>
      <c r="S990" s="69"/>
      <c r="T990" s="69"/>
      <c r="U990" s="69"/>
      <c r="V990" s="69"/>
      <c r="W990" s="69"/>
      <c r="X990" s="69"/>
      <c r="Y990" s="69"/>
    </row>
    <row r="991" spans="1:27" s="12" customFormat="1" ht="17">
      <c r="A991" s="1" t="s">
        <v>63</v>
      </c>
      <c r="B991" s="1" t="s">
        <v>63</v>
      </c>
      <c r="C991" s="1" t="s">
        <v>63</v>
      </c>
      <c r="D991" s="2"/>
      <c r="H991" s="1"/>
      <c r="P991" s="69"/>
      <c r="Q991" s="69"/>
      <c r="R991" s="69"/>
      <c r="S991" s="69"/>
      <c r="T991" s="69"/>
      <c r="U991" s="69"/>
      <c r="V991" s="69"/>
      <c r="W991" s="69"/>
      <c r="X991" s="69"/>
      <c r="Y991" s="69"/>
    </row>
    <row r="992" spans="1:27" s="12" customFormat="1" ht="34">
      <c r="A992" s="1" t="s">
        <v>63</v>
      </c>
      <c r="B992" s="1" t="s">
        <v>63</v>
      </c>
      <c r="C992" s="1"/>
      <c r="D992" s="2"/>
      <c r="E992" s="14" t="s">
        <v>3016</v>
      </c>
      <c r="H992" s="1"/>
      <c r="P992" s="69"/>
      <c r="Q992" s="69"/>
      <c r="R992" s="69"/>
      <c r="S992" s="69"/>
      <c r="T992" s="69"/>
      <c r="U992" s="69"/>
      <c r="V992" s="69"/>
      <c r="W992" s="69"/>
      <c r="X992" s="69"/>
      <c r="Y992" s="69"/>
      <c r="Z992" s="12" t="str">
        <f t="shared" si="46"/>
        <v/>
      </c>
      <c r="AA992" s="12" t="str">
        <f t="shared" si="47"/>
        <v/>
      </c>
    </row>
    <row r="993" spans="1:27" ht="255">
      <c r="A993" s="1">
        <v>2606</v>
      </c>
      <c r="B993" s="1" t="s">
        <v>3017</v>
      </c>
      <c r="C993" s="1">
        <v>231</v>
      </c>
      <c r="E993" s="15" t="s">
        <v>3018</v>
      </c>
      <c r="F993" s="16" t="s">
        <v>3019</v>
      </c>
      <c r="G993" s="16" t="s">
        <v>3020</v>
      </c>
      <c r="H993" s="17"/>
      <c r="I993" s="17"/>
      <c r="J993" s="17"/>
      <c r="K993" s="18" t="s">
        <v>3021</v>
      </c>
      <c r="L993" s="17"/>
      <c r="M993" s="17"/>
      <c r="P993" s="19">
        <v>3</v>
      </c>
      <c r="Q993" s="20"/>
      <c r="R993" s="20"/>
      <c r="S993" s="21">
        <v>2</v>
      </c>
      <c r="T993" s="22"/>
      <c r="U993" s="19"/>
      <c r="V993" s="20"/>
      <c r="W993" s="20"/>
      <c r="X993" s="21"/>
      <c r="Y993" s="22"/>
      <c r="Z993" s="23">
        <f t="shared" si="46"/>
        <v>3</v>
      </c>
      <c r="AA993" s="24">
        <f t="shared" si="47"/>
        <v>2</v>
      </c>
    </row>
    <row r="994" spans="1:27" ht="255">
      <c r="A994" s="1">
        <v>2607</v>
      </c>
      <c r="B994" s="1" t="s">
        <v>3017</v>
      </c>
      <c r="C994" s="1">
        <v>231</v>
      </c>
      <c r="E994" s="15" t="s">
        <v>3022</v>
      </c>
      <c r="F994" s="16" t="s">
        <v>3023</v>
      </c>
      <c r="G994" s="16" t="s">
        <v>3024</v>
      </c>
      <c r="H994" s="17"/>
      <c r="I994" s="17"/>
      <c r="J994" s="17"/>
      <c r="K994" s="18" t="s">
        <v>3021</v>
      </c>
      <c r="L994" s="17"/>
      <c r="M994" s="17"/>
      <c r="P994" s="19">
        <v>2</v>
      </c>
      <c r="Q994" s="20"/>
      <c r="R994" s="20"/>
      <c r="S994" s="21">
        <v>1</v>
      </c>
      <c r="T994" s="22"/>
      <c r="U994" s="19"/>
      <c r="V994" s="20"/>
      <c r="W994" s="20"/>
      <c r="X994" s="21"/>
      <c r="Y994" s="22"/>
      <c r="Z994" s="23">
        <f t="shared" si="46"/>
        <v>2</v>
      </c>
      <c r="AA994" s="24">
        <f t="shared" si="47"/>
        <v>1</v>
      </c>
    </row>
    <row r="995" spans="1:27" ht="221">
      <c r="A995" s="1">
        <v>2608</v>
      </c>
      <c r="B995" s="1" t="s">
        <v>3017</v>
      </c>
      <c r="C995" s="1">
        <v>231</v>
      </c>
      <c r="E995" s="15" t="s">
        <v>3025</v>
      </c>
      <c r="F995" s="16" t="s">
        <v>3026</v>
      </c>
      <c r="G995" s="16" t="s">
        <v>3027</v>
      </c>
      <c r="H995" s="17"/>
      <c r="I995" s="17"/>
      <c r="J995" s="17"/>
      <c r="K995" s="18" t="s">
        <v>3021</v>
      </c>
      <c r="L995" s="17"/>
      <c r="M995" s="17"/>
      <c r="P995" s="19">
        <v>3</v>
      </c>
      <c r="Q995" s="20"/>
      <c r="R995" s="20"/>
      <c r="S995" s="21">
        <v>2</v>
      </c>
      <c r="T995" s="22"/>
      <c r="U995" s="19"/>
      <c r="V995" s="20"/>
      <c r="W995" s="20"/>
      <c r="X995" s="21"/>
      <c r="Y995" s="22"/>
      <c r="Z995" s="23">
        <f t="shared" si="46"/>
        <v>3</v>
      </c>
      <c r="AA995" s="24">
        <f t="shared" si="47"/>
        <v>2</v>
      </c>
    </row>
    <row r="996" spans="1:27" ht="221">
      <c r="A996" s="1">
        <v>2609</v>
      </c>
      <c r="B996" s="1" t="s">
        <v>3017</v>
      </c>
      <c r="C996" s="1">
        <v>231</v>
      </c>
      <c r="E996" s="15" t="s">
        <v>3028</v>
      </c>
      <c r="F996" s="16" t="s">
        <v>3029</v>
      </c>
      <c r="G996" s="16" t="s">
        <v>3030</v>
      </c>
      <c r="H996" s="17"/>
      <c r="I996" s="17"/>
      <c r="J996" s="17"/>
      <c r="K996" s="18" t="s">
        <v>3021</v>
      </c>
      <c r="L996" s="17"/>
      <c r="M996" s="17"/>
      <c r="P996" s="19">
        <v>1</v>
      </c>
      <c r="Q996" s="20"/>
      <c r="R996" s="20"/>
      <c r="S996" s="21">
        <v>1</v>
      </c>
      <c r="T996" s="22"/>
      <c r="U996" s="19"/>
      <c r="V996" s="20"/>
      <c r="W996" s="20"/>
      <c r="X996" s="21"/>
      <c r="Y996" s="22"/>
      <c r="Z996" s="23">
        <f t="shared" si="46"/>
        <v>1</v>
      </c>
      <c r="AA996" s="24">
        <f t="shared" si="47"/>
        <v>1</v>
      </c>
    </row>
    <row r="997" spans="1:27" ht="221">
      <c r="A997" s="1">
        <v>2610</v>
      </c>
      <c r="B997" s="1" t="s">
        <v>3017</v>
      </c>
      <c r="C997" s="1">
        <v>231</v>
      </c>
      <c r="E997" s="15" t="s">
        <v>3031</v>
      </c>
      <c r="F997" s="16" t="s">
        <v>3032</v>
      </c>
      <c r="G997" s="16" t="s">
        <v>3033</v>
      </c>
      <c r="H997" s="17"/>
      <c r="I997" s="17"/>
      <c r="J997" s="17"/>
      <c r="K997" s="18" t="s">
        <v>3021</v>
      </c>
      <c r="L997" s="17"/>
      <c r="M997" s="17"/>
      <c r="P997" s="19">
        <v>3</v>
      </c>
      <c r="Q997" s="20"/>
      <c r="R997" s="20"/>
      <c r="S997" s="21">
        <v>2</v>
      </c>
      <c r="T997" s="22"/>
      <c r="U997" s="19"/>
      <c r="V997" s="20"/>
      <c r="W997" s="20"/>
      <c r="X997" s="21"/>
      <c r="Y997" s="22"/>
      <c r="Z997" s="23">
        <f t="shared" si="46"/>
        <v>3</v>
      </c>
      <c r="AA997" s="24">
        <f t="shared" si="47"/>
        <v>2</v>
      </c>
    </row>
    <row r="998" spans="1:27" ht="221">
      <c r="A998" s="1">
        <v>2611</v>
      </c>
      <c r="B998" s="1" t="s">
        <v>3017</v>
      </c>
      <c r="C998" s="1">
        <v>231</v>
      </c>
      <c r="E998" s="15" t="s">
        <v>3034</v>
      </c>
      <c r="F998" s="16" t="s">
        <v>3035</v>
      </c>
      <c r="G998" s="16" t="s">
        <v>3036</v>
      </c>
      <c r="H998" s="17"/>
      <c r="I998" s="17"/>
      <c r="J998" s="17"/>
      <c r="K998" s="18" t="s">
        <v>3021</v>
      </c>
      <c r="L998" s="17"/>
      <c r="M998" s="17"/>
      <c r="P998" s="19">
        <v>3</v>
      </c>
      <c r="Q998" s="20"/>
      <c r="R998" s="20"/>
      <c r="S998" s="21">
        <v>2</v>
      </c>
      <c r="T998" s="22"/>
      <c r="U998" s="19"/>
      <c r="V998" s="20"/>
      <c r="W998" s="20"/>
      <c r="X998" s="21"/>
      <c r="Y998" s="22"/>
      <c r="Z998" s="23">
        <f t="shared" si="46"/>
        <v>3</v>
      </c>
      <c r="AA998" s="24">
        <f t="shared" si="47"/>
        <v>2</v>
      </c>
    </row>
    <row r="999" spans="1:27" ht="221">
      <c r="A999" s="1">
        <v>2612</v>
      </c>
      <c r="B999" s="1" t="s">
        <v>3017</v>
      </c>
      <c r="C999" s="1">
        <v>231</v>
      </c>
      <c r="E999" s="15" t="s">
        <v>3037</v>
      </c>
      <c r="F999" s="16" t="s">
        <v>3038</v>
      </c>
      <c r="G999" s="16" t="s">
        <v>3039</v>
      </c>
      <c r="H999" s="17"/>
      <c r="I999" s="17"/>
      <c r="J999" s="17"/>
      <c r="K999" s="18" t="s">
        <v>3021</v>
      </c>
      <c r="L999" s="17"/>
      <c r="M999" s="17"/>
      <c r="P999" s="19">
        <v>3</v>
      </c>
      <c r="Q999" s="20"/>
      <c r="R999" s="20"/>
      <c r="S999" s="21">
        <v>2</v>
      </c>
      <c r="T999" s="22"/>
      <c r="U999" s="19"/>
      <c r="V999" s="20"/>
      <c r="W999" s="20"/>
      <c r="X999" s="21"/>
      <c r="Y999" s="22"/>
      <c r="Z999" s="23">
        <f t="shared" si="46"/>
        <v>3</v>
      </c>
      <c r="AA999" s="24">
        <f t="shared" si="47"/>
        <v>2</v>
      </c>
    </row>
    <row r="1000" spans="1:27" ht="221">
      <c r="A1000" s="1">
        <v>2613</v>
      </c>
      <c r="B1000" s="1" t="s">
        <v>3017</v>
      </c>
      <c r="C1000" s="1">
        <v>231</v>
      </c>
      <c r="E1000" s="15" t="s">
        <v>2487</v>
      </c>
      <c r="F1000" s="16" t="s">
        <v>3040</v>
      </c>
      <c r="G1000" s="16" t="s">
        <v>3013</v>
      </c>
      <c r="H1000" s="17"/>
      <c r="I1000" s="17"/>
      <c r="J1000" s="17"/>
      <c r="K1000" s="18" t="s">
        <v>3021</v>
      </c>
      <c r="L1000" s="17"/>
      <c r="M1000" s="17"/>
      <c r="P1000" s="19">
        <v>2</v>
      </c>
      <c r="Q1000" s="20"/>
      <c r="R1000" s="20"/>
      <c r="S1000" s="21">
        <v>1</v>
      </c>
      <c r="T1000" s="22"/>
      <c r="U1000" s="19"/>
      <c r="V1000" s="20"/>
      <c r="W1000" s="20"/>
      <c r="X1000" s="21"/>
      <c r="Y1000" s="22"/>
      <c r="Z1000" s="23">
        <f t="shared" si="46"/>
        <v>2</v>
      </c>
      <c r="AA1000" s="24">
        <f t="shared" si="47"/>
        <v>1</v>
      </c>
    </row>
    <row r="1001" spans="1:27" ht="221">
      <c r="A1001" s="1">
        <v>2614</v>
      </c>
      <c r="B1001" s="1" t="s">
        <v>3017</v>
      </c>
      <c r="C1001" s="1">
        <v>231</v>
      </c>
      <c r="E1001" s="15" t="s">
        <v>3041</v>
      </c>
      <c r="F1001" s="16" t="s">
        <v>3042</v>
      </c>
      <c r="G1001" s="16" t="s">
        <v>3043</v>
      </c>
      <c r="H1001" s="17"/>
      <c r="I1001" s="17"/>
      <c r="J1001" s="17"/>
      <c r="K1001" s="18" t="s">
        <v>3021</v>
      </c>
      <c r="L1001" s="17"/>
      <c r="M1001" s="17"/>
      <c r="P1001" s="19">
        <v>3</v>
      </c>
      <c r="Q1001" s="20"/>
      <c r="R1001" s="20"/>
      <c r="S1001" s="21">
        <v>2</v>
      </c>
      <c r="T1001" s="22"/>
      <c r="U1001" s="19"/>
      <c r="V1001" s="20"/>
      <c r="W1001" s="20"/>
      <c r="X1001" s="21"/>
      <c r="Y1001" s="22"/>
      <c r="Z1001" s="23">
        <f t="shared" si="46"/>
        <v>3</v>
      </c>
      <c r="AA1001" s="24">
        <f t="shared" si="47"/>
        <v>2</v>
      </c>
    </row>
    <row r="1002" spans="1:27" ht="221">
      <c r="A1002" s="1">
        <v>2615</v>
      </c>
      <c r="B1002" s="1" t="s">
        <v>3017</v>
      </c>
      <c r="C1002" s="1">
        <v>231</v>
      </c>
      <c r="E1002" s="15" t="s">
        <v>3044</v>
      </c>
      <c r="F1002" s="16" t="s">
        <v>3045</v>
      </c>
      <c r="G1002" s="16" t="s">
        <v>2460</v>
      </c>
      <c r="H1002" s="17"/>
      <c r="I1002" s="17"/>
      <c r="J1002" s="17"/>
      <c r="K1002" s="18" t="s">
        <v>3021</v>
      </c>
      <c r="L1002" s="17"/>
      <c r="M1002" s="17"/>
      <c r="P1002" s="19">
        <v>2</v>
      </c>
      <c r="Q1002" s="20"/>
      <c r="R1002" s="20"/>
      <c r="S1002" s="21">
        <v>2</v>
      </c>
      <c r="T1002" s="22"/>
      <c r="U1002" s="19"/>
      <c r="V1002" s="20"/>
      <c r="W1002" s="20"/>
      <c r="X1002" s="21"/>
      <c r="Y1002" s="22"/>
      <c r="Z1002" s="23">
        <f t="shared" si="46"/>
        <v>2</v>
      </c>
      <c r="AA1002" s="24">
        <f t="shared" si="47"/>
        <v>2</v>
      </c>
    </row>
    <row r="1003" spans="1:27" s="12" customFormat="1" ht="17">
      <c r="A1003" s="1" t="s">
        <v>63</v>
      </c>
      <c r="B1003" s="1" t="s">
        <v>63</v>
      </c>
      <c r="C1003" s="1" t="s">
        <v>63</v>
      </c>
      <c r="D1003" s="2"/>
      <c r="H1003" s="1"/>
      <c r="P1003" s="69"/>
      <c r="Q1003" s="69"/>
      <c r="R1003" s="69"/>
      <c r="S1003" s="69"/>
      <c r="T1003" s="69"/>
      <c r="U1003" s="69"/>
      <c r="V1003" s="69"/>
      <c r="W1003" s="69"/>
      <c r="X1003" s="69"/>
      <c r="Y1003" s="69"/>
    </row>
    <row r="1004" spans="1:27" s="12" customFormat="1" ht="17">
      <c r="A1004" s="1" t="s">
        <v>63</v>
      </c>
      <c r="B1004" s="1" t="s">
        <v>63</v>
      </c>
      <c r="C1004" s="1" t="s">
        <v>63</v>
      </c>
      <c r="D1004" s="2"/>
      <c r="H1004" s="1"/>
      <c r="P1004" s="69"/>
      <c r="Q1004" s="69"/>
      <c r="R1004" s="69"/>
      <c r="S1004" s="69"/>
      <c r="T1004" s="69"/>
      <c r="U1004" s="69"/>
      <c r="V1004" s="69"/>
      <c r="W1004" s="69"/>
      <c r="X1004" s="69"/>
      <c r="Y1004" s="69"/>
    </row>
    <row r="1005" spans="1:27" s="12" customFormat="1" ht="17">
      <c r="A1005" s="1" t="s">
        <v>63</v>
      </c>
      <c r="B1005" s="1" t="s">
        <v>63</v>
      </c>
      <c r="C1005" s="1"/>
      <c r="D1005" s="2" t="s">
        <v>63</v>
      </c>
      <c r="E1005" s="14" t="s">
        <v>3046</v>
      </c>
      <c r="H1005" s="1"/>
      <c r="P1005" s="69"/>
      <c r="Q1005" s="69"/>
      <c r="R1005" s="69"/>
      <c r="S1005" s="69"/>
      <c r="T1005" s="69"/>
      <c r="U1005" s="69"/>
      <c r="V1005" s="69"/>
      <c r="W1005" s="69"/>
      <c r="X1005" s="69"/>
      <c r="Y1005" s="69"/>
      <c r="Z1005" s="12" t="str">
        <f t="shared" si="46"/>
        <v/>
      </c>
      <c r="AA1005" s="12" t="str">
        <f t="shared" si="47"/>
        <v/>
      </c>
    </row>
    <row r="1006" spans="1:27" ht="340">
      <c r="A1006" s="1">
        <v>2616</v>
      </c>
      <c r="B1006" s="1" t="s">
        <v>3047</v>
      </c>
      <c r="C1006" s="1">
        <v>230</v>
      </c>
      <c r="E1006" s="15" t="s">
        <v>3048</v>
      </c>
      <c r="F1006" s="16" t="s">
        <v>3049</v>
      </c>
      <c r="G1006" s="16" t="s">
        <v>3050</v>
      </c>
      <c r="H1006" s="17"/>
      <c r="I1006" s="17"/>
      <c r="J1006" s="17"/>
      <c r="K1006" s="18" t="s">
        <v>3051</v>
      </c>
      <c r="L1006" s="17"/>
      <c r="M1006" s="17"/>
      <c r="P1006" s="19">
        <v>2</v>
      </c>
      <c r="Q1006" s="20"/>
      <c r="R1006" s="20"/>
      <c r="S1006" s="21">
        <v>2</v>
      </c>
      <c r="T1006" s="22"/>
      <c r="U1006" s="19"/>
      <c r="V1006" s="20"/>
      <c r="W1006" s="20"/>
      <c r="X1006" s="21"/>
      <c r="Y1006" s="22"/>
      <c r="Z1006" s="23">
        <f t="shared" si="46"/>
        <v>2</v>
      </c>
      <c r="AA1006" s="24">
        <f t="shared" si="47"/>
        <v>2</v>
      </c>
    </row>
    <row r="1007" spans="1:27" ht="340">
      <c r="A1007" s="1">
        <v>2617</v>
      </c>
      <c r="B1007" s="1" t="s">
        <v>3047</v>
      </c>
      <c r="C1007" s="1">
        <v>230</v>
      </c>
      <c r="E1007" s="15" t="s">
        <v>3052</v>
      </c>
      <c r="F1007" s="16" t="s">
        <v>3053</v>
      </c>
      <c r="G1007" s="16" t="s">
        <v>3054</v>
      </c>
      <c r="H1007" s="17"/>
      <c r="I1007" s="17"/>
      <c r="J1007" s="17"/>
      <c r="K1007" s="18" t="s">
        <v>3051</v>
      </c>
      <c r="L1007" s="17"/>
      <c r="M1007" s="17"/>
      <c r="P1007" s="19">
        <v>3</v>
      </c>
      <c r="Q1007" s="20"/>
      <c r="R1007" s="20"/>
      <c r="S1007" s="21">
        <v>2</v>
      </c>
      <c r="T1007" s="22"/>
      <c r="U1007" s="19"/>
      <c r="V1007" s="20"/>
      <c r="W1007" s="20"/>
      <c r="X1007" s="21"/>
      <c r="Y1007" s="22"/>
      <c r="Z1007" s="23">
        <f t="shared" si="46"/>
        <v>3</v>
      </c>
      <c r="AA1007" s="24">
        <f t="shared" si="47"/>
        <v>2</v>
      </c>
    </row>
    <row r="1008" spans="1:27" ht="340">
      <c r="A1008" s="1">
        <v>2618</v>
      </c>
      <c r="B1008" s="1" t="s">
        <v>3047</v>
      </c>
      <c r="C1008" s="1">
        <v>230</v>
      </c>
      <c r="E1008" s="15" t="s">
        <v>3055</v>
      </c>
      <c r="F1008" s="16" t="s">
        <v>3056</v>
      </c>
      <c r="G1008" s="16" t="s">
        <v>3057</v>
      </c>
      <c r="H1008" s="17"/>
      <c r="I1008" s="17"/>
      <c r="J1008" s="17"/>
      <c r="K1008" s="18" t="s">
        <v>3051</v>
      </c>
      <c r="L1008" s="17"/>
      <c r="M1008" s="17"/>
      <c r="P1008" s="19">
        <v>2</v>
      </c>
      <c r="Q1008" s="20"/>
      <c r="R1008" s="20"/>
      <c r="S1008" s="21">
        <v>2</v>
      </c>
      <c r="T1008" s="22"/>
      <c r="U1008" s="19"/>
      <c r="V1008" s="20"/>
      <c r="W1008" s="20"/>
      <c r="X1008" s="21"/>
      <c r="Y1008" s="22"/>
      <c r="Z1008" s="23">
        <f t="shared" si="46"/>
        <v>2</v>
      </c>
      <c r="AA1008" s="24">
        <f t="shared" si="47"/>
        <v>2</v>
      </c>
    </row>
    <row r="1009" spans="1:27" ht="340">
      <c r="A1009" s="1">
        <v>2619</v>
      </c>
      <c r="B1009" s="1" t="s">
        <v>3047</v>
      </c>
      <c r="C1009" s="1">
        <v>230</v>
      </c>
      <c r="E1009" s="15" t="s">
        <v>3058</v>
      </c>
      <c r="F1009" s="16" t="s">
        <v>3059</v>
      </c>
      <c r="G1009" s="16" t="s">
        <v>3060</v>
      </c>
      <c r="H1009" s="17"/>
      <c r="I1009" s="17"/>
      <c r="J1009" s="17"/>
      <c r="K1009" s="18" t="s">
        <v>3051</v>
      </c>
      <c r="L1009" s="17"/>
      <c r="M1009" s="17"/>
      <c r="P1009" s="19">
        <v>3</v>
      </c>
      <c r="Q1009" s="20"/>
      <c r="R1009" s="20"/>
      <c r="S1009" s="21">
        <v>3</v>
      </c>
      <c r="T1009" s="22"/>
      <c r="U1009" s="19"/>
      <c r="V1009" s="20"/>
      <c r="W1009" s="20"/>
      <c r="X1009" s="21"/>
      <c r="Y1009" s="22"/>
      <c r="Z1009" s="23">
        <f t="shared" si="46"/>
        <v>3</v>
      </c>
      <c r="AA1009" s="24">
        <f t="shared" si="47"/>
        <v>3</v>
      </c>
    </row>
    <row r="1010" spans="1:27" s="12" customFormat="1" ht="17">
      <c r="A1010" s="1" t="s">
        <v>63</v>
      </c>
      <c r="B1010" s="1" t="s">
        <v>63</v>
      </c>
      <c r="C1010" s="1" t="s">
        <v>63</v>
      </c>
      <c r="D1010" s="2" t="s">
        <v>63</v>
      </c>
      <c r="H1010" s="1"/>
      <c r="P1010" s="69"/>
      <c r="Q1010" s="69"/>
      <c r="R1010" s="69"/>
      <c r="S1010" s="69"/>
      <c r="T1010" s="69"/>
      <c r="U1010" s="69"/>
      <c r="V1010" s="69"/>
      <c r="W1010" s="69"/>
      <c r="X1010" s="69"/>
      <c r="Y1010" s="69"/>
    </row>
    <row r="1011" spans="1:27" s="12" customFormat="1" ht="17">
      <c r="A1011" s="1" t="s">
        <v>63</v>
      </c>
      <c r="B1011" s="1" t="s">
        <v>63</v>
      </c>
      <c r="C1011" s="1" t="s">
        <v>63</v>
      </c>
      <c r="D1011" s="2" t="s">
        <v>63</v>
      </c>
      <c r="H1011" s="1"/>
      <c r="P1011" s="69"/>
      <c r="Q1011" s="69"/>
      <c r="R1011" s="69"/>
      <c r="S1011" s="69"/>
      <c r="T1011" s="69"/>
      <c r="U1011" s="69"/>
      <c r="V1011" s="69"/>
      <c r="W1011" s="69"/>
      <c r="X1011" s="69"/>
      <c r="Y1011" s="69"/>
    </row>
    <row r="1012" spans="1:27" s="12" customFormat="1" ht="17">
      <c r="A1012" s="1" t="s">
        <v>63</v>
      </c>
      <c r="B1012" s="1" t="s">
        <v>63</v>
      </c>
      <c r="C1012" s="1"/>
      <c r="D1012" s="2" t="s">
        <v>63</v>
      </c>
      <c r="E1012" s="14" t="s">
        <v>3061</v>
      </c>
      <c r="H1012" s="1"/>
      <c r="P1012" s="69"/>
      <c r="Q1012" s="69"/>
      <c r="R1012" s="69"/>
      <c r="S1012" s="69"/>
      <c r="T1012" s="69"/>
      <c r="U1012" s="69"/>
      <c r="V1012" s="69"/>
      <c r="W1012" s="69"/>
      <c r="X1012" s="69"/>
      <c r="Y1012" s="69"/>
      <c r="Z1012" s="12" t="str">
        <f t="shared" si="46"/>
        <v/>
      </c>
      <c r="AA1012" s="12" t="str">
        <f t="shared" si="47"/>
        <v/>
      </c>
    </row>
    <row r="1013" spans="1:27" ht="255">
      <c r="A1013" s="1">
        <v>2620</v>
      </c>
      <c r="B1013" s="1" t="s">
        <v>3062</v>
      </c>
      <c r="C1013" s="1">
        <v>232</v>
      </c>
      <c r="E1013" s="15" t="s">
        <v>3063</v>
      </c>
      <c r="F1013" s="16" t="s">
        <v>3064</v>
      </c>
      <c r="G1013" s="16" t="s">
        <v>3065</v>
      </c>
      <c r="H1013" s="17"/>
      <c r="I1013" s="17"/>
      <c r="J1013" s="17"/>
      <c r="K1013" s="18" t="s">
        <v>3066</v>
      </c>
      <c r="L1013" s="17"/>
      <c r="M1013" s="17"/>
      <c r="P1013" s="19">
        <v>2</v>
      </c>
      <c r="Q1013" s="20"/>
      <c r="R1013" s="20"/>
      <c r="S1013" s="21">
        <v>3</v>
      </c>
      <c r="T1013" s="22"/>
      <c r="U1013" s="19"/>
      <c r="V1013" s="20"/>
      <c r="W1013" s="20"/>
      <c r="X1013" s="21"/>
      <c r="Y1013" s="22"/>
      <c r="Z1013" s="23">
        <f t="shared" si="46"/>
        <v>2</v>
      </c>
      <c r="AA1013" s="24">
        <f t="shared" si="47"/>
        <v>3</v>
      </c>
    </row>
    <row r="1014" spans="1:27" ht="221">
      <c r="A1014" s="1">
        <v>2621</v>
      </c>
      <c r="B1014" s="1" t="s">
        <v>3062</v>
      </c>
      <c r="C1014" s="1">
        <v>232</v>
      </c>
      <c r="E1014" s="15" t="s">
        <v>3067</v>
      </c>
      <c r="F1014" s="16" t="s">
        <v>3068</v>
      </c>
      <c r="G1014" s="16" t="s">
        <v>3069</v>
      </c>
      <c r="H1014" s="17"/>
      <c r="I1014" s="17"/>
      <c r="J1014" s="17"/>
      <c r="K1014" s="18" t="s">
        <v>3066</v>
      </c>
      <c r="L1014" s="17"/>
      <c r="M1014" s="17"/>
      <c r="P1014" s="19">
        <v>3</v>
      </c>
      <c r="Q1014" s="20"/>
      <c r="R1014" s="20"/>
      <c r="S1014" s="21">
        <v>3</v>
      </c>
      <c r="T1014" s="22"/>
      <c r="U1014" s="19"/>
      <c r="V1014" s="20"/>
      <c r="W1014" s="20"/>
      <c r="X1014" s="21"/>
      <c r="Y1014" s="22"/>
      <c r="Z1014" s="23">
        <f t="shared" si="46"/>
        <v>3</v>
      </c>
      <c r="AA1014" s="24">
        <f t="shared" si="47"/>
        <v>3</v>
      </c>
    </row>
    <row r="1015" spans="1:27" ht="221">
      <c r="A1015" s="1">
        <v>2622</v>
      </c>
      <c r="B1015" s="1" t="s">
        <v>3062</v>
      </c>
      <c r="C1015" s="1">
        <v>232</v>
      </c>
      <c r="E1015" s="15" t="s">
        <v>3070</v>
      </c>
      <c r="F1015" s="16" t="s">
        <v>3071</v>
      </c>
      <c r="G1015" s="16" t="s">
        <v>3072</v>
      </c>
      <c r="H1015" s="17"/>
      <c r="I1015" s="17"/>
      <c r="J1015" s="17"/>
      <c r="K1015" s="18" t="s">
        <v>3066</v>
      </c>
      <c r="L1015" s="17"/>
      <c r="M1015" s="17"/>
      <c r="P1015" s="19">
        <v>3</v>
      </c>
      <c r="Q1015" s="20"/>
      <c r="R1015" s="20"/>
      <c r="S1015" s="21">
        <v>3</v>
      </c>
      <c r="T1015" s="22"/>
      <c r="U1015" s="19"/>
      <c r="V1015" s="20"/>
      <c r="W1015" s="20"/>
      <c r="X1015" s="21"/>
      <c r="Y1015" s="22"/>
      <c r="Z1015" s="23">
        <f t="shared" si="46"/>
        <v>3</v>
      </c>
      <c r="AA1015" s="24">
        <f t="shared" si="47"/>
        <v>3</v>
      </c>
    </row>
    <row r="1016" spans="1:27" ht="255">
      <c r="A1016" s="1">
        <v>2623</v>
      </c>
      <c r="B1016" s="1" t="s">
        <v>3062</v>
      </c>
      <c r="C1016" s="1">
        <v>232</v>
      </c>
      <c r="E1016" s="15" t="s">
        <v>3073</v>
      </c>
      <c r="F1016" s="16" t="s">
        <v>3074</v>
      </c>
      <c r="G1016" s="16" t="s">
        <v>3075</v>
      </c>
      <c r="H1016" s="17"/>
      <c r="I1016" s="17"/>
      <c r="J1016" s="17"/>
      <c r="K1016" s="18" t="s">
        <v>3066</v>
      </c>
      <c r="L1016" s="17"/>
      <c r="M1016" s="17"/>
      <c r="P1016" s="19">
        <v>3</v>
      </c>
      <c r="Q1016" s="20"/>
      <c r="R1016" s="20"/>
      <c r="S1016" s="21">
        <v>3</v>
      </c>
      <c r="T1016" s="22"/>
      <c r="U1016" s="19"/>
      <c r="V1016" s="20"/>
      <c r="W1016" s="20"/>
      <c r="X1016" s="21"/>
      <c r="Y1016" s="22"/>
      <c r="Z1016" s="23">
        <f t="shared" si="46"/>
        <v>3</v>
      </c>
      <c r="AA1016" s="24">
        <f t="shared" si="47"/>
        <v>3</v>
      </c>
    </row>
    <row r="1017" spans="1:27" ht="187">
      <c r="A1017" s="1">
        <v>2624</v>
      </c>
      <c r="B1017" s="1" t="s">
        <v>3062</v>
      </c>
      <c r="C1017" s="1">
        <v>232</v>
      </c>
      <c r="E1017" s="15" t="s">
        <v>3076</v>
      </c>
      <c r="F1017" s="16" t="s">
        <v>3077</v>
      </c>
      <c r="G1017" s="16" t="s">
        <v>3078</v>
      </c>
      <c r="H1017" s="17"/>
      <c r="I1017" s="17"/>
      <c r="J1017" s="17"/>
      <c r="K1017" s="18" t="s">
        <v>3066</v>
      </c>
      <c r="L1017" s="17"/>
      <c r="M1017" s="17"/>
      <c r="P1017" s="19">
        <v>3</v>
      </c>
      <c r="Q1017" s="20"/>
      <c r="R1017" s="20"/>
      <c r="S1017" s="21">
        <v>3</v>
      </c>
      <c r="T1017" s="22"/>
      <c r="U1017" s="19"/>
      <c r="V1017" s="20"/>
      <c r="W1017" s="20"/>
      <c r="X1017" s="21"/>
      <c r="Y1017" s="22"/>
      <c r="Z1017" s="23">
        <f t="shared" si="46"/>
        <v>3</v>
      </c>
      <c r="AA1017" s="24">
        <f t="shared" si="47"/>
        <v>3</v>
      </c>
    </row>
    <row r="1018" spans="1:27" ht="136">
      <c r="A1018" s="1">
        <v>2625</v>
      </c>
      <c r="B1018" s="1" t="s">
        <v>3062</v>
      </c>
      <c r="C1018" s="1">
        <v>232</v>
      </c>
      <c r="E1018" s="15" t="s">
        <v>3079</v>
      </c>
      <c r="F1018" s="16" t="s">
        <v>3080</v>
      </c>
      <c r="G1018" s="16" t="s">
        <v>2460</v>
      </c>
      <c r="H1018" s="17"/>
      <c r="I1018" s="17"/>
      <c r="J1018" s="17"/>
      <c r="K1018" s="18" t="s">
        <v>3066</v>
      </c>
      <c r="L1018" s="17"/>
      <c r="M1018" s="17"/>
      <c r="P1018" s="19">
        <v>4</v>
      </c>
      <c r="Q1018" s="20"/>
      <c r="R1018" s="20"/>
      <c r="S1018" s="21">
        <v>3</v>
      </c>
      <c r="T1018" s="22"/>
      <c r="U1018" s="19"/>
      <c r="V1018" s="20"/>
      <c r="W1018" s="20"/>
      <c r="X1018" s="21"/>
      <c r="Y1018" s="22"/>
      <c r="Z1018" s="23">
        <f t="shared" si="46"/>
        <v>4</v>
      </c>
      <c r="AA1018" s="24">
        <f t="shared" si="47"/>
        <v>3</v>
      </c>
    </row>
    <row r="1019" spans="1:27" s="12" customFormat="1" ht="17">
      <c r="A1019" s="1" t="s">
        <v>63</v>
      </c>
      <c r="B1019" s="1" t="s">
        <v>63</v>
      </c>
      <c r="C1019" s="1" t="s">
        <v>63</v>
      </c>
      <c r="D1019" s="2" t="s">
        <v>63</v>
      </c>
      <c r="H1019" s="1"/>
      <c r="P1019" s="69"/>
      <c r="Q1019" s="69"/>
      <c r="R1019" s="69"/>
      <c r="S1019" s="69"/>
      <c r="T1019" s="69"/>
      <c r="U1019" s="69"/>
      <c r="V1019" s="69"/>
      <c r="W1019" s="69"/>
      <c r="X1019" s="69"/>
      <c r="Y1019" s="69"/>
    </row>
    <row r="1020" spans="1:27" s="12" customFormat="1" ht="17">
      <c r="A1020" s="1" t="s">
        <v>63</v>
      </c>
      <c r="B1020" s="1" t="s">
        <v>63</v>
      </c>
      <c r="C1020" s="1" t="s">
        <v>63</v>
      </c>
      <c r="D1020" s="2" t="s">
        <v>63</v>
      </c>
      <c r="H1020" s="1"/>
      <c r="P1020" s="69"/>
      <c r="Q1020" s="69"/>
      <c r="R1020" s="69"/>
      <c r="S1020" s="69"/>
      <c r="T1020" s="69"/>
      <c r="U1020" s="69"/>
      <c r="V1020" s="69"/>
      <c r="W1020" s="69"/>
      <c r="X1020" s="69"/>
      <c r="Y1020" s="69"/>
    </row>
    <row r="1021" spans="1:27" s="12" customFormat="1" ht="17">
      <c r="A1021" s="1" t="s">
        <v>63</v>
      </c>
      <c r="B1021" s="1" t="s">
        <v>63</v>
      </c>
      <c r="C1021" s="1"/>
      <c r="D1021" s="2" t="s">
        <v>63</v>
      </c>
      <c r="E1021" s="14" t="s">
        <v>3081</v>
      </c>
      <c r="H1021" s="1"/>
      <c r="P1021" s="69"/>
      <c r="Q1021" s="69"/>
      <c r="R1021" s="69"/>
      <c r="S1021" s="69"/>
      <c r="T1021" s="69"/>
      <c r="U1021" s="69"/>
      <c r="V1021" s="69"/>
      <c r="W1021" s="69"/>
      <c r="X1021" s="69"/>
      <c r="Y1021" s="69"/>
      <c r="Z1021" s="12" t="str">
        <f t="shared" si="46"/>
        <v/>
      </c>
      <c r="AA1021" s="12" t="str">
        <f t="shared" si="47"/>
        <v/>
      </c>
    </row>
    <row r="1022" spans="1:27" ht="170">
      <c r="A1022" s="1">
        <v>2626</v>
      </c>
      <c r="B1022" s="1" t="s">
        <v>3082</v>
      </c>
      <c r="C1022" s="1">
        <v>234</v>
      </c>
      <c r="D1022" s="2" t="s">
        <v>2450</v>
      </c>
      <c r="E1022" s="16" t="s">
        <v>3083</v>
      </c>
      <c r="F1022" s="16" t="s">
        <v>3084</v>
      </c>
      <c r="G1022" s="16" t="s">
        <v>3085</v>
      </c>
      <c r="H1022" s="17"/>
      <c r="I1022" s="17"/>
      <c r="J1022" s="17"/>
      <c r="K1022" s="18" t="s">
        <v>3086</v>
      </c>
      <c r="L1022" s="17"/>
      <c r="M1022" s="17"/>
      <c r="N1022" s="28">
        <v>2</v>
      </c>
      <c r="O1022" s="28">
        <v>2</v>
      </c>
      <c r="P1022" s="19"/>
      <c r="Q1022" s="20"/>
      <c r="R1022" s="20"/>
      <c r="S1022" s="21">
        <v>2</v>
      </c>
      <c r="T1022" s="22"/>
      <c r="U1022" s="19"/>
      <c r="V1022" s="20"/>
      <c r="W1022" s="20"/>
      <c r="X1022" s="21"/>
      <c r="Y1022" s="22"/>
      <c r="Z1022" s="23">
        <f t="shared" si="46"/>
        <v>2</v>
      </c>
      <c r="AA1022" s="24">
        <f t="shared" si="47"/>
        <v>2</v>
      </c>
    </row>
    <row r="1023" spans="1:27" s="12" customFormat="1" ht="17">
      <c r="A1023" s="1" t="s">
        <v>63</v>
      </c>
      <c r="B1023" s="1" t="s">
        <v>63</v>
      </c>
      <c r="C1023" s="1" t="s">
        <v>63</v>
      </c>
      <c r="D1023" s="2" t="s">
        <v>63</v>
      </c>
      <c r="H1023" s="1"/>
      <c r="P1023" s="69"/>
      <c r="Q1023" s="69"/>
      <c r="R1023" s="69"/>
      <c r="S1023" s="69"/>
      <c r="T1023" s="69"/>
      <c r="U1023" s="69"/>
      <c r="V1023" s="69"/>
      <c r="W1023" s="69"/>
      <c r="X1023" s="69"/>
      <c r="Y1023" s="69"/>
    </row>
    <row r="1024" spans="1:27" s="12" customFormat="1" ht="17">
      <c r="A1024" s="1" t="s">
        <v>63</v>
      </c>
      <c r="B1024" s="1" t="s">
        <v>63</v>
      </c>
      <c r="C1024" s="1" t="s">
        <v>63</v>
      </c>
      <c r="D1024" s="2" t="s">
        <v>63</v>
      </c>
      <c r="H1024" s="1"/>
      <c r="P1024" s="69"/>
      <c r="Q1024" s="69"/>
      <c r="R1024" s="69"/>
      <c r="S1024" s="69"/>
      <c r="T1024" s="69"/>
      <c r="U1024" s="69"/>
      <c r="V1024" s="69"/>
      <c r="W1024" s="69"/>
      <c r="X1024" s="69"/>
      <c r="Y1024" s="69"/>
    </row>
    <row r="1025" spans="1:27" s="12" customFormat="1" ht="17">
      <c r="A1025" s="1" t="s">
        <v>63</v>
      </c>
      <c r="B1025" s="1" t="s">
        <v>63</v>
      </c>
      <c r="C1025" s="1"/>
      <c r="D1025" s="2" t="s">
        <v>63</v>
      </c>
      <c r="E1025" s="14" t="s">
        <v>3087</v>
      </c>
      <c r="H1025" s="1"/>
      <c r="P1025" s="69"/>
      <c r="Q1025" s="69"/>
      <c r="R1025" s="69"/>
      <c r="S1025" s="69"/>
      <c r="T1025" s="69"/>
      <c r="U1025" s="69"/>
      <c r="V1025" s="69"/>
      <c r="W1025" s="69"/>
      <c r="X1025" s="69"/>
      <c r="Y1025" s="69"/>
      <c r="Z1025" s="12" t="str">
        <f t="shared" si="46"/>
        <v/>
      </c>
      <c r="AA1025" s="12" t="str">
        <f t="shared" si="47"/>
        <v/>
      </c>
    </row>
    <row r="1026" spans="1:27" ht="409.6">
      <c r="A1026" s="1">
        <v>2627</v>
      </c>
      <c r="B1026" s="1" t="s">
        <v>3088</v>
      </c>
      <c r="C1026" s="1">
        <v>235</v>
      </c>
      <c r="D1026" s="2" t="s">
        <v>2450</v>
      </c>
      <c r="E1026" s="16" t="s">
        <v>2769</v>
      </c>
      <c r="F1026" s="16" t="s">
        <v>3089</v>
      </c>
      <c r="G1026" s="16" t="s">
        <v>3090</v>
      </c>
      <c r="H1026" s="17"/>
      <c r="I1026" s="17"/>
      <c r="J1026" s="17"/>
      <c r="K1026" s="18" t="s">
        <v>3091</v>
      </c>
      <c r="L1026" s="17"/>
      <c r="M1026" s="17"/>
      <c r="N1026" s="28">
        <v>4</v>
      </c>
      <c r="O1026" s="28">
        <v>3</v>
      </c>
      <c r="P1026" s="19"/>
      <c r="Q1026" s="20"/>
      <c r="R1026" s="20"/>
      <c r="S1026" s="21">
        <v>2</v>
      </c>
      <c r="T1026" s="22"/>
      <c r="U1026" s="19"/>
      <c r="V1026" s="20"/>
      <c r="W1026" s="20"/>
      <c r="X1026" s="21"/>
      <c r="Y1026" s="22"/>
      <c r="Z1026" s="23">
        <f t="shared" si="46"/>
        <v>4</v>
      </c>
      <c r="AA1026" s="24">
        <f t="shared" si="47"/>
        <v>2</v>
      </c>
    </row>
    <row r="1027" spans="1:27" s="12" customFormat="1" ht="17">
      <c r="A1027" s="1" t="s">
        <v>63</v>
      </c>
      <c r="B1027" s="1" t="s">
        <v>63</v>
      </c>
      <c r="C1027" s="1" t="s">
        <v>63</v>
      </c>
      <c r="D1027" s="2" t="s">
        <v>63</v>
      </c>
      <c r="H1027" s="1"/>
      <c r="P1027" s="69"/>
      <c r="Q1027" s="69"/>
      <c r="R1027" s="69"/>
      <c r="S1027" s="69"/>
      <c r="T1027" s="69"/>
      <c r="U1027" s="69"/>
      <c r="V1027" s="69"/>
      <c r="W1027" s="69"/>
      <c r="X1027" s="69"/>
      <c r="Y1027" s="69"/>
    </row>
    <row r="1028" spans="1:27" s="12" customFormat="1" ht="17">
      <c r="A1028" s="1" t="s">
        <v>63</v>
      </c>
      <c r="B1028" s="1" t="s">
        <v>63</v>
      </c>
      <c r="C1028" s="1" t="s">
        <v>63</v>
      </c>
      <c r="D1028" s="2" t="s">
        <v>63</v>
      </c>
      <c r="H1028" s="1"/>
      <c r="P1028" s="69"/>
      <c r="Q1028" s="69"/>
      <c r="R1028" s="69"/>
      <c r="S1028" s="69"/>
      <c r="T1028" s="69"/>
      <c r="U1028" s="69"/>
      <c r="V1028" s="69"/>
      <c r="W1028" s="69"/>
      <c r="X1028" s="69"/>
      <c r="Y1028" s="69"/>
    </row>
    <row r="1029" spans="1:27" s="12" customFormat="1" ht="17">
      <c r="A1029" s="1" t="s">
        <v>63</v>
      </c>
      <c r="B1029" s="1" t="s">
        <v>63</v>
      </c>
      <c r="C1029" s="1"/>
      <c r="D1029" s="2" t="s">
        <v>63</v>
      </c>
      <c r="E1029" s="14" t="s">
        <v>3092</v>
      </c>
      <c r="H1029" s="1"/>
      <c r="P1029" s="69"/>
      <c r="Q1029" s="69"/>
      <c r="R1029" s="69"/>
      <c r="S1029" s="69"/>
      <c r="T1029" s="69"/>
      <c r="U1029" s="69"/>
      <c r="V1029" s="69"/>
      <c r="W1029" s="69"/>
      <c r="X1029" s="69"/>
      <c r="Y1029" s="69"/>
      <c r="Z1029" s="12" t="str">
        <f t="shared" si="46"/>
        <v/>
      </c>
      <c r="AA1029" s="12" t="str">
        <f t="shared" si="47"/>
        <v/>
      </c>
    </row>
    <row r="1030" spans="1:27" ht="136">
      <c r="A1030" s="1">
        <v>2628</v>
      </c>
      <c r="B1030" s="1" t="s">
        <v>3093</v>
      </c>
      <c r="C1030" s="1">
        <v>236</v>
      </c>
      <c r="D1030" s="2" t="s">
        <v>2450</v>
      </c>
      <c r="E1030" s="16" t="s">
        <v>3094</v>
      </c>
      <c r="F1030" s="16" t="s">
        <v>3095</v>
      </c>
      <c r="G1030" s="16" t="s">
        <v>2526</v>
      </c>
      <c r="H1030" s="17"/>
      <c r="I1030" s="17"/>
      <c r="J1030" s="17"/>
      <c r="K1030" s="18" t="s">
        <v>3096</v>
      </c>
      <c r="L1030" s="17"/>
      <c r="M1030" s="17"/>
      <c r="N1030" s="28">
        <v>2</v>
      </c>
      <c r="O1030" s="28">
        <v>2</v>
      </c>
      <c r="P1030" s="19"/>
      <c r="Q1030" s="20"/>
      <c r="R1030" s="20"/>
      <c r="S1030" s="21">
        <v>1</v>
      </c>
      <c r="T1030" s="22"/>
      <c r="U1030" s="19"/>
      <c r="V1030" s="20"/>
      <c r="W1030" s="20"/>
      <c r="X1030" s="21"/>
      <c r="Y1030" s="22"/>
      <c r="Z1030" s="23">
        <f t="shared" si="46"/>
        <v>2</v>
      </c>
      <c r="AA1030" s="24">
        <f t="shared" si="47"/>
        <v>1</v>
      </c>
    </row>
    <row r="1031" spans="1:27" s="12" customFormat="1" ht="17">
      <c r="A1031" s="1" t="s">
        <v>63</v>
      </c>
      <c r="B1031" s="1" t="s">
        <v>63</v>
      </c>
      <c r="C1031" s="1" t="s">
        <v>63</v>
      </c>
      <c r="D1031" s="2" t="s">
        <v>63</v>
      </c>
      <c r="H1031" s="1"/>
      <c r="P1031" s="69"/>
      <c r="Q1031" s="69"/>
      <c r="R1031" s="69"/>
      <c r="S1031" s="69"/>
      <c r="T1031" s="69"/>
      <c r="U1031" s="69"/>
      <c r="V1031" s="69"/>
      <c r="W1031" s="69"/>
      <c r="X1031" s="69"/>
      <c r="Y1031" s="69"/>
    </row>
    <row r="1032" spans="1:27" s="12" customFormat="1" ht="17">
      <c r="A1032" s="1" t="s">
        <v>63</v>
      </c>
      <c r="B1032" s="1" t="s">
        <v>63</v>
      </c>
      <c r="C1032" s="1" t="s">
        <v>63</v>
      </c>
      <c r="D1032" s="2" t="s">
        <v>63</v>
      </c>
      <c r="H1032" s="1"/>
      <c r="P1032" s="69"/>
      <c r="Q1032" s="69"/>
      <c r="R1032" s="69"/>
      <c r="S1032" s="69"/>
      <c r="T1032" s="69"/>
      <c r="U1032" s="69"/>
      <c r="V1032" s="69"/>
      <c r="W1032" s="69"/>
      <c r="X1032" s="69"/>
      <c r="Y1032" s="69"/>
    </row>
    <row r="1033" spans="1:27" ht="19">
      <c r="A1033" s="1" t="s">
        <v>63</v>
      </c>
      <c r="B1033" s="1" t="s">
        <v>63</v>
      </c>
      <c r="E1033" s="76" t="s">
        <v>3097</v>
      </c>
      <c r="F1033" s="76"/>
      <c r="G1033" s="76"/>
      <c r="P1033" s="69"/>
      <c r="Q1033" s="69"/>
      <c r="R1033" s="69"/>
      <c r="S1033" s="69"/>
      <c r="T1033" s="69"/>
      <c r="U1033" s="69"/>
      <c r="V1033" s="69"/>
      <c r="W1033" s="69"/>
      <c r="X1033" s="69"/>
      <c r="Y1033" s="69"/>
      <c r="Z1033" s="12" t="str">
        <f t="shared" si="46"/>
        <v/>
      </c>
      <c r="AA1033" s="12" t="str">
        <f t="shared" si="47"/>
        <v/>
      </c>
    </row>
    <row r="1034" spans="1:27" s="12" customFormat="1" ht="34">
      <c r="A1034" s="1" t="s">
        <v>63</v>
      </c>
      <c r="B1034" s="1" t="s">
        <v>63</v>
      </c>
      <c r="C1034" s="1"/>
      <c r="D1034" s="2" t="s">
        <v>63</v>
      </c>
      <c r="E1034" s="14" t="s">
        <v>3098</v>
      </c>
      <c r="H1034" s="1"/>
      <c r="P1034" s="69"/>
      <c r="Q1034" s="69"/>
      <c r="R1034" s="69"/>
      <c r="S1034" s="69"/>
      <c r="T1034" s="69"/>
      <c r="U1034" s="69"/>
      <c r="V1034" s="69"/>
      <c r="W1034" s="69"/>
      <c r="X1034" s="69"/>
      <c r="Y1034" s="69"/>
      <c r="Z1034" s="12" t="str">
        <f t="shared" si="46"/>
        <v/>
      </c>
      <c r="AA1034" s="12" t="str">
        <f t="shared" si="47"/>
        <v/>
      </c>
    </row>
    <row r="1035" spans="1:27" ht="170">
      <c r="A1035" s="1">
        <v>2629</v>
      </c>
      <c r="B1035" s="1" t="s">
        <v>3099</v>
      </c>
      <c r="C1035" s="1">
        <v>237</v>
      </c>
      <c r="E1035" s="15" t="s">
        <v>3100</v>
      </c>
      <c r="F1035" s="16" t="s">
        <v>3101</v>
      </c>
      <c r="G1035" s="16" t="s">
        <v>2916</v>
      </c>
      <c r="H1035" s="17"/>
      <c r="I1035" s="17"/>
      <c r="J1035" s="17"/>
      <c r="K1035" s="18" t="s">
        <v>3102</v>
      </c>
      <c r="L1035" s="17"/>
      <c r="M1035" s="17"/>
      <c r="P1035" s="19">
        <v>2</v>
      </c>
      <c r="Q1035" s="20"/>
      <c r="R1035" s="20"/>
      <c r="S1035" s="21">
        <v>2</v>
      </c>
      <c r="T1035" s="22"/>
      <c r="U1035" s="19"/>
      <c r="V1035" s="20"/>
      <c r="W1035" s="20"/>
      <c r="X1035" s="21"/>
      <c r="Y1035" s="22"/>
      <c r="Z1035" s="23">
        <f t="shared" si="46"/>
        <v>2</v>
      </c>
      <c r="AA1035" s="24">
        <f t="shared" si="47"/>
        <v>2</v>
      </c>
    </row>
    <row r="1036" spans="1:27" ht="221">
      <c r="A1036" s="1">
        <v>2630</v>
      </c>
      <c r="B1036" s="1" t="s">
        <v>3099</v>
      </c>
      <c r="C1036" s="1">
        <v>237</v>
      </c>
      <c r="D1036" s="2" t="s">
        <v>2450</v>
      </c>
      <c r="E1036" s="16" t="s">
        <v>3103</v>
      </c>
      <c r="F1036" s="16" t="s">
        <v>3104</v>
      </c>
      <c r="G1036" s="16" t="s">
        <v>3105</v>
      </c>
      <c r="H1036" s="17"/>
      <c r="I1036" s="17"/>
      <c r="J1036" s="17"/>
      <c r="K1036" s="18" t="s">
        <v>3102</v>
      </c>
      <c r="L1036" s="17"/>
      <c r="M1036" s="17"/>
      <c r="N1036" s="28">
        <v>2</v>
      </c>
      <c r="O1036" s="28">
        <v>2</v>
      </c>
      <c r="P1036" s="19"/>
      <c r="Q1036" s="20"/>
      <c r="R1036" s="20"/>
      <c r="S1036" s="21">
        <v>2</v>
      </c>
      <c r="T1036" s="22"/>
      <c r="U1036" s="19"/>
      <c r="V1036" s="20"/>
      <c r="W1036" s="20"/>
      <c r="X1036" s="21"/>
      <c r="Y1036" s="22"/>
      <c r="Z1036" s="23">
        <f t="shared" si="46"/>
        <v>2</v>
      </c>
      <c r="AA1036" s="24">
        <f t="shared" si="47"/>
        <v>2</v>
      </c>
    </row>
    <row r="1037" spans="1:27" ht="170">
      <c r="A1037" s="1">
        <v>2631</v>
      </c>
      <c r="B1037" s="1" t="s">
        <v>3099</v>
      </c>
      <c r="C1037" s="1">
        <v>237</v>
      </c>
      <c r="E1037" s="15" t="s">
        <v>3106</v>
      </c>
      <c r="F1037" s="16" t="s">
        <v>3107</v>
      </c>
      <c r="G1037" s="16" t="s">
        <v>3108</v>
      </c>
      <c r="H1037" s="17"/>
      <c r="I1037" s="17"/>
      <c r="J1037" s="17"/>
      <c r="K1037" s="18" t="s">
        <v>3102</v>
      </c>
      <c r="L1037" s="17"/>
      <c r="M1037" s="17"/>
      <c r="P1037" s="19">
        <v>2</v>
      </c>
      <c r="Q1037" s="20"/>
      <c r="R1037" s="20"/>
      <c r="S1037" s="21">
        <v>2</v>
      </c>
      <c r="T1037" s="22"/>
      <c r="U1037" s="19"/>
      <c r="V1037" s="20"/>
      <c r="W1037" s="20"/>
      <c r="X1037" s="21"/>
      <c r="Y1037" s="22"/>
      <c r="Z1037" s="23">
        <f t="shared" ref="Z1037:Z1100" si="48">IF(U1037&lt;&gt;"",U1037,IF(P1037&lt;&gt;"",P1037,IF(N1037&lt;&gt;"",N1037,"")))</f>
        <v>2</v>
      </c>
      <c r="AA1037" s="24">
        <f t="shared" ref="AA1037:AA1100" si="49">IF(X1037&lt;&gt;"",X1037,IF(S1037&lt;&gt;"",S1037,IF(O1037&lt;&gt;"",O1037,"")))</f>
        <v>2</v>
      </c>
    </row>
    <row r="1038" spans="1:27" s="12" customFormat="1" ht="17">
      <c r="A1038" s="1" t="s">
        <v>63</v>
      </c>
      <c r="B1038" s="1" t="s">
        <v>63</v>
      </c>
      <c r="C1038" s="1" t="s">
        <v>63</v>
      </c>
      <c r="D1038" s="2" t="s">
        <v>63</v>
      </c>
      <c r="H1038" s="1"/>
      <c r="P1038" s="69"/>
      <c r="Q1038" s="69"/>
      <c r="R1038" s="69"/>
      <c r="S1038" s="69"/>
      <c r="T1038" s="69"/>
      <c r="U1038" s="69"/>
      <c r="V1038" s="69"/>
      <c r="W1038" s="69"/>
      <c r="X1038" s="69"/>
      <c r="Y1038" s="69"/>
    </row>
    <row r="1039" spans="1:27" s="12" customFormat="1" ht="17">
      <c r="A1039" s="1" t="s">
        <v>63</v>
      </c>
      <c r="B1039" s="1" t="s">
        <v>63</v>
      </c>
      <c r="C1039" s="1" t="s">
        <v>63</v>
      </c>
      <c r="D1039" s="2" t="s">
        <v>63</v>
      </c>
      <c r="H1039" s="1"/>
      <c r="P1039" s="69"/>
      <c r="Q1039" s="69"/>
      <c r="R1039" s="69"/>
      <c r="S1039" s="69"/>
      <c r="T1039" s="69"/>
      <c r="U1039" s="69"/>
      <c r="V1039" s="69"/>
      <c r="W1039" s="69"/>
      <c r="X1039" s="69"/>
      <c r="Y1039" s="69"/>
    </row>
    <row r="1040" spans="1:27" s="12" customFormat="1" ht="17">
      <c r="A1040" s="1" t="s">
        <v>63</v>
      </c>
      <c r="B1040" s="1" t="s">
        <v>63</v>
      </c>
      <c r="C1040" s="1"/>
      <c r="D1040" s="2" t="s">
        <v>63</v>
      </c>
      <c r="E1040" s="14" t="s">
        <v>3109</v>
      </c>
      <c r="H1040" s="1"/>
      <c r="P1040" s="69"/>
      <c r="Q1040" s="69"/>
      <c r="R1040" s="69"/>
      <c r="S1040" s="69"/>
      <c r="T1040" s="69"/>
      <c r="U1040" s="69"/>
      <c r="V1040" s="69"/>
      <c r="W1040" s="69"/>
      <c r="X1040" s="69"/>
      <c r="Y1040" s="69"/>
      <c r="Z1040" s="12" t="str">
        <f t="shared" si="48"/>
        <v/>
      </c>
      <c r="AA1040" s="12" t="str">
        <f t="shared" si="49"/>
        <v/>
      </c>
    </row>
    <row r="1041" spans="1:27" ht="340">
      <c r="A1041" s="1">
        <v>2632</v>
      </c>
      <c r="B1041" s="1" t="s">
        <v>210</v>
      </c>
      <c r="C1041" s="1">
        <v>238</v>
      </c>
      <c r="E1041" s="15" t="s">
        <v>3110</v>
      </c>
      <c r="F1041" s="16" t="s">
        <v>3111</v>
      </c>
      <c r="G1041" s="16" t="s">
        <v>3112</v>
      </c>
      <c r="H1041" s="17"/>
      <c r="I1041" s="17"/>
      <c r="J1041" s="17"/>
      <c r="K1041" s="18" t="s">
        <v>214</v>
      </c>
      <c r="L1041" s="17"/>
      <c r="M1041" s="17"/>
      <c r="P1041" s="19">
        <v>3</v>
      </c>
      <c r="Q1041" s="20"/>
      <c r="R1041" s="20"/>
      <c r="S1041" s="21">
        <v>3</v>
      </c>
      <c r="T1041" s="22"/>
      <c r="U1041" s="19"/>
      <c r="V1041" s="20"/>
      <c r="W1041" s="20"/>
      <c r="X1041" s="21"/>
      <c r="Y1041" s="22"/>
      <c r="Z1041" s="23">
        <f t="shared" si="48"/>
        <v>3</v>
      </c>
      <c r="AA1041" s="24">
        <f t="shared" si="49"/>
        <v>3</v>
      </c>
    </row>
    <row r="1042" spans="1:27" ht="340">
      <c r="A1042" s="1">
        <v>2633</v>
      </c>
      <c r="B1042" s="1" t="s">
        <v>210</v>
      </c>
      <c r="C1042" s="1">
        <v>238</v>
      </c>
      <c r="E1042" s="15" t="s">
        <v>3113</v>
      </c>
      <c r="F1042" s="16" t="s">
        <v>3114</v>
      </c>
      <c r="G1042" s="16" t="s">
        <v>3115</v>
      </c>
      <c r="H1042" s="17"/>
      <c r="I1042" s="17"/>
      <c r="J1042" s="17"/>
      <c r="K1042" s="18" t="s">
        <v>214</v>
      </c>
      <c r="L1042" s="17"/>
      <c r="M1042" s="17"/>
      <c r="P1042" s="19">
        <v>3</v>
      </c>
      <c r="Q1042" s="20"/>
      <c r="R1042" s="20"/>
      <c r="S1042" s="21">
        <v>3</v>
      </c>
      <c r="T1042" s="22"/>
      <c r="U1042" s="19"/>
      <c r="V1042" s="20"/>
      <c r="W1042" s="20"/>
      <c r="X1042" s="21"/>
      <c r="Y1042" s="22"/>
      <c r="Z1042" s="23">
        <f t="shared" si="48"/>
        <v>3</v>
      </c>
      <c r="AA1042" s="24">
        <f t="shared" si="49"/>
        <v>3</v>
      </c>
    </row>
    <row r="1043" spans="1:27" ht="340">
      <c r="A1043" s="1">
        <v>2634</v>
      </c>
      <c r="B1043" s="1" t="s">
        <v>210</v>
      </c>
      <c r="C1043" s="1">
        <v>238</v>
      </c>
      <c r="E1043" s="15" t="s">
        <v>3116</v>
      </c>
      <c r="F1043" s="16" t="s">
        <v>3117</v>
      </c>
      <c r="G1043" s="16" t="s">
        <v>3118</v>
      </c>
      <c r="H1043" s="17"/>
      <c r="I1043" s="17"/>
      <c r="J1043" s="17"/>
      <c r="K1043" s="18" t="s">
        <v>214</v>
      </c>
      <c r="L1043" s="17"/>
      <c r="M1043" s="17"/>
      <c r="P1043" s="19">
        <v>2</v>
      </c>
      <c r="Q1043" s="20"/>
      <c r="R1043" s="20"/>
      <c r="S1043" s="21">
        <v>1</v>
      </c>
      <c r="T1043" s="22"/>
      <c r="U1043" s="19"/>
      <c r="V1043" s="20"/>
      <c r="W1043" s="20"/>
      <c r="X1043" s="21"/>
      <c r="Y1043" s="22"/>
      <c r="Z1043" s="23">
        <f t="shared" si="48"/>
        <v>2</v>
      </c>
      <c r="AA1043" s="24">
        <f t="shared" si="49"/>
        <v>1</v>
      </c>
    </row>
    <row r="1044" spans="1:27" ht="340">
      <c r="A1044" s="1">
        <v>2635</v>
      </c>
      <c r="B1044" s="1" t="s">
        <v>210</v>
      </c>
      <c r="C1044" s="1">
        <v>238</v>
      </c>
      <c r="E1044" s="15" t="s">
        <v>3119</v>
      </c>
      <c r="F1044" s="16" t="s">
        <v>3120</v>
      </c>
      <c r="G1044" s="16" t="s">
        <v>3121</v>
      </c>
      <c r="H1044" s="17"/>
      <c r="I1044" s="17"/>
      <c r="J1044" s="17"/>
      <c r="K1044" s="18" t="s">
        <v>214</v>
      </c>
      <c r="L1044" s="17"/>
      <c r="M1044" s="17"/>
      <c r="P1044" s="19">
        <v>2</v>
      </c>
      <c r="Q1044" s="20"/>
      <c r="R1044" s="20"/>
      <c r="S1044" s="21">
        <v>1</v>
      </c>
      <c r="T1044" s="22"/>
      <c r="U1044" s="19"/>
      <c r="V1044" s="20"/>
      <c r="W1044" s="20"/>
      <c r="X1044" s="21"/>
      <c r="Y1044" s="22"/>
      <c r="Z1044" s="23">
        <f t="shared" si="48"/>
        <v>2</v>
      </c>
      <c r="AA1044" s="24">
        <f t="shared" si="49"/>
        <v>1</v>
      </c>
    </row>
    <row r="1045" spans="1:27" ht="340">
      <c r="A1045" s="1">
        <v>2636</v>
      </c>
      <c r="B1045" s="1" t="s">
        <v>210</v>
      </c>
      <c r="C1045" s="1">
        <v>238</v>
      </c>
      <c r="E1045" s="15" t="s">
        <v>3122</v>
      </c>
      <c r="F1045" s="16" t="s">
        <v>3123</v>
      </c>
      <c r="G1045" s="16" t="s">
        <v>3124</v>
      </c>
      <c r="H1045" s="17"/>
      <c r="I1045" s="17"/>
      <c r="J1045" s="17"/>
      <c r="K1045" s="18" t="s">
        <v>214</v>
      </c>
      <c r="L1045" s="17"/>
      <c r="M1045" s="17"/>
      <c r="P1045" s="19">
        <v>2</v>
      </c>
      <c r="Q1045" s="20"/>
      <c r="R1045" s="20"/>
      <c r="S1045" s="21">
        <v>1</v>
      </c>
      <c r="T1045" s="22"/>
      <c r="U1045" s="19"/>
      <c r="V1045" s="20"/>
      <c r="W1045" s="20"/>
      <c r="X1045" s="21"/>
      <c r="Y1045" s="22"/>
      <c r="Z1045" s="23">
        <f t="shared" si="48"/>
        <v>2</v>
      </c>
      <c r="AA1045" s="24">
        <f t="shared" si="49"/>
        <v>1</v>
      </c>
    </row>
    <row r="1046" spans="1:27" ht="340">
      <c r="A1046" s="1">
        <v>2637</v>
      </c>
      <c r="B1046" s="1" t="s">
        <v>210</v>
      </c>
      <c r="C1046" s="1">
        <v>238</v>
      </c>
      <c r="E1046" s="15" t="s">
        <v>3125</v>
      </c>
      <c r="F1046" s="16" t="s">
        <v>3126</v>
      </c>
      <c r="G1046" s="16" t="s">
        <v>2460</v>
      </c>
      <c r="H1046" s="17"/>
      <c r="I1046" s="17"/>
      <c r="J1046" s="17"/>
      <c r="K1046" s="18" t="s">
        <v>214</v>
      </c>
      <c r="L1046" s="17"/>
      <c r="M1046" s="17"/>
      <c r="P1046" s="19">
        <v>2</v>
      </c>
      <c r="Q1046" s="20"/>
      <c r="R1046" s="20"/>
      <c r="S1046" s="21">
        <v>1</v>
      </c>
      <c r="T1046" s="22"/>
      <c r="U1046" s="19"/>
      <c r="V1046" s="20"/>
      <c r="W1046" s="20"/>
      <c r="X1046" s="21"/>
      <c r="Y1046" s="22"/>
      <c r="Z1046" s="23">
        <f t="shared" si="48"/>
        <v>2</v>
      </c>
      <c r="AA1046" s="24">
        <f t="shared" si="49"/>
        <v>1</v>
      </c>
    </row>
    <row r="1047" spans="1:27" s="12" customFormat="1" ht="17">
      <c r="A1047" s="1" t="s">
        <v>63</v>
      </c>
      <c r="B1047" s="1" t="s">
        <v>63</v>
      </c>
      <c r="C1047" s="1" t="s">
        <v>63</v>
      </c>
      <c r="D1047" s="2"/>
      <c r="H1047" s="1"/>
      <c r="P1047" s="69"/>
      <c r="Q1047" s="69"/>
      <c r="R1047" s="69"/>
      <c r="S1047" s="69"/>
      <c r="T1047" s="69"/>
      <c r="U1047" s="69"/>
      <c r="V1047" s="69"/>
      <c r="W1047" s="69"/>
      <c r="X1047" s="69"/>
      <c r="Y1047" s="69"/>
    </row>
    <row r="1048" spans="1:27" s="12" customFormat="1" ht="17">
      <c r="A1048" s="1" t="s">
        <v>63</v>
      </c>
      <c r="B1048" s="1" t="s">
        <v>63</v>
      </c>
      <c r="C1048" s="1" t="s">
        <v>63</v>
      </c>
      <c r="D1048" s="2"/>
      <c r="H1048" s="1"/>
      <c r="P1048" s="69"/>
      <c r="Q1048" s="69"/>
      <c r="R1048" s="69"/>
      <c r="S1048" s="69"/>
      <c r="T1048" s="69"/>
      <c r="U1048" s="69"/>
      <c r="V1048" s="69"/>
      <c r="W1048" s="69"/>
      <c r="X1048" s="69"/>
      <c r="Y1048" s="69"/>
    </row>
    <row r="1049" spans="1:27" s="12" customFormat="1" ht="17">
      <c r="A1049" s="1" t="s">
        <v>63</v>
      </c>
      <c r="B1049" s="1" t="s">
        <v>63</v>
      </c>
      <c r="C1049" s="1"/>
      <c r="D1049" s="2"/>
      <c r="E1049" s="14" t="s">
        <v>3127</v>
      </c>
      <c r="H1049" s="1"/>
      <c r="P1049" s="69"/>
      <c r="Q1049" s="69"/>
      <c r="R1049" s="69"/>
      <c r="S1049" s="69"/>
      <c r="T1049" s="69"/>
      <c r="U1049" s="69"/>
      <c r="V1049" s="69"/>
      <c r="W1049" s="69"/>
      <c r="X1049" s="69"/>
      <c r="Y1049" s="69"/>
      <c r="Z1049" s="12" t="str">
        <f t="shared" si="48"/>
        <v/>
      </c>
      <c r="AA1049" s="12" t="str">
        <f t="shared" si="49"/>
        <v/>
      </c>
    </row>
    <row r="1050" spans="1:27" ht="204">
      <c r="A1050" s="1">
        <v>2638</v>
      </c>
      <c r="B1050" s="1" t="s">
        <v>3128</v>
      </c>
      <c r="C1050" s="1">
        <v>239</v>
      </c>
      <c r="E1050" s="15" t="s">
        <v>3129</v>
      </c>
      <c r="F1050" s="16" t="s">
        <v>3130</v>
      </c>
      <c r="G1050" s="16" t="s">
        <v>3131</v>
      </c>
      <c r="H1050" s="17"/>
      <c r="I1050" s="17"/>
      <c r="J1050" s="17"/>
      <c r="K1050" s="18" t="s">
        <v>3132</v>
      </c>
      <c r="L1050" s="17"/>
      <c r="M1050" s="17"/>
      <c r="P1050" s="19">
        <v>2</v>
      </c>
      <c r="Q1050" s="20"/>
      <c r="R1050" s="20"/>
      <c r="S1050" s="21">
        <v>2</v>
      </c>
      <c r="T1050" s="22"/>
      <c r="U1050" s="19"/>
      <c r="V1050" s="20"/>
      <c r="W1050" s="20"/>
      <c r="X1050" s="21"/>
      <c r="Y1050" s="22"/>
      <c r="Z1050" s="23">
        <f t="shared" si="48"/>
        <v>2</v>
      </c>
      <c r="AA1050" s="24">
        <f t="shared" si="49"/>
        <v>2</v>
      </c>
    </row>
    <row r="1051" spans="1:27" ht="204">
      <c r="A1051" s="1">
        <v>2639</v>
      </c>
      <c r="B1051" s="1" t="s">
        <v>3128</v>
      </c>
      <c r="C1051" s="1">
        <v>239</v>
      </c>
      <c r="E1051" s="15" t="s">
        <v>3133</v>
      </c>
      <c r="F1051" s="16" t="s">
        <v>3134</v>
      </c>
      <c r="G1051" s="16" t="s">
        <v>3135</v>
      </c>
      <c r="H1051" s="17"/>
      <c r="I1051" s="17"/>
      <c r="J1051" s="17"/>
      <c r="K1051" s="18" t="s">
        <v>3132</v>
      </c>
      <c r="L1051" s="17"/>
      <c r="M1051" s="17"/>
      <c r="P1051" s="19">
        <v>2</v>
      </c>
      <c r="Q1051" s="20"/>
      <c r="R1051" s="20"/>
      <c r="S1051" s="21">
        <v>2</v>
      </c>
      <c r="T1051" s="22"/>
      <c r="U1051" s="19"/>
      <c r="V1051" s="20"/>
      <c r="W1051" s="20"/>
      <c r="X1051" s="21"/>
      <c r="Y1051" s="22"/>
      <c r="Z1051" s="23">
        <f t="shared" si="48"/>
        <v>2</v>
      </c>
      <c r="AA1051" s="24">
        <f t="shared" si="49"/>
        <v>2</v>
      </c>
    </row>
    <row r="1052" spans="1:27" ht="238">
      <c r="A1052" s="1">
        <v>2640</v>
      </c>
      <c r="B1052" s="1" t="s">
        <v>3128</v>
      </c>
      <c r="C1052" s="1">
        <v>239</v>
      </c>
      <c r="E1052" s="15" t="s">
        <v>3136</v>
      </c>
      <c r="F1052" s="16" t="s">
        <v>3137</v>
      </c>
      <c r="G1052" s="16" t="s">
        <v>3138</v>
      </c>
      <c r="H1052" s="17"/>
      <c r="I1052" s="17"/>
      <c r="J1052" s="17"/>
      <c r="K1052" s="18" t="s">
        <v>3132</v>
      </c>
      <c r="L1052" s="17"/>
      <c r="M1052" s="17"/>
      <c r="P1052" s="19">
        <v>2</v>
      </c>
      <c r="Q1052" s="20"/>
      <c r="R1052" s="20"/>
      <c r="S1052" s="21">
        <v>2</v>
      </c>
      <c r="T1052" s="22"/>
      <c r="U1052" s="19"/>
      <c r="V1052" s="20"/>
      <c r="W1052" s="20"/>
      <c r="X1052" s="21"/>
      <c r="Y1052" s="22"/>
      <c r="Z1052" s="23">
        <f t="shared" si="48"/>
        <v>2</v>
      </c>
      <c r="AA1052" s="24">
        <f t="shared" si="49"/>
        <v>2</v>
      </c>
    </row>
    <row r="1053" spans="1:27" ht="153">
      <c r="A1053" s="1">
        <v>2641</v>
      </c>
      <c r="B1053" s="1" t="s">
        <v>3128</v>
      </c>
      <c r="C1053" s="1">
        <v>239</v>
      </c>
      <c r="E1053" s="15" t="s">
        <v>3139</v>
      </c>
      <c r="F1053" s="16" t="s">
        <v>3140</v>
      </c>
      <c r="G1053" s="16" t="s">
        <v>2460</v>
      </c>
      <c r="H1053" s="17"/>
      <c r="I1053" s="17"/>
      <c r="J1053" s="17"/>
      <c r="K1053" s="18" t="s">
        <v>3132</v>
      </c>
      <c r="L1053" s="17"/>
      <c r="M1053" s="17"/>
      <c r="P1053" s="19">
        <v>2</v>
      </c>
      <c r="Q1053" s="20"/>
      <c r="R1053" s="20"/>
      <c r="S1053" s="21">
        <v>2</v>
      </c>
      <c r="T1053" s="22"/>
      <c r="U1053" s="19"/>
      <c r="V1053" s="20"/>
      <c r="W1053" s="20"/>
      <c r="X1053" s="21"/>
      <c r="Y1053" s="22"/>
      <c r="Z1053" s="23">
        <f t="shared" si="48"/>
        <v>2</v>
      </c>
      <c r="AA1053" s="24">
        <f t="shared" si="49"/>
        <v>2</v>
      </c>
    </row>
    <row r="1054" spans="1:27" s="12" customFormat="1" ht="17">
      <c r="A1054" s="1" t="s">
        <v>63</v>
      </c>
      <c r="B1054" s="1" t="s">
        <v>63</v>
      </c>
      <c r="C1054" s="1" t="s">
        <v>63</v>
      </c>
      <c r="D1054" s="2"/>
      <c r="H1054" s="1"/>
      <c r="P1054" s="69"/>
      <c r="Q1054" s="69"/>
      <c r="R1054" s="69"/>
      <c r="S1054" s="69"/>
      <c r="T1054" s="69"/>
      <c r="U1054" s="69"/>
      <c r="V1054" s="69"/>
      <c r="W1054" s="69"/>
      <c r="X1054" s="69"/>
      <c r="Y1054" s="69"/>
    </row>
    <row r="1055" spans="1:27" s="12" customFormat="1" ht="17">
      <c r="A1055" s="1" t="s">
        <v>63</v>
      </c>
      <c r="B1055" s="1" t="s">
        <v>63</v>
      </c>
      <c r="C1055" s="1" t="s">
        <v>63</v>
      </c>
      <c r="D1055" s="2" t="s">
        <v>63</v>
      </c>
      <c r="H1055" s="1"/>
      <c r="P1055" s="69"/>
      <c r="Q1055" s="69"/>
      <c r="R1055" s="69"/>
      <c r="S1055" s="69"/>
      <c r="T1055" s="69"/>
      <c r="U1055" s="69"/>
      <c r="V1055" s="69"/>
      <c r="W1055" s="69"/>
      <c r="X1055" s="69"/>
      <c r="Y1055" s="69"/>
    </row>
    <row r="1056" spans="1:27" s="12" customFormat="1" ht="34">
      <c r="A1056" s="1" t="s">
        <v>63</v>
      </c>
      <c r="B1056" s="1" t="s">
        <v>63</v>
      </c>
      <c r="C1056" s="1"/>
      <c r="D1056" s="2" t="s">
        <v>63</v>
      </c>
      <c r="E1056" s="14" t="s">
        <v>3141</v>
      </c>
      <c r="H1056" s="1"/>
      <c r="P1056" s="69"/>
      <c r="Q1056" s="69"/>
      <c r="R1056" s="69"/>
      <c r="S1056" s="69"/>
      <c r="T1056" s="69"/>
      <c r="U1056" s="69"/>
      <c r="V1056" s="69"/>
      <c r="W1056" s="69"/>
      <c r="X1056" s="69"/>
      <c r="Y1056" s="69"/>
      <c r="Z1056" s="12" t="str">
        <f t="shared" si="48"/>
        <v/>
      </c>
      <c r="AA1056" s="12" t="str">
        <f t="shared" si="49"/>
        <v/>
      </c>
    </row>
    <row r="1057" spans="1:27" ht="221">
      <c r="A1057" s="1">
        <v>2642</v>
      </c>
      <c r="B1057" s="1" t="s">
        <v>3142</v>
      </c>
      <c r="C1057" s="1">
        <v>241</v>
      </c>
      <c r="E1057" s="25" t="s">
        <v>3143</v>
      </c>
      <c r="F1057" s="16" t="s">
        <v>3144</v>
      </c>
      <c r="G1057" s="16" t="s">
        <v>3145</v>
      </c>
      <c r="H1057" s="17"/>
      <c r="I1057" s="17"/>
      <c r="J1057" s="17"/>
      <c r="K1057" s="17"/>
      <c r="L1057" s="17"/>
      <c r="M1057" s="17"/>
      <c r="P1057" s="19">
        <v>2</v>
      </c>
      <c r="Q1057" s="20" t="s">
        <v>3146</v>
      </c>
      <c r="R1057" s="20"/>
      <c r="S1057" s="21">
        <v>1</v>
      </c>
      <c r="T1057" s="22"/>
      <c r="U1057" s="19"/>
      <c r="V1057" s="20"/>
      <c r="W1057" s="20"/>
      <c r="X1057" s="21"/>
      <c r="Y1057" s="22"/>
      <c r="Z1057" s="23">
        <f t="shared" si="48"/>
        <v>2</v>
      </c>
      <c r="AA1057" s="24">
        <f t="shared" si="49"/>
        <v>1</v>
      </c>
    </row>
    <row r="1058" spans="1:27" ht="170">
      <c r="A1058" s="1">
        <v>2643</v>
      </c>
      <c r="B1058" s="1" t="s">
        <v>3142</v>
      </c>
      <c r="C1058" s="1">
        <v>241</v>
      </c>
      <c r="E1058" s="25" t="s">
        <v>3147</v>
      </c>
      <c r="F1058" s="16" t="s">
        <v>3148</v>
      </c>
      <c r="G1058" s="16" t="s">
        <v>3149</v>
      </c>
      <c r="H1058" s="17"/>
      <c r="I1058" s="17"/>
      <c r="J1058" s="17"/>
      <c r="K1058" s="17"/>
      <c r="L1058" s="17"/>
      <c r="M1058" s="17"/>
      <c r="P1058" s="19">
        <v>2</v>
      </c>
      <c r="Q1058" s="20" t="s">
        <v>3150</v>
      </c>
      <c r="R1058" s="20"/>
      <c r="S1058" s="21">
        <v>2</v>
      </c>
      <c r="T1058" s="22"/>
      <c r="U1058" s="19"/>
      <c r="V1058" s="20"/>
      <c r="W1058" s="20"/>
      <c r="X1058" s="21"/>
      <c r="Y1058" s="22"/>
      <c r="Z1058" s="23">
        <f t="shared" si="48"/>
        <v>2</v>
      </c>
      <c r="AA1058" s="24">
        <f t="shared" si="49"/>
        <v>2</v>
      </c>
    </row>
    <row r="1059" spans="1:27" ht="204">
      <c r="A1059" s="1">
        <v>2644</v>
      </c>
      <c r="B1059" s="1" t="s">
        <v>3142</v>
      </c>
      <c r="C1059" s="1">
        <v>241</v>
      </c>
      <c r="E1059" s="25" t="s">
        <v>3151</v>
      </c>
      <c r="F1059" s="16" t="s">
        <v>3152</v>
      </c>
      <c r="G1059" s="16" t="s">
        <v>3153</v>
      </c>
      <c r="H1059" s="17"/>
      <c r="I1059" s="17"/>
      <c r="J1059" s="17"/>
      <c r="K1059" s="17"/>
      <c r="L1059" s="17"/>
      <c r="M1059" s="17"/>
      <c r="P1059" s="19">
        <v>2</v>
      </c>
      <c r="Q1059" s="20" t="s">
        <v>3154</v>
      </c>
      <c r="R1059" s="20"/>
      <c r="S1059" s="21">
        <v>1</v>
      </c>
      <c r="T1059" s="22"/>
      <c r="U1059" s="19"/>
      <c r="V1059" s="20"/>
      <c r="W1059" s="20"/>
      <c r="X1059" s="21"/>
      <c r="Y1059" s="22"/>
      <c r="Z1059" s="23">
        <f t="shared" si="48"/>
        <v>2</v>
      </c>
      <c r="AA1059" s="24">
        <f t="shared" si="49"/>
        <v>1</v>
      </c>
    </row>
    <row r="1060" spans="1:27" ht="156" customHeight="1">
      <c r="A1060" s="1">
        <v>2645</v>
      </c>
      <c r="B1060" s="1" t="s">
        <v>3142</v>
      </c>
      <c r="C1060" s="1">
        <v>241</v>
      </c>
      <c r="E1060" s="25" t="s">
        <v>3155</v>
      </c>
      <c r="F1060" s="16" t="s">
        <v>3156</v>
      </c>
      <c r="G1060" s="16" t="s">
        <v>3157</v>
      </c>
      <c r="H1060" s="17"/>
      <c r="I1060" s="17"/>
      <c r="J1060" s="17"/>
      <c r="K1060" s="29" t="s">
        <v>3158</v>
      </c>
      <c r="L1060" s="17"/>
      <c r="M1060" s="17"/>
      <c r="P1060" s="19">
        <v>2</v>
      </c>
      <c r="Q1060" s="20" t="s">
        <v>3159</v>
      </c>
      <c r="R1060" s="20"/>
      <c r="S1060" s="21">
        <v>1</v>
      </c>
      <c r="T1060" s="22"/>
      <c r="U1060" s="19"/>
      <c r="V1060" s="20"/>
      <c r="W1060" s="20"/>
      <c r="X1060" s="21"/>
      <c r="Y1060" s="22"/>
      <c r="Z1060" s="23">
        <f t="shared" si="48"/>
        <v>2</v>
      </c>
      <c r="AA1060" s="24">
        <f t="shared" si="49"/>
        <v>1</v>
      </c>
    </row>
    <row r="1061" spans="1:27" ht="187">
      <c r="A1061" s="1">
        <v>2646</v>
      </c>
      <c r="B1061" s="1" t="s">
        <v>3142</v>
      </c>
      <c r="C1061" s="1">
        <v>241</v>
      </c>
      <c r="E1061" s="25" t="s">
        <v>3160</v>
      </c>
      <c r="F1061" s="16" t="s">
        <v>3161</v>
      </c>
      <c r="G1061" s="16" t="s">
        <v>3162</v>
      </c>
      <c r="H1061" s="17"/>
      <c r="I1061" s="17"/>
      <c r="J1061" s="17"/>
      <c r="K1061" s="17"/>
      <c r="L1061" s="17"/>
      <c r="M1061" s="17"/>
      <c r="P1061" s="19">
        <v>2</v>
      </c>
      <c r="Q1061" s="20" t="s">
        <v>3163</v>
      </c>
      <c r="R1061" s="20"/>
      <c r="S1061" s="21">
        <v>2</v>
      </c>
      <c r="T1061" s="22"/>
      <c r="U1061" s="19"/>
      <c r="V1061" s="20"/>
      <c r="W1061" s="20"/>
      <c r="X1061" s="21"/>
      <c r="Y1061" s="22"/>
      <c r="Z1061" s="23">
        <f t="shared" si="48"/>
        <v>2</v>
      </c>
      <c r="AA1061" s="24">
        <f t="shared" si="49"/>
        <v>2</v>
      </c>
    </row>
    <row r="1062" spans="1:27" ht="204">
      <c r="A1062" s="1">
        <v>2647</v>
      </c>
      <c r="B1062" s="1" t="s">
        <v>3142</v>
      </c>
      <c r="C1062" s="1">
        <v>241</v>
      </c>
      <c r="E1062" s="25" t="s">
        <v>3164</v>
      </c>
      <c r="F1062" s="16" t="s">
        <v>3165</v>
      </c>
      <c r="G1062" s="16" t="s">
        <v>3166</v>
      </c>
      <c r="H1062" s="17"/>
      <c r="I1062" s="17"/>
      <c r="J1062" s="17"/>
      <c r="K1062" s="17"/>
      <c r="L1062" s="17"/>
      <c r="M1062" s="17"/>
      <c r="P1062" s="19">
        <v>3</v>
      </c>
      <c r="Q1062" s="20" t="s">
        <v>3167</v>
      </c>
      <c r="R1062" s="20"/>
      <c r="S1062" s="21">
        <v>2</v>
      </c>
      <c r="T1062" s="22"/>
      <c r="U1062" s="19"/>
      <c r="V1062" s="20"/>
      <c r="W1062" s="20"/>
      <c r="X1062" s="21"/>
      <c r="Y1062" s="22"/>
      <c r="Z1062" s="23">
        <f t="shared" si="48"/>
        <v>3</v>
      </c>
      <c r="AA1062" s="24">
        <f t="shared" si="49"/>
        <v>2</v>
      </c>
    </row>
    <row r="1063" spans="1:27" ht="204">
      <c r="A1063" s="1">
        <v>2648</v>
      </c>
      <c r="B1063" s="1" t="s">
        <v>3142</v>
      </c>
      <c r="C1063" s="1">
        <v>241</v>
      </c>
      <c r="E1063" s="25" t="s">
        <v>3168</v>
      </c>
      <c r="F1063" s="16" t="s">
        <v>3169</v>
      </c>
      <c r="G1063" s="16" t="s">
        <v>3170</v>
      </c>
      <c r="H1063" s="17"/>
      <c r="I1063" s="17"/>
      <c r="J1063" s="17"/>
      <c r="K1063" s="17"/>
      <c r="L1063" s="17"/>
      <c r="M1063" s="17"/>
      <c r="P1063" s="19">
        <v>2</v>
      </c>
      <c r="Q1063" s="20" t="s">
        <v>3171</v>
      </c>
      <c r="R1063" s="20"/>
      <c r="S1063" s="21">
        <v>2</v>
      </c>
      <c r="T1063" s="22"/>
      <c r="U1063" s="19"/>
      <c r="V1063" s="20"/>
      <c r="W1063" s="20"/>
      <c r="X1063" s="21"/>
      <c r="Y1063" s="22"/>
      <c r="Z1063" s="23">
        <f t="shared" si="48"/>
        <v>2</v>
      </c>
      <c r="AA1063" s="24">
        <f t="shared" si="49"/>
        <v>2</v>
      </c>
    </row>
    <row r="1064" spans="1:27" ht="170">
      <c r="A1064" s="1">
        <v>2649</v>
      </c>
      <c r="B1064" s="1" t="s">
        <v>3142</v>
      </c>
      <c r="C1064" s="1">
        <v>241</v>
      </c>
      <c r="E1064" s="25" t="s">
        <v>3172</v>
      </c>
      <c r="F1064" s="16" t="s">
        <v>3173</v>
      </c>
      <c r="G1064" s="16" t="s">
        <v>3174</v>
      </c>
      <c r="H1064" s="17"/>
      <c r="I1064" s="17"/>
      <c r="J1064" s="17"/>
      <c r="K1064" s="17"/>
      <c r="L1064" s="17"/>
      <c r="M1064" s="17"/>
      <c r="P1064" s="19">
        <v>3</v>
      </c>
      <c r="Q1064" s="20" t="s">
        <v>3175</v>
      </c>
      <c r="R1064" s="20"/>
      <c r="S1064" s="21">
        <v>3</v>
      </c>
      <c r="T1064" s="22"/>
      <c r="U1064" s="19"/>
      <c r="V1064" s="20"/>
      <c r="W1064" s="20"/>
      <c r="X1064" s="21"/>
      <c r="Y1064" s="22"/>
      <c r="Z1064" s="23">
        <f t="shared" si="48"/>
        <v>3</v>
      </c>
      <c r="AA1064" s="24">
        <f t="shared" si="49"/>
        <v>3</v>
      </c>
    </row>
    <row r="1065" spans="1:27" ht="170">
      <c r="A1065" s="1">
        <v>2650</v>
      </c>
      <c r="B1065" s="1" t="s">
        <v>3142</v>
      </c>
      <c r="C1065" s="1">
        <v>241</v>
      </c>
      <c r="E1065" s="25" t="s">
        <v>3176</v>
      </c>
      <c r="F1065" s="16" t="s">
        <v>3177</v>
      </c>
      <c r="G1065" s="16" t="s">
        <v>3178</v>
      </c>
      <c r="H1065" s="17"/>
      <c r="I1065" s="17"/>
      <c r="J1065" s="17"/>
      <c r="K1065" s="17"/>
      <c r="L1065" s="17"/>
      <c r="M1065" s="17"/>
      <c r="P1065" s="19">
        <v>3</v>
      </c>
      <c r="Q1065" s="20" t="s">
        <v>3179</v>
      </c>
      <c r="R1065" s="20"/>
      <c r="S1065" s="21">
        <v>3</v>
      </c>
      <c r="T1065" s="22"/>
      <c r="U1065" s="19"/>
      <c r="V1065" s="20"/>
      <c r="W1065" s="20"/>
      <c r="X1065" s="21"/>
      <c r="Y1065" s="22"/>
      <c r="Z1065" s="23">
        <f t="shared" si="48"/>
        <v>3</v>
      </c>
      <c r="AA1065" s="24">
        <f t="shared" si="49"/>
        <v>3</v>
      </c>
    </row>
    <row r="1066" spans="1:27" ht="170">
      <c r="A1066" s="1">
        <v>2651</v>
      </c>
      <c r="B1066" s="1" t="s">
        <v>3142</v>
      </c>
      <c r="C1066" s="1">
        <v>241</v>
      </c>
      <c r="E1066" s="25" t="s">
        <v>3180</v>
      </c>
      <c r="F1066" s="16" t="s">
        <v>3181</v>
      </c>
      <c r="G1066" s="16" t="s">
        <v>3182</v>
      </c>
      <c r="H1066" s="17"/>
      <c r="I1066" s="17"/>
      <c r="J1066" s="17"/>
      <c r="K1066" s="17"/>
      <c r="L1066" s="17"/>
      <c r="M1066" s="17"/>
      <c r="P1066" s="19">
        <v>0</v>
      </c>
      <c r="Q1066" s="20"/>
      <c r="R1066" s="20"/>
      <c r="S1066" s="21">
        <v>0</v>
      </c>
      <c r="T1066" s="22"/>
      <c r="U1066" s="19"/>
      <c r="V1066" s="20"/>
      <c r="W1066" s="20"/>
      <c r="X1066" s="21"/>
      <c r="Y1066" s="22"/>
      <c r="Z1066" s="23">
        <f t="shared" si="48"/>
        <v>0</v>
      </c>
      <c r="AA1066" s="24">
        <f t="shared" si="49"/>
        <v>0</v>
      </c>
    </row>
    <row r="1067" spans="1:27" ht="187">
      <c r="A1067" s="1">
        <v>2652</v>
      </c>
      <c r="B1067" s="1" t="s">
        <v>3142</v>
      </c>
      <c r="C1067" s="1">
        <v>241</v>
      </c>
      <c r="E1067" s="25" t="s">
        <v>3183</v>
      </c>
      <c r="F1067" s="16" t="s">
        <v>3184</v>
      </c>
      <c r="G1067" s="16" t="s">
        <v>3185</v>
      </c>
      <c r="H1067" s="17"/>
      <c r="I1067" s="17"/>
      <c r="J1067" s="17"/>
      <c r="K1067" s="17"/>
      <c r="L1067" s="17"/>
      <c r="M1067" s="17"/>
      <c r="P1067" s="19">
        <v>2</v>
      </c>
      <c r="Q1067" s="20" t="s">
        <v>3186</v>
      </c>
      <c r="R1067" s="20"/>
      <c r="S1067" s="21">
        <v>2</v>
      </c>
      <c r="T1067" s="22"/>
      <c r="U1067" s="19"/>
      <c r="V1067" s="20"/>
      <c r="W1067" s="20"/>
      <c r="X1067" s="21"/>
      <c r="Y1067" s="22"/>
      <c r="Z1067" s="23">
        <f t="shared" si="48"/>
        <v>2</v>
      </c>
      <c r="AA1067" s="24">
        <f t="shared" si="49"/>
        <v>2</v>
      </c>
    </row>
    <row r="1068" spans="1:27" ht="204">
      <c r="A1068" s="1">
        <v>2653</v>
      </c>
      <c r="B1068" s="1" t="s">
        <v>3142</v>
      </c>
      <c r="C1068" s="1">
        <v>241</v>
      </c>
      <c r="E1068" s="25" t="s">
        <v>3187</v>
      </c>
      <c r="F1068" s="16" t="s">
        <v>3188</v>
      </c>
      <c r="G1068" s="16" t="s">
        <v>3189</v>
      </c>
      <c r="H1068" s="17"/>
      <c r="I1068" s="17"/>
      <c r="J1068" s="17"/>
      <c r="K1068" s="17"/>
      <c r="L1068" s="17"/>
      <c r="M1068" s="17"/>
      <c r="P1068" s="19">
        <v>3</v>
      </c>
      <c r="Q1068" s="20" t="s">
        <v>3190</v>
      </c>
      <c r="R1068" s="20"/>
      <c r="S1068" s="21">
        <v>3</v>
      </c>
      <c r="T1068" s="22"/>
      <c r="U1068" s="19"/>
      <c r="V1068" s="20"/>
      <c r="W1068" s="20"/>
      <c r="X1068" s="21"/>
      <c r="Y1068" s="22"/>
      <c r="Z1068" s="23">
        <f t="shared" si="48"/>
        <v>3</v>
      </c>
      <c r="AA1068" s="24">
        <f t="shared" si="49"/>
        <v>3</v>
      </c>
    </row>
    <row r="1069" spans="1:27" ht="272">
      <c r="A1069" s="1">
        <v>2654</v>
      </c>
      <c r="B1069" s="1" t="s">
        <v>3142</v>
      </c>
      <c r="C1069" s="1">
        <v>241</v>
      </c>
      <c r="E1069" s="25" t="s">
        <v>3191</v>
      </c>
      <c r="F1069" s="16" t="s">
        <v>3192</v>
      </c>
      <c r="G1069" s="16" t="s">
        <v>3193</v>
      </c>
      <c r="H1069" s="17"/>
      <c r="I1069" s="17"/>
      <c r="J1069" s="17"/>
      <c r="K1069" s="17"/>
      <c r="L1069" s="17"/>
      <c r="M1069" s="17"/>
      <c r="P1069" s="19">
        <v>1</v>
      </c>
      <c r="Q1069" s="20" t="s">
        <v>3194</v>
      </c>
      <c r="R1069" s="20"/>
      <c r="S1069" s="21">
        <v>1</v>
      </c>
      <c r="T1069" s="22"/>
      <c r="U1069" s="19"/>
      <c r="V1069" s="20"/>
      <c r="W1069" s="20"/>
      <c r="X1069" s="21"/>
      <c r="Y1069" s="22"/>
      <c r="Z1069" s="23">
        <f t="shared" si="48"/>
        <v>1</v>
      </c>
      <c r="AA1069" s="24">
        <f t="shared" si="49"/>
        <v>1</v>
      </c>
    </row>
    <row r="1070" spans="1:27" ht="204">
      <c r="A1070" s="1">
        <v>2655</v>
      </c>
      <c r="B1070" s="1" t="s">
        <v>3142</v>
      </c>
      <c r="C1070" s="1">
        <v>241</v>
      </c>
      <c r="E1070" s="25" t="s">
        <v>3195</v>
      </c>
      <c r="F1070" s="16" t="s">
        <v>3196</v>
      </c>
      <c r="G1070" s="16" t="s">
        <v>3197</v>
      </c>
      <c r="H1070" s="17"/>
      <c r="I1070" s="17"/>
      <c r="J1070" s="17"/>
      <c r="K1070" s="17"/>
      <c r="L1070" s="17"/>
      <c r="M1070" s="17"/>
      <c r="P1070" s="19">
        <v>0</v>
      </c>
      <c r="Q1070" s="20" t="s">
        <v>3198</v>
      </c>
      <c r="R1070" s="20"/>
      <c r="S1070" s="21">
        <v>0</v>
      </c>
      <c r="T1070" s="22"/>
      <c r="U1070" s="19"/>
      <c r="V1070" s="20"/>
      <c r="W1070" s="20"/>
      <c r="X1070" s="21"/>
      <c r="Y1070" s="22"/>
      <c r="Z1070" s="23">
        <f t="shared" si="48"/>
        <v>0</v>
      </c>
      <c r="AA1070" s="24">
        <f t="shared" si="49"/>
        <v>0</v>
      </c>
    </row>
    <row r="1071" spans="1:27" ht="136">
      <c r="A1071" s="1">
        <v>2656</v>
      </c>
      <c r="B1071" s="1" t="s">
        <v>3142</v>
      </c>
      <c r="C1071" s="1">
        <v>241</v>
      </c>
      <c r="E1071" s="25" t="s">
        <v>3199</v>
      </c>
      <c r="F1071" s="16" t="s">
        <v>3200</v>
      </c>
      <c r="G1071" s="16" t="s">
        <v>2973</v>
      </c>
      <c r="H1071" s="17"/>
      <c r="I1071" s="17"/>
      <c r="J1071" s="17"/>
      <c r="K1071" s="17"/>
      <c r="L1071" s="17"/>
      <c r="M1071" s="17"/>
      <c r="P1071" s="19">
        <v>2</v>
      </c>
      <c r="Q1071" s="20" t="s">
        <v>3198</v>
      </c>
      <c r="R1071" s="20"/>
      <c r="S1071" s="21">
        <v>1</v>
      </c>
      <c r="T1071" s="22"/>
      <c r="U1071" s="19"/>
      <c r="V1071" s="20"/>
      <c r="W1071" s="20"/>
      <c r="X1071" s="21"/>
      <c r="Y1071" s="22"/>
      <c r="Z1071" s="23">
        <f t="shared" si="48"/>
        <v>2</v>
      </c>
      <c r="AA1071" s="24">
        <f t="shared" si="49"/>
        <v>1</v>
      </c>
    </row>
    <row r="1072" spans="1:27" ht="136">
      <c r="A1072" s="1">
        <v>2657</v>
      </c>
      <c r="B1072" s="1" t="s">
        <v>3142</v>
      </c>
      <c r="C1072" s="1">
        <v>241</v>
      </c>
      <c r="E1072" s="25" t="s">
        <v>3201</v>
      </c>
      <c r="F1072" s="16" t="s">
        <v>3202</v>
      </c>
      <c r="G1072" s="16" t="s">
        <v>2460</v>
      </c>
      <c r="H1072" s="17"/>
      <c r="I1072" s="17"/>
      <c r="J1072" s="17"/>
      <c r="K1072" s="17"/>
      <c r="L1072" s="17"/>
      <c r="M1072" s="17"/>
      <c r="P1072" s="19">
        <v>0</v>
      </c>
      <c r="Q1072" s="20"/>
      <c r="R1072" s="20"/>
      <c r="S1072" s="21">
        <v>1</v>
      </c>
      <c r="T1072" s="22"/>
      <c r="U1072" s="19"/>
      <c r="V1072" s="20"/>
      <c r="W1072" s="20"/>
      <c r="X1072" s="21"/>
      <c r="Y1072" s="22"/>
      <c r="Z1072" s="23">
        <f t="shared" si="48"/>
        <v>0</v>
      </c>
      <c r="AA1072" s="24">
        <f t="shared" si="49"/>
        <v>1</v>
      </c>
    </row>
    <row r="1073" spans="1:27" s="12" customFormat="1" ht="17">
      <c r="A1073" s="1" t="s">
        <v>63</v>
      </c>
      <c r="B1073" s="1" t="s">
        <v>63</v>
      </c>
      <c r="C1073" s="1" t="s">
        <v>63</v>
      </c>
      <c r="D1073" s="2" t="s">
        <v>63</v>
      </c>
      <c r="H1073" s="1"/>
      <c r="P1073" s="69"/>
      <c r="Q1073" s="69"/>
      <c r="R1073" s="69"/>
      <c r="S1073" s="69"/>
      <c r="T1073" s="69"/>
      <c r="U1073" s="69"/>
      <c r="V1073" s="69"/>
      <c r="W1073" s="69"/>
      <c r="X1073" s="69"/>
      <c r="Y1073" s="69"/>
    </row>
    <row r="1074" spans="1:27" s="12" customFormat="1" ht="17">
      <c r="A1074" s="1" t="s">
        <v>63</v>
      </c>
      <c r="B1074" s="1" t="s">
        <v>63</v>
      </c>
      <c r="C1074" s="1" t="s">
        <v>63</v>
      </c>
      <c r="D1074" s="2" t="s">
        <v>63</v>
      </c>
      <c r="H1074" s="1"/>
      <c r="P1074" s="69"/>
      <c r="Q1074" s="69"/>
      <c r="R1074" s="69"/>
      <c r="S1074" s="69"/>
      <c r="T1074" s="69"/>
      <c r="U1074" s="69"/>
      <c r="V1074" s="69"/>
      <c r="W1074" s="69"/>
      <c r="X1074" s="69"/>
      <c r="Y1074" s="69"/>
    </row>
    <row r="1075" spans="1:27" s="12" customFormat="1" ht="17">
      <c r="A1075" s="1" t="s">
        <v>63</v>
      </c>
      <c r="B1075" s="1"/>
      <c r="C1075" s="1"/>
      <c r="D1075" s="2"/>
      <c r="E1075" s="14" t="s">
        <v>3203</v>
      </c>
      <c r="H1075" s="1"/>
      <c r="P1075" s="69"/>
      <c r="Q1075" s="69"/>
      <c r="R1075" s="69"/>
      <c r="S1075" s="69"/>
      <c r="T1075" s="69"/>
      <c r="U1075" s="69"/>
      <c r="V1075" s="69"/>
      <c r="W1075" s="69"/>
      <c r="X1075" s="69"/>
      <c r="Y1075" s="69"/>
      <c r="Z1075" s="12" t="str">
        <f t="shared" si="48"/>
        <v/>
      </c>
      <c r="AA1075" s="12" t="str">
        <f t="shared" si="49"/>
        <v/>
      </c>
    </row>
    <row r="1076" spans="1:27" ht="187">
      <c r="A1076" s="1">
        <v>2658</v>
      </c>
      <c r="B1076" s="1" t="s">
        <v>3204</v>
      </c>
      <c r="C1076" s="1">
        <v>243</v>
      </c>
      <c r="D1076" s="2" t="s">
        <v>2450</v>
      </c>
      <c r="E1076" s="16" t="s">
        <v>2769</v>
      </c>
      <c r="F1076" s="16" t="s">
        <v>3205</v>
      </c>
      <c r="G1076" s="16" t="s">
        <v>3206</v>
      </c>
      <c r="H1076" s="17"/>
      <c r="I1076" s="17"/>
      <c r="J1076" s="17"/>
      <c r="K1076" s="18" t="s">
        <v>3207</v>
      </c>
      <c r="L1076" s="17"/>
      <c r="M1076" s="17"/>
      <c r="N1076" s="28">
        <v>4</v>
      </c>
      <c r="O1076" s="28">
        <v>3</v>
      </c>
      <c r="P1076" s="19"/>
      <c r="Q1076" s="20"/>
      <c r="R1076" s="20"/>
      <c r="S1076" s="21">
        <v>2</v>
      </c>
      <c r="T1076" s="22"/>
      <c r="U1076" s="19"/>
      <c r="V1076" s="20"/>
      <c r="W1076" s="20"/>
      <c r="X1076" s="21"/>
      <c r="Y1076" s="22"/>
      <c r="Z1076" s="23">
        <f t="shared" si="48"/>
        <v>4</v>
      </c>
      <c r="AA1076" s="24">
        <f t="shared" si="49"/>
        <v>2</v>
      </c>
    </row>
    <row r="1077" spans="1:27" s="12" customFormat="1" ht="17">
      <c r="A1077" s="1" t="s">
        <v>63</v>
      </c>
      <c r="C1077" s="1" t="s">
        <v>63</v>
      </c>
      <c r="D1077" s="2" t="str">
        <f t="shared" ref="D1077:D1080" si="50">IF(C1077&lt;&gt;"","P2P","")</f>
        <v/>
      </c>
      <c r="H1077" s="1"/>
      <c r="P1077" s="69"/>
      <c r="Q1077" s="69"/>
      <c r="R1077" s="69"/>
      <c r="S1077" s="69"/>
      <c r="T1077" s="69"/>
      <c r="U1077" s="69"/>
      <c r="V1077" s="69"/>
      <c r="W1077" s="69"/>
      <c r="X1077" s="69"/>
      <c r="Y1077" s="69"/>
    </row>
    <row r="1078" spans="1:27" s="12" customFormat="1" ht="17">
      <c r="A1078" s="1" t="s">
        <v>63</v>
      </c>
      <c r="C1078" s="1" t="s">
        <v>63</v>
      </c>
      <c r="D1078" s="2" t="str">
        <f t="shared" si="50"/>
        <v/>
      </c>
      <c r="H1078" s="1"/>
      <c r="P1078" s="69"/>
      <c r="Q1078" s="69"/>
      <c r="R1078" s="69"/>
      <c r="S1078" s="69"/>
      <c r="T1078" s="69"/>
      <c r="U1078" s="69"/>
      <c r="V1078" s="69"/>
      <c r="W1078" s="69"/>
      <c r="X1078" s="69"/>
      <c r="Y1078" s="69"/>
    </row>
    <row r="1079" spans="1:27" s="12" customFormat="1" ht="34">
      <c r="A1079" s="1" t="s">
        <v>63</v>
      </c>
      <c r="B1079" s="1"/>
      <c r="C1079" s="1"/>
      <c r="D1079" s="2" t="str">
        <f t="shared" si="50"/>
        <v/>
      </c>
      <c r="E1079" s="14" t="s">
        <v>3208</v>
      </c>
      <c r="H1079" s="1"/>
      <c r="P1079" s="69"/>
      <c r="Q1079" s="69"/>
      <c r="R1079" s="69"/>
      <c r="S1079" s="69"/>
      <c r="T1079" s="69"/>
      <c r="U1079" s="69"/>
      <c r="V1079" s="69"/>
      <c r="W1079" s="69"/>
      <c r="X1079" s="69"/>
      <c r="Y1079" s="69"/>
      <c r="Z1079" s="12" t="str">
        <f t="shared" si="48"/>
        <v/>
      </c>
      <c r="AA1079" s="12" t="str">
        <f t="shared" si="49"/>
        <v/>
      </c>
    </row>
    <row r="1080" spans="1:27" ht="136">
      <c r="A1080" s="1">
        <v>2659</v>
      </c>
      <c r="D1080" s="2" t="str">
        <f t="shared" si="50"/>
        <v/>
      </c>
      <c r="E1080" s="25" t="s">
        <v>3209</v>
      </c>
      <c r="F1080" s="16" t="s">
        <v>3210</v>
      </c>
      <c r="G1080" s="16" t="s">
        <v>2526</v>
      </c>
      <c r="H1080" s="17"/>
      <c r="I1080" s="17"/>
      <c r="J1080" s="17"/>
      <c r="K1080" s="17"/>
      <c r="L1080" s="17"/>
      <c r="M1080" s="17"/>
      <c r="P1080" s="19">
        <v>0</v>
      </c>
      <c r="Q1080" s="20" t="s">
        <v>257</v>
      </c>
      <c r="R1080" s="20"/>
      <c r="S1080" s="21">
        <v>0</v>
      </c>
      <c r="T1080" s="22"/>
      <c r="U1080" s="19"/>
      <c r="V1080" s="20"/>
      <c r="W1080" s="20"/>
      <c r="X1080" s="21"/>
      <c r="Y1080" s="22"/>
      <c r="Z1080" s="23">
        <f t="shared" si="48"/>
        <v>0</v>
      </c>
      <c r="AA1080" s="24">
        <f t="shared" si="49"/>
        <v>0</v>
      </c>
    </row>
    <row r="1081" spans="1:27" s="12" customFormat="1" ht="17">
      <c r="A1081" s="1" t="s">
        <v>63</v>
      </c>
      <c r="H1081" s="1"/>
      <c r="P1081" s="69"/>
      <c r="Q1081" s="69"/>
      <c r="R1081" s="69"/>
      <c r="S1081" s="69"/>
      <c r="T1081" s="69"/>
      <c r="U1081" s="69"/>
      <c r="V1081" s="69"/>
      <c r="W1081" s="69"/>
      <c r="X1081" s="69"/>
      <c r="Y1081" s="69"/>
    </row>
    <row r="1082" spans="1:27" s="12" customFormat="1" ht="17">
      <c r="A1082" s="1" t="s">
        <v>63</v>
      </c>
      <c r="H1082" s="1"/>
      <c r="P1082" s="69"/>
      <c r="Q1082" s="69"/>
      <c r="R1082" s="69"/>
      <c r="S1082" s="69"/>
      <c r="T1082" s="69"/>
      <c r="U1082" s="69"/>
      <c r="V1082" s="69"/>
      <c r="W1082" s="69"/>
      <c r="X1082" s="69"/>
      <c r="Y1082" s="69"/>
    </row>
    <row r="1083" spans="1:27" ht="19">
      <c r="A1083" s="1" t="s">
        <v>63</v>
      </c>
      <c r="E1083" s="76" t="s">
        <v>3211</v>
      </c>
      <c r="F1083" s="76"/>
      <c r="G1083" s="76"/>
      <c r="P1083" s="69"/>
      <c r="Q1083" s="69"/>
      <c r="R1083" s="69"/>
      <c r="S1083" s="69"/>
      <c r="T1083" s="69"/>
      <c r="U1083" s="69"/>
      <c r="V1083" s="69"/>
      <c r="W1083" s="69"/>
      <c r="X1083" s="69"/>
      <c r="Y1083" s="69"/>
      <c r="Z1083" s="12" t="str">
        <f t="shared" si="48"/>
        <v/>
      </c>
      <c r="AA1083" s="12" t="str">
        <f t="shared" si="49"/>
        <v/>
      </c>
    </row>
    <row r="1084" spans="1:27" s="12" customFormat="1" ht="34">
      <c r="A1084" s="1" t="s">
        <v>63</v>
      </c>
      <c r="B1084" s="1"/>
      <c r="E1084" s="14" t="s">
        <v>3212</v>
      </c>
      <c r="H1084" s="1"/>
      <c r="P1084" s="69"/>
      <c r="Q1084" s="69"/>
      <c r="R1084" s="69"/>
      <c r="S1084" s="69"/>
      <c r="T1084" s="69"/>
      <c r="U1084" s="69"/>
      <c r="V1084" s="69"/>
      <c r="W1084" s="69"/>
      <c r="X1084" s="69"/>
      <c r="Y1084" s="69"/>
      <c r="Z1084" s="12" t="str">
        <f t="shared" si="48"/>
        <v/>
      </c>
      <c r="AA1084" s="12" t="str">
        <f t="shared" si="49"/>
        <v/>
      </c>
    </row>
    <row r="1085" spans="1:27" ht="187">
      <c r="A1085" s="1">
        <v>2660</v>
      </c>
      <c r="E1085" s="25" t="s">
        <v>3213</v>
      </c>
      <c r="F1085" s="16" t="s">
        <v>3214</v>
      </c>
      <c r="G1085" s="16" t="s">
        <v>3215</v>
      </c>
      <c r="H1085" s="17"/>
      <c r="I1085" s="17"/>
      <c r="J1085" s="17"/>
      <c r="K1085" s="17"/>
      <c r="L1085" s="17"/>
      <c r="M1085" s="17"/>
      <c r="P1085" s="19">
        <v>0</v>
      </c>
      <c r="Q1085" s="20"/>
      <c r="R1085" s="20"/>
      <c r="S1085" s="21"/>
      <c r="T1085" s="22"/>
      <c r="U1085" s="19"/>
      <c r="V1085" s="20"/>
      <c r="W1085" s="20"/>
      <c r="X1085" s="21"/>
      <c r="Y1085" s="22"/>
      <c r="Z1085" s="23">
        <f t="shared" si="48"/>
        <v>0</v>
      </c>
      <c r="AA1085" s="24" t="str">
        <f t="shared" si="49"/>
        <v/>
      </c>
    </row>
    <row r="1086" spans="1:27" ht="124.75" customHeight="1">
      <c r="A1086" s="1">
        <v>2661</v>
      </c>
      <c r="E1086" s="25" t="s">
        <v>3216</v>
      </c>
      <c r="F1086" s="16" t="s">
        <v>3217</v>
      </c>
      <c r="G1086" s="16" t="s">
        <v>3218</v>
      </c>
      <c r="H1086" s="17"/>
      <c r="I1086" s="17"/>
      <c r="J1086" s="17"/>
      <c r="K1086" s="17"/>
      <c r="L1086" s="17"/>
      <c r="M1086" s="17"/>
      <c r="P1086" s="19">
        <v>0</v>
      </c>
      <c r="Q1086" s="20"/>
      <c r="R1086" s="20"/>
      <c r="S1086" s="21"/>
      <c r="T1086" s="22"/>
      <c r="U1086" s="19"/>
      <c r="V1086" s="20"/>
      <c r="W1086" s="20"/>
      <c r="X1086" s="21"/>
      <c r="Y1086" s="22"/>
      <c r="Z1086" s="23">
        <f t="shared" si="48"/>
        <v>0</v>
      </c>
      <c r="AA1086" s="24" t="str">
        <f t="shared" si="49"/>
        <v/>
      </c>
    </row>
    <row r="1087" spans="1:27" ht="124.75" customHeight="1">
      <c r="A1087" s="1">
        <v>2662</v>
      </c>
      <c r="E1087" s="25" t="s">
        <v>3219</v>
      </c>
      <c r="F1087" s="16" t="s">
        <v>3220</v>
      </c>
      <c r="G1087" s="16" t="s">
        <v>3221</v>
      </c>
      <c r="H1087" s="17"/>
      <c r="I1087" s="17"/>
      <c r="J1087" s="17"/>
      <c r="K1087" s="17"/>
      <c r="L1087" s="17"/>
      <c r="M1087" s="17"/>
      <c r="P1087" s="19">
        <v>2</v>
      </c>
      <c r="Q1087" s="20" t="s">
        <v>3222</v>
      </c>
      <c r="R1087" s="20"/>
      <c r="S1087" s="21"/>
      <c r="T1087" s="22"/>
      <c r="U1087" s="19"/>
      <c r="V1087" s="20"/>
      <c r="W1087" s="20"/>
      <c r="X1087" s="21"/>
      <c r="Y1087" s="22"/>
      <c r="Z1087" s="23">
        <f t="shared" si="48"/>
        <v>2</v>
      </c>
      <c r="AA1087" s="24" t="str">
        <f t="shared" si="49"/>
        <v/>
      </c>
    </row>
    <row r="1088" spans="1:27" ht="221">
      <c r="A1088" s="1">
        <v>2663</v>
      </c>
      <c r="E1088" s="25" t="s">
        <v>3223</v>
      </c>
      <c r="F1088" s="16" t="s">
        <v>3224</v>
      </c>
      <c r="G1088" s="16" t="s">
        <v>3225</v>
      </c>
      <c r="H1088" s="17"/>
      <c r="I1088" s="17"/>
      <c r="J1088" s="17"/>
      <c r="K1088" s="17"/>
      <c r="L1088" s="17"/>
      <c r="M1088" s="17"/>
      <c r="P1088" s="19">
        <v>0</v>
      </c>
      <c r="Q1088" s="20"/>
      <c r="R1088" s="20"/>
      <c r="S1088" s="21"/>
      <c r="T1088" s="22"/>
      <c r="U1088" s="19"/>
      <c r="V1088" s="20"/>
      <c r="W1088" s="20"/>
      <c r="X1088" s="21"/>
      <c r="Y1088" s="22"/>
      <c r="Z1088" s="23">
        <f t="shared" si="48"/>
        <v>0</v>
      </c>
      <c r="AA1088" s="24" t="str">
        <f t="shared" si="49"/>
        <v/>
      </c>
    </row>
    <row r="1089" spans="1:27" ht="124.75" customHeight="1">
      <c r="A1089" s="1">
        <v>2664</v>
      </c>
      <c r="E1089" s="25" t="s">
        <v>3226</v>
      </c>
      <c r="F1089" s="16" t="s">
        <v>3227</v>
      </c>
      <c r="G1089" s="16" t="s">
        <v>3228</v>
      </c>
      <c r="H1089" s="17"/>
      <c r="I1089" s="17"/>
      <c r="J1089" s="17"/>
      <c r="K1089" s="17"/>
      <c r="L1089" s="17"/>
      <c r="M1089" s="17"/>
      <c r="P1089" s="19">
        <v>2</v>
      </c>
      <c r="Q1089" s="20" t="s">
        <v>3229</v>
      </c>
      <c r="R1089" s="20"/>
      <c r="S1089" s="21"/>
      <c r="T1089" s="22"/>
      <c r="U1089" s="19"/>
      <c r="V1089" s="20"/>
      <c r="W1089" s="20"/>
      <c r="X1089" s="21"/>
      <c r="Y1089" s="22"/>
      <c r="Z1089" s="23">
        <f t="shared" si="48"/>
        <v>2</v>
      </c>
      <c r="AA1089" s="24" t="str">
        <f t="shared" si="49"/>
        <v/>
      </c>
    </row>
    <row r="1090" spans="1:27" ht="170">
      <c r="A1090" s="1">
        <v>2665</v>
      </c>
      <c r="E1090" s="25" t="s">
        <v>3230</v>
      </c>
      <c r="F1090" s="16" t="s">
        <v>3231</v>
      </c>
      <c r="G1090" s="16" t="s">
        <v>3232</v>
      </c>
      <c r="H1090" s="17"/>
      <c r="I1090" s="17"/>
      <c r="J1090" s="17"/>
      <c r="K1090" s="17"/>
      <c r="L1090" s="17"/>
      <c r="M1090" s="17"/>
      <c r="P1090" s="19">
        <v>0</v>
      </c>
      <c r="Q1090" s="20"/>
      <c r="R1090" s="20"/>
      <c r="S1090" s="21"/>
      <c r="T1090" s="22"/>
      <c r="U1090" s="19"/>
      <c r="V1090" s="20"/>
      <c r="W1090" s="20"/>
      <c r="X1090" s="21"/>
      <c r="Y1090" s="22"/>
      <c r="Z1090" s="23">
        <f t="shared" si="48"/>
        <v>0</v>
      </c>
      <c r="AA1090" s="24" t="str">
        <f t="shared" si="49"/>
        <v/>
      </c>
    </row>
    <row r="1091" spans="1:27" ht="124.75" customHeight="1">
      <c r="A1091" s="1">
        <v>2666</v>
      </c>
      <c r="E1091" s="25" t="s">
        <v>3233</v>
      </c>
      <c r="F1091" s="16" t="s">
        <v>3234</v>
      </c>
      <c r="G1091" s="16" t="s">
        <v>3235</v>
      </c>
      <c r="H1091" s="17"/>
      <c r="I1091" s="17"/>
      <c r="J1091" s="17"/>
      <c r="K1091" s="17"/>
      <c r="L1091" s="17"/>
      <c r="M1091" s="17"/>
      <c r="P1091" s="19">
        <v>0</v>
      </c>
      <c r="Q1091" s="20" t="s">
        <v>3236</v>
      </c>
      <c r="R1091" s="20"/>
      <c r="S1091" s="21"/>
      <c r="T1091" s="22"/>
      <c r="U1091" s="19"/>
      <c r="V1091" s="20"/>
      <c r="W1091" s="20"/>
      <c r="X1091" s="21"/>
      <c r="Y1091" s="22"/>
      <c r="Z1091" s="23">
        <f t="shared" si="48"/>
        <v>0</v>
      </c>
      <c r="AA1091" s="24" t="str">
        <f t="shared" si="49"/>
        <v/>
      </c>
    </row>
    <row r="1092" spans="1:27" s="12" customFormat="1" ht="17">
      <c r="A1092" s="1" t="s">
        <v>63</v>
      </c>
      <c r="H1092" s="1"/>
      <c r="P1092" s="69"/>
      <c r="Q1092" s="69"/>
      <c r="R1092" s="69"/>
      <c r="S1092" s="69"/>
      <c r="T1092" s="69"/>
      <c r="U1092" s="69"/>
      <c r="V1092" s="69"/>
      <c r="W1092" s="69"/>
      <c r="X1092" s="69"/>
      <c r="Y1092" s="69"/>
    </row>
    <row r="1093" spans="1:27" s="12" customFormat="1" ht="17">
      <c r="A1093" s="1" t="s">
        <v>63</v>
      </c>
      <c r="H1093" s="1"/>
      <c r="P1093" s="69"/>
      <c r="Q1093" s="69"/>
      <c r="R1093" s="69"/>
      <c r="S1093" s="69"/>
      <c r="T1093" s="69"/>
      <c r="U1093" s="69"/>
      <c r="V1093" s="69"/>
      <c r="W1093" s="69"/>
      <c r="X1093" s="69"/>
      <c r="Y1093" s="69"/>
    </row>
    <row r="1094" spans="1:27" s="12" customFormat="1" ht="34">
      <c r="A1094" s="1" t="s">
        <v>63</v>
      </c>
      <c r="B1094" s="1"/>
      <c r="E1094" s="14" t="s">
        <v>3237</v>
      </c>
      <c r="H1094" s="1"/>
      <c r="P1094" s="69"/>
      <c r="Q1094" s="69"/>
      <c r="R1094" s="69"/>
      <c r="S1094" s="69"/>
      <c r="T1094" s="69"/>
      <c r="U1094" s="69"/>
      <c r="V1094" s="69"/>
      <c r="W1094" s="69"/>
      <c r="X1094" s="69"/>
      <c r="Y1094" s="69"/>
      <c r="Z1094" s="12" t="str">
        <f t="shared" si="48"/>
        <v/>
      </c>
      <c r="AA1094" s="12" t="str">
        <f t="shared" si="49"/>
        <v/>
      </c>
    </row>
    <row r="1095" spans="1:27" ht="170">
      <c r="A1095" s="1">
        <v>2667</v>
      </c>
      <c r="E1095" s="25" t="s">
        <v>3238</v>
      </c>
      <c r="F1095" s="16" t="s">
        <v>3239</v>
      </c>
      <c r="G1095" s="16" t="s">
        <v>3240</v>
      </c>
      <c r="H1095" s="17"/>
      <c r="I1095" s="17"/>
      <c r="J1095" s="17"/>
      <c r="K1095" s="17"/>
      <c r="L1095" s="17"/>
      <c r="M1095" s="17"/>
      <c r="P1095" s="19">
        <v>2</v>
      </c>
      <c r="Q1095" s="20" t="s">
        <v>3241</v>
      </c>
      <c r="R1095" s="20"/>
      <c r="S1095" s="21"/>
      <c r="T1095" s="22"/>
      <c r="U1095" s="19"/>
      <c r="V1095" s="20"/>
      <c r="W1095" s="20"/>
      <c r="X1095" s="21"/>
      <c r="Y1095" s="22"/>
      <c r="Z1095" s="23">
        <f t="shared" si="48"/>
        <v>2</v>
      </c>
      <c r="AA1095" s="24" t="str">
        <f t="shared" si="49"/>
        <v/>
      </c>
    </row>
    <row r="1096" spans="1:27" ht="170">
      <c r="A1096" s="1">
        <v>2668</v>
      </c>
      <c r="E1096" s="25" t="s">
        <v>3242</v>
      </c>
      <c r="F1096" s="16" t="s">
        <v>3243</v>
      </c>
      <c r="G1096" s="16" t="s">
        <v>3244</v>
      </c>
      <c r="H1096" s="17"/>
      <c r="I1096" s="17"/>
      <c r="J1096" s="17"/>
      <c r="K1096" s="17"/>
      <c r="L1096" s="17"/>
      <c r="M1096" s="17"/>
      <c r="P1096" s="19">
        <v>2</v>
      </c>
      <c r="Q1096" s="20" t="s">
        <v>3245</v>
      </c>
      <c r="R1096" s="20"/>
      <c r="S1096" s="21"/>
      <c r="T1096" s="22"/>
      <c r="U1096" s="19"/>
      <c r="V1096" s="20"/>
      <c r="W1096" s="20"/>
      <c r="X1096" s="21"/>
      <c r="Y1096" s="22"/>
      <c r="Z1096" s="23">
        <f t="shared" si="48"/>
        <v>2</v>
      </c>
      <c r="AA1096" s="24" t="str">
        <f t="shared" si="49"/>
        <v/>
      </c>
    </row>
    <row r="1097" spans="1:27" ht="221">
      <c r="A1097" s="1">
        <v>2669</v>
      </c>
      <c r="E1097" s="25" t="s">
        <v>3246</v>
      </c>
      <c r="F1097" s="16" t="s">
        <v>3247</v>
      </c>
      <c r="G1097" s="16" t="s">
        <v>3248</v>
      </c>
      <c r="H1097" s="17"/>
      <c r="I1097" s="17"/>
      <c r="J1097" s="17"/>
      <c r="K1097" s="17"/>
      <c r="L1097" s="17"/>
      <c r="M1097" s="17"/>
      <c r="P1097" s="19">
        <v>2</v>
      </c>
      <c r="Q1097" s="20" t="s">
        <v>3249</v>
      </c>
      <c r="R1097" s="20"/>
      <c r="S1097" s="21"/>
      <c r="T1097" s="22"/>
      <c r="U1097" s="19"/>
      <c r="V1097" s="20"/>
      <c r="W1097" s="20"/>
      <c r="X1097" s="21"/>
      <c r="Y1097" s="22"/>
      <c r="Z1097" s="23">
        <f t="shared" si="48"/>
        <v>2</v>
      </c>
      <c r="AA1097" s="24" t="str">
        <f t="shared" si="49"/>
        <v/>
      </c>
    </row>
    <row r="1098" spans="1:27" ht="204">
      <c r="A1098" s="1">
        <v>2670</v>
      </c>
      <c r="E1098" s="25" t="s">
        <v>3250</v>
      </c>
      <c r="F1098" s="16" t="s">
        <v>3251</v>
      </c>
      <c r="G1098" s="16" t="s">
        <v>3252</v>
      </c>
      <c r="H1098" s="17"/>
      <c r="I1098" s="17"/>
      <c r="J1098" s="17"/>
      <c r="K1098" s="17"/>
      <c r="L1098" s="17"/>
      <c r="M1098" s="17"/>
      <c r="P1098" s="19">
        <v>2</v>
      </c>
      <c r="Q1098" s="20" t="s">
        <v>3253</v>
      </c>
      <c r="R1098" s="20"/>
      <c r="S1098" s="21"/>
      <c r="T1098" s="22"/>
      <c r="U1098" s="19"/>
      <c r="V1098" s="20"/>
      <c r="W1098" s="20"/>
      <c r="X1098" s="21"/>
      <c r="Y1098" s="22"/>
      <c r="Z1098" s="23">
        <f t="shared" si="48"/>
        <v>2</v>
      </c>
      <c r="AA1098" s="24" t="str">
        <f t="shared" si="49"/>
        <v/>
      </c>
    </row>
    <row r="1099" spans="1:27" ht="187">
      <c r="A1099" s="1">
        <v>2671</v>
      </c>
      <c r="E1099" s="25" t="s">
        <v>3254</v>
      </c>
      <c r="F1099" s="16" t="s">
        <v>3255</v>
      </c>
      <c r="G1099" s="16" t="s">
        <v>3256</v>
      </c>
      <c r="H1099" s="17"/>
      <c r="I1099" s="17"/>
      <c r="J1099" s="17"/>
      <c r="K1099" s="17"/>
      <c r="L1099" s="17"/>
      <c r="M1099" s="17"/>
      <c r="P1099" s="19">
        <v>2</v>
      </c>
      <c r="Q1099" s="20" t="s">
        <v>3257</v>
      </c>
      <c r="R1099" s="20"/>
      <c r="S1099" s="21"/>
      <c r="T1099" s="22"/>
      <c r="U1099" s="19"/>
      <c r="V1099" s="20"/>
      <c r="W1099" s="20"/>
      <c r="X1099" s="21"/>
      <c r="Y1099" s="22"/>
      <c r="Z1099" s="23">
        <f t="shared" si="48"/>
        <v>2</v>
      </c>
      <c r="AA1099" s="24" t="str">
        <f t="shared" si="49"/>
        <v/>
      </c>
    </row>
    <row r="1100" spans="1:27" ht="221">
      <c r="A1100" s="1">
        <v>2672</v>
      </c>
      <c r="E1100" s="25" t="s">
        <v>3258</v>
      </c>
      <c r="F1100" s="16" t="s">
        <v>3259</v>
      </c>
      <c r="G1100" s="16" t="s">
        <v>3260</v>
      </c>
      <c r="H1100" s="17"/>
      <c r="I1100" s="17"/>
      <c r="J1100" s="17"/>
      <c r="K1100" s="17"/>
      <c r="L1100" s="17"/>
      <c r="M1100" s="17"/>
      <c r="P1100" s="19">
        <v>2</v>
      </c>
      <c r="Q1100" s="20" t="s">
        <v>3261</v>
      </c>
      <c r="R1100" s="20"/>
      <c r="S1100" s="21"/>
      <c r="T1100" s="22"/>
      <c r="U1100" s="19"/>
      <c r="V1100" s="20"/>
      <c r="W1100" s="20"/>
      <c r="X1100" s="21"/>
      <c r="Y1100" s="22"/>
      <c r="Z1100" s="23">
        <f t="shared" si="48"/>
        <v>2</v>
      </c>
      <c r="AA1100" s="24" t="str">
        <f t="shared" si="49"/>
        <v/>
      </c>
    </row>
    <row r="1101" spans="1:27" s="12" customFormat="1" ht="17">
      <c r="A1101" s="1" t="s">
        <v>63</v>
      </c>
      <c r="H1101" s="1"/>
      <c r="P1101" s="69"/>
      <c r="Q1101" s="69"/>
      <c r="R1101" s="69"/>
      <c r="S1101" s="69"/>
      <c r="T1101" s="69"/>
      <c r="U1101" s="69"/>
      <c r="V1101" s="69"/>
      <c r="W1101" s="69"/>
      <c r="X1101" s="69"/>
      <c r="Y1101" s="69"/>
    </row>
    <row r="1102" spans="1:27" s="12" customFormat="1" ht="17">
      <c r="A1102" s="1" t="s">
        <v>63</v>
      </c>
      <c r="H1102" s="1"/>
      <c r="P1102" s="69"/>
      <c r="Q1102" s="69"/>
      <c r="R1102" s="69"/>
      <c r="S1102" s="69"/>
      <c r="T1102" s="69"/>
      <c r="U1102" s="69"/>
      <c r="V1102" s="69"/>
      <c r="W1102" s="69"/>
      <c r="X1102" s="69"/>
      <c r="Y1102" s="69"/>
    </row>
    <row r="1103" spans="1:27" s="12" customFormat="1" ht="34">
      <c r="A1103" s="1" t="s">
        <v>63</v>
      </c>
      <c r="B1103" s="1"/>
      <c r="E1103" s="14" t="s">
        <v>3262</v>
      </c>
      <c r="H1103" s="1"/>
      <c r="P1103" s="69"/>
      <c r="Q1103" s="69"/>
      <c r="R1103" s="69"/>
      <c r="S1103" s="69"/>
      <c r="T1103" s="69"/>
      <c r="U1103" s="69"/>
      <c r="V1103" s="69"/>
      <c r="W1103" s="69"/>
      <c r="X1103" s="69"/>
      <c r="Y1103" s="69"/>
      <c r="Z1103" s="12" t="str">
        <f t="shared" ref="Z1103:Z1113" si="51">IF(U1103&lt;&gt;"",U1103,IF(P1103&lt;&gt;"",P1103,IF(N1103&lt;&gt;"",N1103,"")))</f>
        <v/>
      </c>
      <c r="AA1103" s="12" t="str">
        <f t="shared" ref="AA1103:AA1113" si="52">IF(X1103&lt;&gt;"",X1103,IF(S1103&lt;&gt;"",S1103,IF(O1103&lt;&gt;"",O1103,"")))</f>
        <v/>
      </c>
    </row>
    <row r="1104" spans="1:27" ht="170">
      <c r="A1104" s="1">
        <v>2673</v>
      </c>
      <c r="E1104" s="25" t="s">
        <v>3263</v>
      </c>
      <c r="F1104" s="16" t="s">
        <v>3264</v>
      </c>
      <c r="G1104" s="16" t="s">
        <v>3265</v>
      </c>
      <c r="H1104" s="17"/>
      <c r="I1104" s="17"/>
      <c r="J1104" s="17"/>
      <c r="K1104" s="17"/>
      <c r="L1104" s="17"/>
      <c r="M1104" s="17"/>
      <c r="P1104" s="19">
        <v>2</v>
      </c>
      <c r="Q1104" s="20" t="s">
        <v>3266</v>
      </c>
      <c r="R1104" s="20"/>
      <c r="S1104" s="21"/>
      <c r="T1104" s="22"/>
      <c r="U1104" s="19"/>
      <c r="V1104" s="20"/>
      <c r="W1104" s="20"/>
      <c r="X1104" s="21"/>
      <c r="Y1104" s="22"/>
      <c r="Z1104" s="23">
        <f t="shared" si="51"/>
        <v>2</v>
      </c>
      <c r="AA1104" s="24" t="str">
        <f t="shared" si="52"/>
        <v/>
      </c>
    </row>
    <row r="1105" spans="1:27" ht="187">
      <c r="A1105" s="1">
        <v>2674</v>
      </c>
      <c r="E1105" s="25" t="s">
        <v>3267</v>
      </c>
      <c r="F1105" s="16" t="s">
        <v>3268</v>
      </c>
      <c r="G1105" s="16" t="s">
        <v>3269</v>
      </c>
      <c r="H1105" s="17"/>
      <c r="I1105" s="17"/>
      <c r="J1105" s="17"/>
      <c r="K1105" s="17"/>
      <c r="L1105" s="17"/>
      <c r="M1105" s="17"/>
      <c r="P1105" s="19">
        <v>2</v>
      </c>
      <c r="Q1105" s="20" t="s">
        <v>3266</v>
      </c>
      <c r="R1105" s="20"/>
      <c r="S1105" s="21"/>
      <c r="T1105" s="22"/>
      <c r="U1105" s="19"/>
      <c r="V1105" s="20"/>
      <c r="W1105" s="20"/>
      <c r="X1105" s="21"/>
      <c r="Y1105" s="22"/>
      <c r="Z1105" s="23">
        <f t="shared" si="51"/>
        <v>2</v>
      </c>
      <c r="AA1105" s="24" t="str">
        <f t="shared" si="52"/>
        <v/>
      </c>
    </row>
    <row r="1106" spans="1:27" ht="187">
      <c r="A1106" s="1">
        <v>2675</v>
      </c>
      <c r="E1106" s="25" t="s">
        <v>3270</v>
      </c>
      <c r="F1106" s="16" t="s">
        <v>3271</v>
      </c>
      <c r="G1106" s="16" t="s">
        <v>3272</v>
      </c>
      <c r="H1106" s="17"/>
      <c r="I1106" s="17"/>
      <c r="J1106" s="17"/>
      <c r="K1106" s="17"/>
      <c r="L1106" s="17"/>
      <c r="M1106" s="17"/>
      <c r="P1106" s="19">
        <v>2</v>
      </c>
      <c r="Q1106" s="20" t="s">
        <v>3266</v>
      </c>
      <c r="R1106" s="20"/>
      <c r="S1106" s="21"/>
      <c r="T1106" s="22"/>
      <c r="U1106" s="19"/>
      <c r="V1106" s="20"/>
      <c r="W1106" s="20"/>
      <c r="X1106" s="21"/>
      <c r="Y1106" s="22"/>
      <c r="Z1106" s="23">
        <f t="shared" si="51"/>
        <v>2</v>
      </c>
      <c r="AA1106" s="24" t="str">
        <f t="shared" si="52"/>
        <v/>
      </c>
    </row>
    <row r="1107" spans="1:27" ht="170">
      <c r="A1107" s="1">
        <v>2676</v>
      </c>
      <c r="E1107" s="25" t="s">
        <v>3273</v>
      </c>
      <c r="F1107" s="16" t="s">
        <v>3274</v>
      </c>
      <c r="G1107" s="16" t="s">
        <v>3275</v>
      </c>
      <c r="H1107" s="17"/>
      <c r="I1107" s="17"/>
      <c r="J1107" s="17"/>
      <c r="K1107" s="17"/>
      <c r="L1107" s="17"/>
      <c r="M1107" s="17"/>
      <c r="P1107" s="19">
        <v>2</v>
      </c>
      <c r="Q1107" s="20" t="s">
        <v>3266</v>
      </c>
      <c r="R1107" s="20"/>
      <c r="S1107" s="21"/>
      <c r="T1107" s="22"/>
      <c r="U1107" s="19"/>
      <c r="V1107" s="20"/>
      <c r="W1107" s="20"/>
      <c r="X1107" s="21"/>
      <c r="Y1107" s="22"/>
      <c r="Z1107" s="23">
        <f t="shared" si="51"/>
        <v>2</v>
      </c>
      <c r="AA1107" s="24" t="str">
        <f t="shared" si="52"/>
        <v/>
      </c>
    </row>
    <row r="1108" spans="1:27" ht="170">
      <c r="A1108" s="1">
        <v>2677</v>
      </c>
      <c r="E1108" s="25" t="s">
        <v>3276</v>
      </c>
      <c r="F1108" s="16" t="s">
        <v>3277</v>
      </c>
      <c r="G1108" s="16" t="s">
        <v>3278</v>
      </c>
      <c r="H1108" s="17"/>
      <c r="I1108" s="17"/>
      <c r="J1108" s="17"/>
      <c r="K1108" s="17"/>
      <c r="L1108" s="17"/>
      <c r="M1108" s="17"/>
      <c r="P1108" s="19">
        <v>2</v>
      </c>
      <c r="Q1108" s="20" t="s">
        <v>3279</v>
      </c>
      <c r="R1108" s="20"/>
      <c r="S1108" s="21"/>
      <c r="T1108" s="22"/>
      <c r="U1108" s="19"/>
      <c r="V1108" s="20"/>
      <c r="W1108" s="20"/>
      <c r="X1108" s="21"/>
      <c r="Y1108" s="22"/>
      <c r="Z1108" s="23">
        <f t="shared" si="51"/>
        <v>2</v>
      </c>
      <c r="AA1108" s="24" t="str">
        <f t="shared" si="52"/>
        <v/>
      </c>
    </row>
    <row r="1109" spans="1:27" ht="170">
      <c r="A1109" s="1">
        <v>2678</v>
      </c>
      <c r="E1109" s="25" t="s">
        <v>3280</v>
      </c>
      <c r="F1109" s="16" t="s">
        <v>3281</v>
      </c>
      <c r="G1109" s="16" t="s">
        <v>3282</v>
      </c>
      <c r="H1109" s="17"/>
      <c r="I1109" s="17"/>
      <c r="J1109" s="17"/>
      <c r="K1109" s="17"/>
      <c r="L1109" s="17"/>
      <c r="M1109" s="17"/>
      <c r="P1109" s="19">
        <v>2</v>
      </c>
      <c r="Q1109" s="20" t="s">
        <v>3283</v>
      </c>
      <c r="R1109" s="20"/>
      <c r="S1109" s="21"/>
      <c r="T1109" s="22"/>
      <c r="U1109" s="19"/>
      <c r="V1109" s="20"/>
      <c r="W1109" s="20"/>
      <c r="X1109" s="21"/>
      <c r="Y1109" s="22"/>
      <c r="Z1109" s="23">
        <f t="shared" si="51"/>
        <v>2</v>
      </c>
      <c r="AA1109" s="24" t="str">
        <f t="shared" si="52"/>
        <v/>
      </c>
    </row>
    <row r="1110" spans="1:27" ht="187">
      <c r="A1110" s="1">
        <v>2679</v>
      </c>
      <c r="E1110" s="25" t="s">
        <v>3284</v>
      </c>
      <c r="F1110" s="16" t="s">
        <v>3285</v>
      </c>
      <c r="G1110" s="16" t="s">
        <v>3286</v>
      </c>
      <c r="H1110" s="17"/>
      <c r="I1110" s="17"/>
      <c r="J1110" s="17"/>
      <c r="K1110" s="17"/>
      <c r="L1110" s="17"/>
      <c r="M1110" s="17"/>
      <c r="P1110" s="19">
        <v>2</v>
      </c>
      <c r="Q1110" s="20" t="s">
        <v>3279</v>
      </c>
      <c r="R1110" s="20"/>
      <c r="S1110" s="21"/>
      <c r="T1110" s="22"/>
      <c r="U1110" s="19"/>
      <c r="V1110" s="20"/>
      <c r="W1110" s="20"/>
      <c r="X1110" s="21"/>
      <c r="Y1110" s="22"/>
      <c r="Z1110" s="23">
        <f t="shared" si="51"/>
        <v>2</v>
      </c>
      <c r="AA1110" s="24" t="str">
        <f t="shared" si="52"/>
        <v/>
      </c>
    </row>
    <row r="1111" spans="1:27" ht="156" customHeight="1">
      <c r="A1111" s="1">
        <v>2680</v>
      </c>
      <c r="E1111" s="25" t="s">
        <v>3287</v>
      </c>
      <c r="F1111" s="16" t="s">
        <v>3288</v>
      </c>
      <c r="G1111" s="16" t="s">
        <v>3289</v>
      </c>
      <c r="H1111" s="17"/>
      <c r="I1111" s="17"/>
      <c r="J1111" s="17"/>
      <c r="K1111" s="17"/>
      <c r="L1111" s="17"/>
      <c r="M1111" s="17"/>
      <c r="P1111" s="19">
        <v>3</v>
      </c>
      <c r="Q1111" s="20" t="s">
        <v>3279</v>
      </c>
      <c r="R1111" s="20"/>
      <c r="S1111" s="21"/>
      <c r="T1111" s="22"/>
      <c r="U1111" s="19"/>
      <c r="V1111" s="20"/>
      <c r="W1111" s="20"/>
      <c r="X1111" s="21"/>
      <c r="Y1111" s="22"/>
      <c r="Z1111" s="23">
        <f t="shared" si="51"/>
        <v>3</v>
      </c>
      <c r="AA1111" s="24" t="str">
        <f t="shared" si="52"/>
        <v/>
      </c>
    </row>
    <row r="1112" spans="1:27" ht="170">
      <c r="A1112" s="1">
        <v>2681</v>
      </c>
      <c r="E1112" s="25" t="s">
        <v>3290</v>
      </c>
      <c r="F1112" s="16" t="s">
        <v>3291</v>
      </c>
      <c r="G1112" s="16" t="s">
        <v>3292</v>
      </c>
      <c r="H1112" s="17"/>
      <c r="I1112" s="17"/>
      <c r="J1112" s="17"/>
      <c r="K1112" s="17"/>
      <c r="L1112" s="17"/>
      <c r="M1112" s="17"/>
      <c r="P1112" s="19">
        <v>3</v>
      </c>
      <c r="Q1112" s="20" t="s">
        <v>3293</v>
      </c>
      <c r="R1112" s="20"/>
      <c r="S1112" s="21"/>
      <c r="T1112" s="22"/>
      <c r="U1112" s="19"/>
      <c r="V1112" s="20"/>
      <c r="W1112" s="20"/>
      <c r="X1112" s="21"/>
      <c r="Y1112" s="22"/>
      <c r="Z1112" s="23">
        <f t="shared" si="51"/>
        <v>3</v>
      </c>
      <c r="AA1112" s="24" t="str">
        <f t="shared" si="52"/>
        <v/>
      </c>
    </row>
    <row r="1113" spans="1:27" ht="238">
      <c r="A1113" s="1">
        <v>2682</v>
      </c>
      <c r="E1113" s="25" t="s">
        <v>3294</v>
      </c>
      <c r="F1113" s="16" t="s">
        <v>3295</v>
      </c>
      <c r="G1113" s="16" t="s">
        <v>3296</v>
      </c>
      <c r="H1113" s="17"/>
      <c r="I1113" s="17"/>
      <c r="J1113" s="17"/>
      <c r="K1113" s="17"/>
      <c r="L1113" s="17"/>
      <c r="M1113" s="17"/>
      <c r="P1113" s="19">
        <v>3</v>
      </c>
      <c r="Q1113" s="20" t="s">
        <v>3297</v>
      </c>
      <c r="R1113" s="20"/>
      <c r="S1113" s="21"/>
      <c r="T1113" s="22"/>
      <c r="U1113" s="19"/>
      <c r="V1113" s="20"/>
      <c r="W1113" s="20"/>
      <c r="X1113" s="21"/>
      <c r="Y1113" s="22"/>
      <c r="Z1113" s="23">
        <f t="shared" si="51"/>
        <v>3</v>
      </c>
      <c r="AA1113" s="24" t="str">
        <f t="shared" si="52"/>
        <v/>
      </c>
    </row>
    <row r="1114" spans="1:27" s="12" customFormat="1"/>
    <row r="1115" spans="1:27" s="12" customFormat="1"/>
    <row r="1116" spans="1:27" s="12" customFormat="1"/>
    <row r="1117" spans="1:27" s="12" customFormat="1"/>
    <row r="1118" spans="1:27" s="12" customFormat="1"/>
    <row r="1119" spans="1:27" s="12" customFormat="1"/>
    <row r="1120" spans="1:27" s="12" customFormat="1"/>
    <row r="1121" s="12" customFormat="1"/>
    <row r="1122" s="12" customFormat="1"/>
    <row r="1123" s="12" customFormat="1"/>
    <row r="1124" s="12" customFormat="1"/>
    <row r="1125" s="12" customFormat="1"/>
    <row r="1126" s="12" customFormat="1"/>
    <row r="1127" s="12" customFormat="1"/>
    <row r="1128" s="12" customFormat="1"/>
    <row r="1129" s="12" customFormat="1"/>
    <row r="1130" s="12" customFormat="1"/>
    <row r="1131" s="12" customFormat="1"/>
    <row r="1132" s="12" customFormat="1"/>
    <row r="1133" s="12" customFormat="1"/>
    <row r="1134" s="12" customFormat="1"/>
    <row r="1135" s="12" customFormat="1"/>
    <row r="1136" s="12" customFormat="1"/>
    <row r="1137" s="12" customFormat="1"/>
    <row r="1138" s="12" customFormat="1"/>
    <row r="1139" s="12" customFormat="1"/>
    <row r="1140" s="12" customFormat="1"/>
    <row r="1141" s="12" customFormat="1"/>
    <row r="1142" s="12" customFormat="1"/>
    <row r="1143" s="12" customFormat="1"/>
    <row r="1144" s="12" customFormat="1"/>
    <row r="1145" s="12" customFormat="1"/>
    <row r="1146" s="12" customFormat="1"/>
    <row r="1147" s="12" customFormat="1"/>
    <row r="1148" s="12" customFormat="1"/>
    <row r="1149" s="12" customFormat="1"/>
    <row r="1150" s="12" customFormat="1"/>
    <row r="1151" s="12" customFormat="1"/>
    <row r="1152" s="12" customFormat="1"/>
    <row r="1153" s="12" customFormat="1"/>
    <row r="1154" s="12" customFormat="1"/>
    <row r="1155" s="12" customFormat="1"/>
    <row r="1156" s="12" customFormat="1"/>
    <row r="1157" s="12" customFormat="1"/>
    <row r="1158" s="12" customFormat="1"/>
    <row r="1159" s="12" customFormat="1"/>
    <row r="1160" s="12" customFormat="1"/>
    <row r="1161" s="12" customFormat="1"/>
    <row r="1162" s="12" customFormat="1"/>
    <row r="1163" s="12" customFormat="1"/>
    <row r="1164" s="12" customFormat="1"/>
    <row r="1165" s="12" customFormat="1"/>
    <row r="1166" s="12" customFormat="1"/>
    <row r="1167" s="12" customFormat="1"/>
    <row r="1168" s="12" customFormat="1"/>
    <row r="1169" s="12" customFormat="1"/>
    <row r="1170" s="12" customFormat="1"/>
    <row r="1171" s="12" customFormat="1"/>
    <row r="1172" s="12" customFormat="1"/>
    <row r="1173" s="12" customFormat="1"/>
    <row r="1174" s="12" customFormat="1"/>
    <row r="1175" s="12" customFormat="1"/>
    <row r="1176" s="12" customFormat="1"/>
    <row r="1177" s="12" customFormat="1"/>
    <row r="1178" s="12" customFormat="1"/>
    <row r="1179" s="12" customFormat="1"/>
    <row r="1180" s="12" customFormat="1"/>
    <row r="1181" s="12" customFormat="1"/>
    <row r="1182" s="12" customFormat="1"/>
    <row r="1183" s="12" customFormat="1"/>
    <row r="1184" s="12" customFormat="1"/>
    <row r="1185" s="12" customFormat="1"/>
    <row r="1186" s="12"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decimal" allowBlank="1" showInputMessage="1" showErrorMessage="1" errorTitle="Value must be between 0 and 5" sqref="S7:S12 X7:X12 X16:X20 S16:S20 S24:S28 X24:X28 X32:X42 S32:S42 X47:X53 S47:S53 S57:S62 X57:X62 X66:X70 S66:S70 S74:S78 X74:X78 S82:S88 X856:X857 S93:S97 X93:X97 X101:X102 S101:S102 S106:S108 X106:X108 X113:X119 S113:S119 S123:S125 X123:X125 S130:S136 X130:X136 X140:X156 S140:S156 S160:S174 X160:X174 X178:X182 S178:S182 S186:S193 X186:X193 X197:X209 S197:S209 S213:S219 X213:X219 X225:X227 S225:S227 X951:X955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67 X604:X614 X657:X659 X662:X665 S652:S655 S657:S659 S646:S649 X652:X655 S633:S642 X623:X624 X626:X630 X633:X642 S623:S624 S626:S630 S620:S621 X620:X621 X690:X700 S951:S955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82:X88 S604:S614 X593:X600 S593:S600 X350:X368 X677:X679 S350:S368 S682:S685 S677:S679 X682:X685 S670:S673 X646:X649 X667 X670:X673 S662:S665 S690:S700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S1103:S1113 X1103:X1113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r:uid="{F06901AB-256B-1648-B282-98639E265AFC}">
      <formula1>0</formula1>
      <formula2>5</formula2>
    </dataValidation>
    <dataValidation type="list" allowBlank="1" showInputMessage="1" showErrorMessage="1" errorTitle="Value must be 0, 1, 2, 3, 4 or 5" sqref="P7:P12 U7:U12 U16:U20 P16:P20 P24:P28 U24:U28 U32:U42 P32:P42 U47:U53 P47:P53 P57:P62 U57:U62 U66:U70 P66:P70 P74:P78 U74:U78 P82:P88 U856:U857 P93:P97 U93:U97 U101:U102 P101:P102 P106:P108 U106:U108 U113:U119 P113:P119 P123:P125 U123:U125 P130:P136 U130:U136 U140:U156 P140:P156 P160:P174 U160:U174 U178:U182 P178:P182 P186:P193 U186:U193 U197:U209 P197:P209 P213:P219 U213:U219 U225:U227 P225:P227 U951:U955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67 U604:U614 U657:U659 U662:U665 P652:P655 P657:P659 P646:P649 U652:U655 P633:P642 U623:U624 U626:U630 U633:U642 P623:P624 P626:P630 P620:P621 U620:U621 U690:U700 P951:P955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82:U88 P604:P614 U593:U600 P593:P600 U350:U368 U677:U679 P350:P368 P682:P685 P677:P679 U682:U685 P670:P673 U646:U649 U667 U670:U673 P662:P665 P690:P700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P1103:P1113 U1103:U1113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xr:uid="{76D4C85F-DFAA-D947-A651-6128E744DEDC}">
      <formula1>"0,1,2,3,4,5"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D57E-A3C4-BC4F-81CA-6296006B195D}">
  <sheetPr codeName="Sheet4"/>
  <dimension ref="B4:D34"/>
  <sheetViews>
    <sheetView workbookViewId="0">
      <selection sqref="A1:XFD1048576"/>
    </sheetView>
  </sheetViews>
  <sheetFormatPr baseColWidth="10" defaultColWidth="10.83203125" defaultRowHeight="16"/>
  <cols>
    <col min="1" max="1" width="10.83203125" style="1"/>
    <col min="2" max="2" width="62" style="1" customWidth="1"/>
    <col min="3" max="3" width="86.83203125" style="1" customWidth="1"/>
    <col min="4" max="4" width="80.1640625" style="17" customWidth="1"/>
    <col min="5" max="16384" width="10.83203125" style="1"/>
  </cols>
  <sheetData>
    <row r="4" spans="2:4" ht="22">
      <c r="C4" s="57" t="s">
        <v>3341</v>
      </c>
      <c r="D4" s="58" t="s">
        <v>3342</v>
      </c>
    </row>
    <row r="5" spans="2:4" ht="17">
      <c r="B5" s="59" t="s">
        <v>3343</v>
      </c>
      <c r="C5" s="60" t="s">
        <v>3344</v>
      </c>
      <c r="D5" s="61"/>
    </row>
    <row r="6" spans="2:4" ht="17">
      <c r="B6" s="59" t="s">
        <v>3345</v>
      </c>
      <c r="C6" s="60" t="s">
        <v>3346</v>
      </c>
      <c r="D6" s="61"/>
    </row>
    <row r="7" spans="2:4" ht="17">
      <c r="B7" s="59" t="s">
        <v>3347</v>
      </c>
      <c r="C7" s="62" t="s">
        <v>3348</v>
      </c>
      <c r="D7" s="63"/>
    </row>
    <row r="8" spans="2:4" ht="17">
      <c r="B8" s="59" t="s">
        <v>3349</v>
      </c>
      <c r="C8" s="60"/>
      <c r="D8" s="61"/>
    </row>
    <row r="9" spans="2:4" ht="17">
      <c r="B9" s="59" t="s">
        <v>3350</v>
      </c>
      <c r="C9" s="60"/>
      <c r="D9" s="61"/>
    </row>
    <row r="10" spans="2:4" ht="17">
      <c r="B10" s="59" t="s">
        <v>3351</v>
      </c>
      <c r="C10" s="60"/>
      <c r="D10" s="61"/>
    </row>
    <row r="11" spans="2:4" ht="17">
      <c r="B11" s="59" t="s">
        <v>3352</v>
      </c>
      <c r="C11" s="60"/>
      <c r="D11" s="61">
        <v>360</v>
      </c>
    </row>
    <row r="12" spans="2:4" ht="17">
      <c r="B12" s="59" t="s">
        <v>3353</v>
      </c>
      <c r="C12" s="60"/>
      <c r="D12" s="61"/>
    </row>
    <row r="13" spans="2:4" ht="34">
      <c r="B13" s="59" t="s">
        <v>3354</v>
      </c>
      <c r="C13" s="60"/>
      <c r="D13" s="61"/>
    </row>
    <row r="14" spans="2:4" ht="34">
      <c r="B14" s="59" t="s">
        <v>3355</v>
      </c>
      <c r="C14" s="60"/>
      <c r="D14" s="61"/>
    </row>
    <row r="15" spans="2:4" ht="17">
      <c r="B15" s="59" t="s">
        <v>3356</v>
      </c>
      <c r="C15" s="60"/>
      <c r="D15" s="61" t="s">
        <v>3357</v>
      </c>
    </row>
    <row r="16" spans="2:4" ht="17">
      <c r="B16" s="59" t="s">
        <v>3358</v>
      </c>
      <c r="C16" s="60"/>
      <c r="D16" s="64"/>
    </row>
    <row r="17" spans="2:4" ht="17">
      <c r="B17" s="59" t="s">
        <v>3359</v>
      </c>
      <c r="C17" s="60"/>
      <c r="D17" s="61"/>
    </row>
    <row r="18" spans="2:4" ht="34">
      <c r="B18" s="59" t="s">
        <v>3360</v>
      </c>
      <c r="C18" s="60"/>
      <c r="D18" s="64"/>
    </row>
    <row r="19" spans="2:4" ht="34">
      <c r="B19" s="59" t="s">
        <v>3361</v>
      </c>
      <c r="C19" s="60"/>
      <c r="D19" s="64"/>
    </row>
    <row r="20" spans="2:4" ht="17">
      <c r="B20" s="59" t="s">
        <v>3362</v>
      </c>
      <c r="C20" s="60"/>
      <c r="D20" s="61"/>
    </row>
    <row r="21" spans="2:4" ht="17">
      <c r="B21" s="59" t="s">
        <v>3363</v>
      </c>
      <c r="C21" s="60"/>
      <c r="D21" s="64"/>
    </row>
    <row r="22" spans="2:4" ht="17">
      <c r="B22" s="59" t="s">
        <v>3364</v>
      </c>
      <c r="C22" s="60"/>
      <c r="D22" s="64"/>
    </row>
    <row r="23" spans="2:4" ht="34">
      <c r="B23" s="59" t="s">
        <v>3365</v>
      </c>
      <c r="C23" s="60"/>
      <c r="D23" s="64"/>
    </row>
    <row r="24" spans="2:4" ht="17">
      <c r="B24" s="59" t="s">
        <v>3366</v>
      </c>
      <c r="C24" s="60"/>
      <c r="D24" s="64"/>
    </row>
    <row r="25" spans="2:4" ht="34">
      <c r="B25" s="59" t="s">
        <v>3367</v>
      </c>
      <c r="C25" s="60"/>
      <c r="D25" s="64"/>
    </row>
    <row r="26" spans="2:4" ht="17">
      <c r="B26" s="59" t="s">
        <v>3368</v>
      </c>
      <c r="C26" s="60"/>
      <c r="D26" s="64"/>
    </row>
    <row r="27" spans="2:4" ht="34">
      <c r="B27" s="59" t="s">
        <v>3369</v>
      </c>
      <c r="C27" s="60"/>
      <c r="D27" s="64"/>
    </row>
    <row r="28" spans="2:4" ht="17">
      <c r="B28" s="65" t="s">
        <v>3370</v>
      </c>
      <c r="C28" s="60"/>
      <c r="D28" s="64"/>
    </row>
    <row r="29" spans="2:4" ht="17">
      <c r="B29" s="65" t="s">
        <v>3371</v>
      </c>
      <c r="C29" s="60"/>
      <c r="D29" s="64"/>
    </row>
    <row r="30" spans="2:4" ht="17">
      <c r="B30" s="65" t="s">
        <v>3372</v>
      </c>
      <c r="C30" s="60"/>
      <c r="D30" s="64"/>
    </row>
    <row r="31" spans="2:4" ht="17">
      <c r="B31" s="65" t="s">
        <v>3373</v>
      </c>
      <c r="C31" s="60"/>
      <c r="D31" s="64"/>
    </row>
    <row r="32" spans="2:4" ht="17">
      <c r="B32" s="65" t="s">
        <v>3374</v>
      </c>
      <c r="C32" s="60"/>
      <c r="D32" s="64"/>
    </row>
    <row r="33" spans="2:4" ht="17">
      <c r="B33" s="65" t="s">
        <v>3375</v>
      </c>
      <c r="C33" s="60"/>
      <c r="D33" s="64"/>
    </row>
    <row r="34" spans="2:4" ht="17">
      <c r="B34" s="33" t="s">
        <v>3376</v>
      </c>
      <c r="C34" s="16"/>
      <c r="D34"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Index &amp; Average Scores</vt:lpstr>
      <vt:lpstr>RFI</vt:lpstr>
      <vt:lpstr>Company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Lamoureux</dc:creator>
  <cp:lastModifiedBy>rafael.cortes.beringola@alumnos.upm.es</cp:lastModifiedBy>
  <dcterms:created xsi:type="dcterms:W3CDTF">2019-05-04T22:10:39Z</dcterms:created>
  <dcterms:modified xsi:type="dcterms:W3CDTF">2019-07-11T18:50:42Z</dcterms:modified>
</cp:coreProperties>
</file>